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K:\Pc-OBorda\Boletin-Bcos\BOLETIN PUBLIC WEB\Boletin Consolidado\"/>
    </mc:Choice>
  </mc:AlternateContent>
  <xr:revisionPtr revIDLastSave="0" documentId="13_ncr:1_{15AF84AF-54A6-41DD-8456-21DCCF5BAE33}" xr6:coauthVersionLast="47" xr6:coauthVersionMax="47" xr10:uidLastSave="{00000000-0000-0000-0000-000000000000}"/>
  <bookViews>
    <workbookView xWindow="-108" yWindow="-108" windowWidth="23256" windowHeight="12576" xr2:uid="{DB8F0DEB-502C-4A31-A3B6-B03CB2D42B8C}"/>
  </bookViews>
  <sheets>
    <sheet name="Carátula_BM" sheetId="62" r:id="rId1"/>
    <sheet name="Índice" sheetId="1" r:id="rId2"/>
    <sheet name="Agregación_EEFF" sheetId="61" r:id="rId3"/>
    <sheet name="1" sheetId="18" r:id="rId4"/>
    <sheet name="2" sheetId="19" r:id="rId5"/>
    <sheet name="3" sheetId="34" r:id="rId6"/>
    <sheet name="4" sheetId="36" r:id="rId7"/>
    <sheet name="5" sheetId="37" r:id="rId8"/>
    <sheet name="6" sheetId="38" r:id="rId9"/>
    <sheet name="7" sheetId="39" r:id="rId10"/>
    <sheet name="8" sheetId="35" r:id="rId11"/>
    <sheet name="9" sheetId="33" r:id="rId12"/>
    <sheet name="10" sheetId="41" r:id="rId13"/>
    <sheet name="11" sheetId="44" r:id="rId14"/>
    <sheet name="12" sheetId="45" r:id="rId15"/>
    <sheet name="13" sheetId="43" r:id="rId16"/>
    <sheet name="14" sheetId="42" r:id="rId17"/>
    <sheet name="15" sheetId="47" r:id="rId18"/>
    <sheet name="16" sheetId="48" r:id="rId19"/>
    <sheet name="17" sheetId="40" r:id="rId20"/>
    <sheet name="18" sheetId="49" r:id="rId21"/>
    <sheet name="19" sheetId="46" r:id="rId22"/>
    <sheet name="20" sheetId="50" r:id="rId23"/>
    <sheet name="21" sheetId="55" r:id="rId24"/>
    <sheet name="22" sheetId="53" r:id="rId25"/>
    <sheet name="23" sheetId="54" r:id="rId26"/>
    <sheet name="24" sheetId="51" r:id="rId27"/>
    <sheet name="25" sheetId="52" r:id="rId28"/>
    <sheet name="26" sheetId="56" r:id="rId29"/>
    <sheet name="27" sheetId="58" r:id="rId30"/>
    <sheet name="28" sheetId="57" r:id="rId31"/>
    <sheet name="29" sheetId="59" r:id="rId32"/>
    <sheet name="30" sheetId="60" r:id="rId33"/>
    <sheet name="31" sheetId="22" r:id="rId34"/>
    <sheet name="32" sheetId="24" r:id="rId35"/>
    <sheet name="33" sheetId="31" r:id="rId36"/>
    <sheet name="34" sheetId="21" r:id="rId37"/>
    <sheet name="35" sheetId="23" r:id="rId38"/>
    <sheet name="36" sheetId="25" r:id="rId39"/>
    <sheet name="37" sheetId="20" r:id="rId40"/>
    <sheet name="38" sheetId="29" r:id="rId41"/>
    <sheet name="39" sheetId="26" r:id="rId42"/>
    <sheet name="40" sheetId="32" r:id="rId43"/>
    <sheet name="41" sheetId="27" r:id="rId44"/>
    <sheet name="42" sheetId="28" r:id="rId45"/>
    <sheet name="43" sheetId="30" r:id="rId46"/>
    <sheet name="44" sheetId="7" r:id="rId47"/>
    <sheet name="45" sheetId="8" r:id="rId48"/>
    <sheet name="46" sheetId="5" r:id="rId49"/>
    <sheet name="47" sheetId="6" r:id="rId50"/>
    <sheet name="48" sheetId="2" r:id="rId51"/>
    <sheet name="49" sheetId="3" r:id="rId52"/>
    <sheet name="50" sheetId="11" r:id="rId53"/>
    <sheet name="51" sheetId="9" r:id="rId54"/>
    <sheet name="52" sheetId="10" r:id="rId55"/>
    <sheet name="53" sheetId="14" r:id="rId56"/>
    <sheet name="54" sheetId="15" r:id="rId57"/>
    <sheet name="55" sheetId="16" r:id="rId58"/>
    <sheet name="56" sheetId="4" r:id="rId59"/>
    <sheet name="57" sheetId="12" r:id="rId60"/>
    <sheet name="58" sheetId="13" r:id="rId61"/>
    <sheet name="59" sheetId="17" r:id="rId62"/>
  </sheets>
  <externalReferences>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s>
  <definedNames>
    <definedName name="_Fill" localSheetId="12" hidden="1">#REF!</definedName>
    <definedName name="_Fill" hidden="1">#REF!</definedName>
    <definedName name="_xlnm._FilterDatabase" localSheetId="7" hidden="1">'5'!$A$7:$R$8</definedName>
    <definedName name="_Key1" localSheetId="12" hidden="1">#REF!</definedName>
    <definedName name="_Key1" hidden="1">#REF!</definedName>
    <definedName name="_Order1" hidden="1">255</definedName>
    <definedName name="_Sort" localSheetId="12" hidden="1">#REF!</definedName>
    <definedName name="_Sort" hidden="1">#REF!</definedName>
    <definedName name="A_IMPRESIÓN_IM" localSheetId="12">#REF!</definedName>
    <definedName name="A_IMPRESIÓN_IM">#REF!</definedName>
    <definedName name="_xlnm.Print_Area" localSheetId="12">'10'!$A$1:$X$31</definedName>
    <definedName name="_xlnm.Print_Area" localSheetId="29">'27'!$A$2:$E$29</definedName>
    <definedName name="_xlnm.Print_Area" localSheetId="11">'9'!$A$1:$M$31</definedName>
    <definedName name="_xlnm.Print_Area" localSheetId="0">Carátula_BM!$A$1:$I$24</definedName>
    <definedName name="_xlnm.Print_Area" localSheetId="1">Índice!$A$1:$C$65</definedName>
    <definedName name="BANCOS" localSheetId="12">#REF!</definedName>
    <definedName name="BANCOS">#REF!</definedName>
    <definedName name="CM">[12]Data!$B$1</definedName>
    <definedName name="CONTINENTAL" localSheetId="12">#REF!</definedName>
    <definedName name="CONTINENTAL" localSheetId="30">#REF!</definedName>
    <definedName name="CONTINENTAL" localSheetId="31">#REF!</definedName>
    <definedName name="CONTINENTAL">#REF!</definedName>
    <definedName name="CR">[12]Data!$Q$1</definedName>
    <definedName name="Datos1" localSheetId="12">#REF!,#REF!,#REF!</definedName>
    <definedName name="Datos1" localSheetId="30">#REF!,#REF!,#REF!</definedName>
    <definedName name="Datos1" localSheetId="31">#REF!,#REF!,#REF!</definedName>
    <definedName name="Datos1">#REF!,#REF!,#REF!</definedName>
    <definedName name="Datos2" localSheetId="12">#REF!,#REF!</definedName>
    <definedName name="Datos2" localSheetId="30">#REF!,#REF!</definedName>
    <definedName name="Datos2" localSheetId="31">#REF!,#REF!</definedName>
    <definedName name="Datos2">#REF!,#REF!</definedName>
    <definedName name="Datos3" localSheetId="12">#REF!,#REF!</definedName>
    <definedName name="Datos3" localSheetId="30">#REF!,#REF!</definedName>
    <definedName name="Datos3" localSheetId="31">#REF!,#REF!</definedName>
    <definedName name="Datos3">#REF!,#REF!</definedName>
    <definedName name="EDPYME">[12]Data!$AD$1</definedName>
    <definedName name="fecha" localSheetId="12">'[5]Posicion ME'!$C$1</definedName>
    <definedName name="Fecha" localSheetId="13">[10]Datos!$D$4</definedName>
    <definedName name="Fecha" localSheetId="14">[10]Datos!$D$4</definedName>
    <definedName name="Fecha" localSheetId="15">[10]Datos!$D$4</definedName>
    <definedName name="Fecha" localSheetId="16">[10]Datos!$D$4</definedName>
    <definedName name="Fecha" localSheetId="17">[10]Datos!$D$4</definedName>
    <definedName name="Fecha" localSheetId="18">[10]Datos!$D$4</definedName>
    <definedName name="Fecha" localSheetId="19">[10]Datos!$D$4</definedName>
    <definedName name="Fecha" localSheetId="20">[10]Datos!$D$4</definedName>
    <definedName name="Fecha" localSheetId="21">[10]Datos!$D$4</definedName>
    <definedName name="Fecha" localSheetId="22">[10]Datos!$D$4</definedName>
    <definedName name="fecha" localSheetId="28">'[5]Posicion ME'!$C$1</definedName>
    <definedName name="fecha" localSheetId="29">'[16]Posicion ME'!$C$1</definedName>
    <definedName name="fecha" localSheetId="32">'[5]Posicion ME'!$C$1</definedName>
    <definedName name="Fecha" localSheetId="35">[10]Datos!$D$4</definedName>
    <definedName name="fecha" localSheetId="40">'[5]Posicion ME'!$C$1</definedName>
    <definedName name="Fecha" localSheetId="45">[9]Datos!$D$4</definedName>
    <definedName name="Fecha" localSheetId="60">[1]Datos!$D$4</definedName>
    <definedName name="Fecha" localSheetId="61">[2]Datos!$D$4</definedName>
    <definedName name="fecha" localSheetId="11">'[5]Posicion ME'!$C$1</definedName>
    <definedName name="Fecha">[2]Datos!$D$4</definedName>
    <definedName name="FWD" localSheetId="29">'[16]Posicion ME'!$B$34:$I$49</definedName>
    <definedName name="FWD">'[5]Posicion ME'!$B$34:$I$49</definedName>
    <definedName name="GAdmin" localSheetId="30">#REF!</definedName>
    <definedName name="GAdmin" localSheetId="31">#REF!</definedName>
    <definedName name="GAdmin">#REF!</definedName>
    <definedName name="IMFNB" localSheetId="30">#REF!</definedName>
    <definedName name="IMFNB" localSheetId="31">#REF!</definedName>
    <definedName name="IMFNB">#REF!</definedName>
    <definedName name="Indic.Propuestos" localSheetId="30">'[14]Ctas-Ind (1)'!#REF!</definedName>
    <definedName name="Indic.Propuestos" localSheetId="31">'[14]Ctas-Ind (1)'!#REF!</definedName>
    <definedName name="Indic.Propuestos">'[14]Ctas-Ind (1)'!#REF!</definedName>
    <definedName name="INDICE" localSheetId="30">[6]!INDICE</definedName>
    <definedName name="INDICE">[6]!INDICE</definedName>
    <definedName name="IngresF" localSheetId="30">#REF!</definedName>
    <definedName name="IngresF" localSheetId="31">#REF!</definedName>
    <definedName name="IngresF">#REF!</definedName>
    <definedName name="Inicio" localSheetId="12">'[7]02-T_DEP'!#REF!</definedName>
    <definedName name="Inicio" localSheetId="29">'[17]02-T_DEP'!#REF!</definedName>
    <definedName name="Inicio" localSheetId="30">'[15]02-T_DEP'!#REF!</definedName>
    <definedName name="Inicio" localSheetId="31">'[20]02-T_DEP'!#REF!</definedName>
    <definedName name="Inicio">'[7]02-T_DEP'!#REF!</definedName>
    <definedName name="matrix" localSheetId="12">#REF!</definedName>
    <definedName name="matrix">#REF!</definedName>
    <definedName name="MFinanc" localSheetId="30">#REF!</definedName>
    <definedName name="MFinanc" localSheetId="31">#REF!</definedName>
    <definedName name="MFinanc">#REF!</definedName>
    <definedName name="pali" localSheetId="12">#REF!</definedName>
    <definedName name="pali">#REF!</definedName>
    <definedName name="palii" localSheetId="12">#REF!</definedName>
    <definedName name="palii">#REF!</definedName>
    <definedName name="parei" localSheetId="12">#REF!</definedName>
    <definedName name="parei">#REF!</definedName>
    <definedName name="pata" localSheetId="12">#REF!</definedName>
    <definedName name="pata">#REF!</definedName>
    <definedName name="patai" localSheetId="12">#REF!</definedName>
    <definedName name="patai">#REF!</definedName>
    <definedName name="paug" localSheetId="12">#REF!</definedName>
    <definedName name="paug">#REF!</definedName>
    <definedName name="pbap" localSheetId="12">#REF!</definedName>
    <definedName name="pbap">#REF!</definedName>
    <definedName name="pbkji" localSheetId="12">#REF!</definedName>
    <definedName name="pbkji">#REF!</definedName>
    <definedName name="pbueb" localSheetId="12">#REF!</definedName>
    <definedName name="pbueb">#REF!</definedName>
    <definedName name="pcel" localSheetId="12">#REF!</definedName>
    <definedName name="pcel">#REF!</definedName>
    <definedName name="pceli" localSheetId="12">#REF!</definedName>
    <definedName name="pceli">#REF!</definedName>
    <definedName name="pcon" localSheetId="12">#REF!</definedName>
    <definedName name="pcon">#REF!</definedName>
    <definedName name="pcre" localSheetId="12">#REF!</definedName>
    <definedName name="pcre">#REF!</definedName>
    <definedName name="pcsg" localSheetId="12">#REF!</definedName>
    <definedName name="pcsg">#REF!</definedName>
    <definedName name="pede" localSheetId="12">#REF!</definedName>
    <definedName name="pede">#REF!</definedName>
    <definedName name="PEF" localSheetId="12">#REF!</definedName>
    <definedName name="PEF">#REF!</definedName>
    <definedName name="pege" localSheetId="12">#REF!</definedName>
    <definedName name="pege">#REF!</definedName>
    <definedName name="pelsi" localSheetId="12">#REF!</definedName>
    <definedName name="pelsi">#REF!</definedName>
    <definedName name="Periodo" localSheetId="3">'1'!$A$3</definedName>
    <definedName name="periodo" localSheetId="12">[8]BD_Datos!$B$3</definedName>
    <definedName name="periodo" localSheetId="28">[8]BD_Datos!$B$3</definedName>
    <definedName name="periodo" localSheetId="29">[18]BD_Datos!$B$3</definedName>
    <definedName name="periodo" localSheetId="32">[8]BD_Datos!$B$3</definedName>
    <definedName name="periodo" localSheetId="40">[8]BD_Datos!$B$3</definedName>
    <definedName name="periodo" localSheetId="11">[8]BD_Datos!$B$3</definedName>
    <definedName name="Periodo">'[3]05-BG'!$B$3</definedName>
    <definedName name="periodo_aa" localSheetId="29">[18]BD_Datos!$D$3</definedName>
    <definedName name="periodo_aa">[8]BD_Datos!$D$3</definedName>
    <definedName name="pfer" localSheetId="12">#REF!</definedName>
    <definedName name="pfer">#REF!</definedName>
    <definedName name="pgra" localSheetId="12">#REF!</definedName>
    <definedName name="pgra">#REF!</definedName>
    <definedName name="pluz" localSheetId="12">#REF!</definedName>
    <definedName name="pluz">#REF!</definedName>
    <definedName name="pmili" localSheetId="12">#REF!</definedName>
    <definedName name="pmili">#REF!</definedName>
    <definedName name="pmini" localSheetId="12">#REF!</definedName>
    <definedName name="pmini">#REF!</definedName>
    <definedName name="pmori" localSheetId="12">#REF!</definedName>
    <definedName name="pmori">#REF!</definedName>
    <definedName name="ppom" localSheetId="12">#REF!</definedName>
    <definedName name="ppom">#REF!</definedName>
    <definedName name="Print_Area" localSheetId="3">'1'!$A$1:$CB$143</definedName>
    <definedName name="Print_Area" localSheetId="4">'2'!$A$1:$CB$81</definedName>
    <definedName name="Print_Area" localSheetId="5">'3'!$A$1:$T$38</definedName>
    <definedName name="pspc" localSheetId="12">#REF!</definedName>
    <definedName name="pspc">#REF!</definedName>
    <definedName name="ptelb" localSheetId="12">#REF!</definedName>
    <definedName name="ptelb">#REF!</definedName>
    <definedName name="pvol" localSheetId="12">#REF!</definedName>
    <definedName name="pvol">#REF!</definedName>
    <definedName name="pvolb" localSheetId="12">#REF!</definedName>
    <definedName name="pvolb">#REF!</definedName>
    <definedName name="pwie" localSheetId="12">#REF!</definedName>
    <definedName name="pwie">#REF!</definedName>
    <definedName name="qqqq" localSheetId="12">#REF!</definedName>
    <definedName name="qqqq">#REF!</definedName>
    <definedName name="SWAPS" localSheetId="29">'[16]Posicion ME'!$B$56:$I$71</definedName>
    <definedName name="SWAPS">'[5]Posicion ME'!$B$56:$I$71</definedName>
    <definedName name="TipoCambioMes" localSheetId="3">'1'!$A$62</definedName>
    <definedName name="TipoCambioMes" localSheetId="30">#REF!</definedName>
    <definedName name="TipoCambioMes" localSheetId="31">#REF!</definedName>
    <definedName name="TipoCambioMes">'[3]05-BG'!$B$62</definedName>
    <definedName name="TIT" localSheetId="12">#REF!</definedName>
    <definedName name="TIT">#REF!</definedName>
    <definedName name="_xlnm.Print_Titles" localSheetId="2">Agregación_EEFF!$2:$11</definedName>
    <definedName name="Utilid" localSheetId="30">#REF!</definedName>
    <definedName name="Utilid" localSheetId="31">#REF!</definedName>
    <definedName name="Utilid">#REF!</definedName>
    <definedName name="vali" localSheetId="12">#REF!</definedName>
    <definedName name="vali">#REF!</definedName>
    <definedName name="valii" localSheetId="12">#REF!</definedName>
    <definedName name="valii">#REF!</definedName>
    <definedName name="varei" localSheetId="12">#REF!</definedName>
    <definedName name="varei">#REF!</definedName>
    <definedName name="vata" localSheetId="12">#REF!</definedName>
    <definedName name="vata">#REF!</definedName>
    <definedName name="vatai" localSheetId="12">#REF!</definedName>
    <definedName name="vatai">#REF!</definedName>
    <definedName name="vaug" localSheetId="12">#REF!</definedName>
    <definedName name="vaug">#REF!</definedName>
    <definedName name="vbap" localSheetId="12">#REF!</definedName>
    <definedName name="vbap">#REF!</definedName>
    <definedName name="vbkji" localSheetId="12">#REF!</definedName>
    <definedName name="vbkji">#REF!</definedName>
    <definedName name="vbueb" localSheetId="12">#REF!</definedName>
    <definedName name="vbueb">#REF!</definedName>
    <definedName name="vcel" localSheetId="12">#REF!</definedName>
    <definedName name="vcel">#REF!</definedName>
    <definedName name="vceli" localSheetId="12">#REF!</definedName>
    <definedName name="vceli">#REF!</definedName>
    <definedName name="vcon" localSheetId="12">#REF!</definedName>
    <definedName name="vcon">#REF!</definedName>
    <definedName name="vcre" localSheetId="12">#REF!</definedName>
    <definedName name="vcre">#REF!</definedName>
    <definedName name="vcsg" localSheetId="12">#REF!</definedName>
    <definedName name="vcsg">#REF!</definedName>
    <definedName name="vede" localSheetId="12">#REF!</definedName>
    <definedName name="vede">#REF!</definedName>
    <definedName name="vege" localSheetId="12">#REF!</definedName>
    <definedName name="vege">#REF!</definedName>
    <definedName name="velsi" localSheetId="12">#REF!</definedName>
    <definedName name="velsi">#REF!</definedName>
    <definedName name="vfer" localSheetId="12">#REF!</definedName>
    <definedName name="vfer">#REF!</definedName>
    <definedName name="vgra" localSheetId="12">#REF!</definedName>
    <definedName name="vgra">#REF!</definedName>
    <definedName name="vluz" localSheetId="12">#REF!</definedName>
    <definedName name="vluz">#REF!</definedName>
    <definedName name="vmili" localSheetId="12">#REF!</definedName>
    <definedName name="vmili">#REF!</definedName>
    <definedName name="vmini" localSheetId="12">#REF!</definedName>
    <definedName name="vmini">#REF!</definedName>
    <definedName name="vmori" localSheetId="12">#REF!</definedName>
    <definedName name="vmori">#REF!</definedName>
    <definedName name="vpom" localSheetId="12">#REF!</definedName>
    <definedName name="vpom">#REF!</definedName>
    <definedName name="vspc" localSheetId="12">#REF!</definedName>
    <definedName name="vspc">#REF!</definedName>
    <definedName name="vtelb" localSheetId="12">#REF!</definedName>
    <definedName name="vtelb">#REF!</definedName>
    <definedName name="vvolb" localSheetId="12">#REF!</definedName>
    <definedName name="vvolb">#REF!</definedName>
    <definedName name="vwie" localSheetId="12">#REF!</definedName>
    <definedName name="vwi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2" i="61" l="1"/>
  <c r="C110" i="61"/>
  <c r="C103" i="61"/>
  <c r="C101" i="61"/>
  <c r="C96" i="61"/>
  <c r="C86" i="61"/>
  <c r="C81" i="61"/>
  <c r="C78" i="61"/>
  <c r="C73" i="61"/>
  <c r="C70" i="61"/>
  <c r="C64" i="61"/>
  <c r="C61" i="61"/>
  <c r="C56" i="61"/>
  <c r="C46" i="61"/>
  <c r="C40" i="61"/>
  <c r="C28" i="61"/>
  <c r="C27" i="61"/>
  <c r="C20" i="61"/>
  <c r="C14" i="61"/>
</calcChain>
</file>

<file path=xl/sharedStrings.xml><?xml version="1.0" encoding="utf-8"?>
<sst xmlns="http://schemas.openxmlformats.org/spreadsheetml/2006/main" count="8038" uniqueCount="1584">
  <si>
    <t>Distribución de Oficinas por Zona Geográfica de las Empresas Bancarias</t>
  </si>
  <si>
    <t>Empresas</t>
  </si>
  <si>
    <t>Amazonas</t>
  </si>
  <si>
    <t>Ancash</t>
  </si>
  <si>
    <t>Apurímac</t>
  </si>
  <si>
    <t>Arequipa</t>
  </si>
  <si>
    <t>Ayacucho</t>
  </si>
  <si>
    <t>Cajamarca</t>
  </si>
  <si>
    <t>Callao</t>
  </si>
  <si>
    <t>Cusco</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</si>
  <si>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</si>
  <si>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</si>
  <si>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</si>
  <si>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</si>
  <si>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</si>
  <si>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</si>
  <si>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</si>
  <si>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</si>
  <si>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</si>
  <si>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</si>
  <si>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</si>
  <si>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</si>
  <si>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</si>
  <si>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</si>
  <si>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</si>
  <si>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</si>
  <si>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</si>
  <si>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Sucursales                                        en el Exterior</t>
  </si>
  <si>
    <t xml:space="preserve">TOTAL </t>
  </si>
  <si>
    <t>B. BBVA Perú</t>
  </si>
  <si>
    <t>B. de Comercio</t>
  </si>
  <si>
    <t>B. de Crédito del Perú (con sucursales en el exterior)</t>
  </si>
  <si>
    <t>B. Pichincha</t>
  </si>
  <si>
    <t>B. Interamericano de Finanzas</t>
  </si>
  <si>
    <t xml:space="preserve">Scotiabank Perú </t>
  </si>
  <si>
    <t>Citibank</t>
  </si>
  <si>
    <t>Interbank</t>
  </si>
  <si>
    <t>Mibanco</t>
  </si>
  <si>
    <t>B. GNB</t>
  </si>
  <si>
    <t>B. Falabella Perú</t>
  </si>
  <si>
    <t>B. Santander Perú</t>
  </si>
  <si>
    <t>B. Ripley</t>
  </si>
  <si>
    <t>Alfin Banco</t>
  </si>
  <si>
    <t>B. ICBC</t>
  </si>
  <si>
    <t>Bank of China</t>
  </si>
  <si>
    <t>Banco BCI Perú</t>
  </si>
  <si>
    <t>TOTAL BANCA MÚLTIPLE</t>
  </si>
  <si>
    <t>Fuente: Anexo N° 10 Depósitos, Colocaciones y Personal por Oficina.</t>
  </si>
  <si>
    <t xml:space="preserve">Distribución de Oficinas de las Empresas Bancarias en el Departamento de Lima y </t>
  </si>
  <si>
    <t>la Provincia Constitucional del Callao</t>
  </si>
  <si>
    <t>P R O V I N C I A   D E   L I M A</t>
  </si>
  <si>
    <t>PROV. CONSTITUC. DEL CALLAO</t>
  </si>
  <si>
    <t>Barranco</t>
  </si>
  <si>
    <t>Breña</t>
  </si>
  <si>
    <t>Chorrillos</t>
  </si>
  <si>
    <t>Jesús María</t>
  </si>
  <si>
    <t>La Victoria</t>
  </si>
  <si>
    <t>Lince</t>
  </si>
  <si>
    <t>Los Olivos</t>
  </si>
  <si>
    <t>Magdalena</t>
  </si>
  <si>
    <t>Miraflores</t>
  </si>
  <si>
    <t>Pueblo Libre</t>
  </si>
  <si>
    <t>Rímac</t>
  </si>
  <si>
    <t>San Isidro</t>
  </si>
  <si>
    <t>San Juan de Lurigancho</t>
  </si>
  <si>
    <t>San Luís</t>
  </si>
  <si>
    <t>San Martín de Porres</t>
  </si>
  <si>
    <t>San Borja</t>
  </si>
  <si>
    <t>San Miguel</t>
  </si>
  <si>
    <t>Santiago de Surco</t>
  </si>
  <si>
    <t>Surquillo</t>
  </si>
  <si>
    <t>Total Lima Metropolitana</t>
  </si>
  <si>
    <t>Ancón</t>
  </si>
  <si>
    <t>Ate Vitarte</t>
  </si>
  <si>
    <t>Comas</t>
  </si>
  <si>
    <t>Carabayllo</t>
  </si>
  <si>
    <t>Chaclacayo</t>
  </si>
  <si>
    <t>El Agustino</t>
  </si>
  <si>
    <t>Independencia</t>
  </si>
  <si>
    <t>La Molina</t>
  </si>
  <si>
    <t>Lurigancho (Chosica)</t>
  </si>
  <si>
    <t>Lurín</t>
  </si>
  <si>
    <t>Pachacamac</t>
  </si>
  <si>
    <t>Puente Piedra</t>
  </si>
  <si>
    <t>Santa Anita</t>
  </si>
  <si>
    <t>San Juan de Miraflores</t>
  </si>
  <si>
    <t>Villa María del Triunfo</t>
  </si>
  <si>
    <t>Villa El Salvador</t>
  </si>
  <si>
    <t>Total Provincia de Lima</t>
  </si>
  <si>
    <t>Otras Provincias de Lima</t>
  </si>
  <si>
    <t>Bellavista</t>
  </si>
  <si>
    <t>Carmen de la Legua</t>
  </si>
  <si>
    <t>La Perla</t>
  </si>
  <si>
    <t>La Punta</t>
  </si>
  <si>
    <t>Ventanilla</t>
  </si>
  <si>
    <t>Total Provincia del Callao</t>
  </si>
  <si>
    <t>B. de Crédito del Perú</t>
  </si>
  <si>
    <t xml:space="preserve">B. Falabella Perú </t>
  </si>
  <si>
    <t>Número de Deudores con Crédito Directo por Empresa Bancaria</t>
  </si>
  <si>
    <t>Corporativo</t>
  </si>
  <si>
    <t>Grandes empresas</t>
  </si>
  <si>
    <t>Medianas empresas</t>
  </si>
  <si>
    <t>Pequeñas empresas</t>
  </si>
  <si>
    <t>Microempresas</t>
  </si>
  <si>
    <t>Consumo</t>
  </si>
  <si>
    <t>Hipotecario</t>
  </si>
  <si>
    <t>Deudores Corporativos</t>
  </si>
  <si>
    <t>Deudores Grandes Empresas</t>
  </si>
  <si>
    <t>Deudores  Medianas Empresas</t>
  </si>
  <si>
    <t>Deudores Pequeñas Empresas</t>
  </si>
  <si>
    <t>Deudores Microempresas</t>
  </si>
  <si>
    <t>Deudores de Créditos de  Consumo</t>
  </si>
  <si>
    <t>Deudores de Créditos de Hipotecarios para Vivienda</t>
  </si>
  <si>
    <r>
      <t xml:space="preserve">Total de deudores </t>
    </r>
    <r>
      <rPr>
        <b/>
        <vertAlign val="superscript"/>
        <sz val="10"/>
        <rFont val="Arial Narrow"/>
        <family val="2"/>
      </rPr>
      <t xml:space="preserve">2/ </t>
    </r>
  </si>
  <si>
    <t xml:space="preserve">Revolventes </t>
  </si>
  <si>
    <t>Scotiabank Perú</t>
  </si>
  <si>
    <t xml:space="preserve">B. Santander Perú </t>
  </si>
  <si>
    <t>BCI Perú</t>
  </si>
  <si>
    <r>
      <t>TOTAL BANCA MÚLTIPLE</t>
    </r>
    <r>
      <rPr>
        <b/>
        <vertAlign val="superscript"/>
        <sz val="8"/>
        <rFont val="Arial Narrow"/>
        <family val="2"/>
      </rPr>
      <t xml:space="preserve"> 1/</t>
    </r>
  </si>
  <si>
    <t>Nota: Información obtenida del Anexo 6 - Reporte Crediticio de Deudores. Considera sólo los deudores con crédito directo.</t>
  </si>
  <si>
    <t>1/ Consolida el número de deudores. Es decir, considera al deudor como único si éste tiene créditos del mismo tipo en más de una empresa bancaria.</t>
  </si>
  <si>
    <t>2/ Consolida el número de deudores. Es decir, considera al deudor como único si éste tiene créditos de diferentes tipos (consumo, hipotecario, microempresa, etc…) en la misma empresa bancaria.</t>
  </si>
  <si>
    <t>Ranking de Principales Modalidades de Créditos Directos</t>
  </si>
  <si>
    <t>(En miles de soles)</t>
  </si>
  <si>
    <t>Descuentos</t>
  </si>
  <si>
    <t>Monto</t>
  </si>
  <si>
    <t>Participación                         (%)</t>
  </si>
  <si>
    <t>Porcentaje                      Acumulado</t>
  </si>
  <si>
    <t>%</t>
  </si>
  <si>
    <t>ACUMULADO</t>
  </si>
  <si>
    <t xml:space="preserve">B. de Crédito del Perú </t>
  </si>
  <si>
    <t xml:space="preserve">B.Santander Perú </t>
  </si>
  <si>
    <t>-</t>
  </si>
  <si>
    <t>Tarjetas de Crédito</t>
  </si>
  <si>
    <t>Préstamos</t>
  </si>
  <si>
    <t xml:space="preserve">Arrendamiento Financiero </t>
  </si>
  <si>
    <t>Fuente: Balance de Comprobación. Incluye la cartera vigente, refinanciada, reestructurada, vencida y en cobranza judicial.</t>
  </si>
  <si>
    <t xml:space="preserve">           No incluye sucursales en el exterior</t>
  </si>
  <si>
    <t>Ranking de Depósitos por Tipo</t>
  </si>
  <si>
    <t>Depósitos a la Vista</t>
  </si>
  <si>
    <t>Porcentaje                           Acumulado</t>
  </si>
  <si>
    <t>B. De Comercio</t>
  </si>
  <si>
    <t>Depósitos de Ahorro</t>
  </si>
  <si>
    <t>B. Santander Perú.</t>
  </si>
  <si>
    <t>Depósitos a Plazo</t>
  </si>
  <si>
    <t>Fuente: Balance General. Incluye Depósitos del Público y del Sistema Financiero y Organismos Internacionales.</t>
  </si>
  <si>
    <t>Ranking de Créditos, Depósitos y Patrimonio</t>
  </si>
  <si>
    <t>Créditos Directos</t>
  </si>
  <si>
    <t>Participación</t>
  </si>
  <si>
    <t>Porcentaje</t>
  </si>
  <si>
    <t>( % )</t>
  </si>
  <si>
    <t>Acumulado</t>
  </si>
  <si>
    <t xml:space="preserve">B. Ripley </t>
  </si>
  <si>
    <t>Depósitos Totales</t>
  </si>
  <si>
    <t>Patrimonio</t>
  </si>
  <si>
    <t>Fuente: Balance de Comprobación</t>
  </si>
  <si>
    <t xml:space="preserve">         : No incluye sucursales en el exterior</t>
  </si>
  <si>
    <t/>
  </si>
  <si>
    <t>Ranking de Créditos Directos por Tipo de Crédito</t>
  </si>
  <si>
    <t>Créditos Corporativos</t>
  </si>
  <si>
    <t>Créditos a Grandes Empresas</t>
  </si>
  <si>
    <t>Créditos a Medianas Empresas</t>
  </si>
  <si>
    <t>Participación                           (%)</t>
  </si>
  <si>
    <t>Porcentaje                        Acumulado</t>
  </si>
  <si>
    <t>B.Falabella Perú</t>
  </si>
  <si>
    <t>Créditos a Pequeñas Empresas</t>
  </si>
  <si>
    <t>Créditos a Microempresas</t>
  </si>
  <si>
    <t>Créditos Hipotecarios para Vivienda</t>
  </si>
  <si>
    <t>Consumo Revolvente</t>
  </si>
  <si>
    <t>Consumo no Revolvente</t>
  </si>
  <si>
    <t>Fuente: Balance de Comprobación. Incluye cartera vigente, refinanciada, reestructurada, vencida, en cobranza judicial.</t>
  </si>
  <si>
    <t xml:space="preserve">Las definiciones de los tipos de crédito se encuentran en el Numeral 4 del Capítulo I del Reglamento para la Evaluación y Clasificación del Deudor y la Exigencia de Provisiones, </t>
  </si>
  <si>
    <t>aprobado mediante Resolución SBS N° 11356-2008 (https://www.sbs.gob.pe/Portals/0/jer/pfrpv_normatividad/20160719_Res-11356-2008.pdf).</t>
  </si>
  <si>
    <t>No incluye sucursales en el exterior</t>
  </si>
  <si>
    <t>Estructura de los Créditos Directos por Departamento y Empresa Bancaria</t>
  </si>
  <si>
    <t>(En porcentaje)</t>
  </si>
  <si>
    <t>Sucursales en el
Exterior</t>
  </si>
  <si>
    <t>TOTAL (En miles de soles)</t>
  </si>
  <si>
    <t>Fuente: Anexo N° 10 Depósitos y Colocaciones por Oficina.</t>
  </si>
  <si>
    <t>Estructura de los Depósitos por Departamento y Empresa Bancaria</t>
  </si>
  <si>
    <t>TOTAL (en miles de soles)</t>
  </si>
  <si>
    <t>Depósitos y Créditos por Oficina y Empresa Bancaria</t>
  </si>
  <si>
    <t>Empresa</t>
  </si>
  <si>
    <t>Ubicación</t>
  </si>
  <si>
    <t>Codigo Oficina</t>
  </si>
  <si>
    <t>Total Depósitos</t>
  </si>
  <si>
    <t>Total Créditos</t>
  </si>
  <si>
    <t>Departamento</t>
  </si>
  <si>
    <t>Provincia</t>
  </si>
  <si>
    <t>Distrito</t>
  </si>
  <si>
    <t>M.N</t>
  </si>
  <si>
    <t>M.E.</t>
  </si>
  <si>
    <t>Total</t>
  </si>
  <si>
    <t>BANCO DE CREDITO</t>
  </si>
  <si>
    <t>Bagua</t>
  </si>
  <si>
    <t>Chachapoyas</t>
  </si>
  <si>
    <t>Utcubamba</t>
  </si>
  <si>
    <t>Bagua Grande</t>
  </si>
  <si>
    <t>Casma</t>
  </si>
  <si>
    <t>Huaraz</t>
  </si>
  <si>
    <t>Huaylas</t>
  </si>
  <si>
    <t>Caraz</t>
  </si>
  <si>
    <t>Santa</t>
  </si>
  <si>
    <t>Chimbote</t>
  </si>
  <si>
    <t>Apurimac</t>
  </si>
  <si>
    <t>Abancay</t>
  </si>
  <si>
    <t>Andahuaylas</t>
  </si>
  <si>
    <t>Cayma</t>
  </si>
  <si>
    <t>Cerro Colorado</t>
  </si>
  <si>
    <t>Jose Luis Bustamante y Rivero</t>
  </si>
  <si>
    <t>Paucarpata</t>
  </si>
  <si>
    <t>Socabaya</t>
  </si>
  <si>
    <t>Jacobo Hunter</t>
  </si>
  <si>
    <t>Yanahuara</t>
  </si>
  <si>
    <t>Mariano Melgar</t>
  </si>
  <si>
    <t>Camana</t>
  </si>
  <si>
    <t>Caylloma</t>
  </si>
  <si>
    <t>Majes</t>
  </si>
  <si>
    <t>Islay</t>
  </si>
  <si>
    <t>Mollendo</t>
  </si>
  <si>
    <t>Huamanga</t>
  </si>
  <si>
    <t>Chota</t>
  </si>
  <si>
    <t>Jaen</t>
  </si>
  <si>
    <t>Prov. Const. del Callao</t>
  </si>
  <si>
    <t>Carmen de la Legua Reynoso</t>
  </si>
  <si>
    <t>Canchis</t>
  </si>
  <si>
    <t>Sicuani</t>
  </si>
  <si>
    <t>San Jeronimo</t>
  </si>
  <si>
    <t>Wanchaq</t>
  </si>
  <si>
    <t>La Convencion</t>
  </si>
  <si>
    <t>Santa Ana</t>
  </si>
  <si>
    <t>Urubamba</t>
  </si>
  <si>
    <t>Machupicchu</t>
  </si>
  <si>
    <t>Huanuco</t>
  </si>
  <si>
    <t>Leoncio Prado</t>
  </si>
  <si>
    <t>Rupa-Rupa</t>
  </si>
  <si>
    <t>Chincha</t>
  </si>
  <si>
    <t>Chincha Alta</t>
  </si>
  <si>
    <t>Nazca</t>
  </si>
  <si>
    <t>Marcona</t>
  </si>
  <si>
    <t>Pisco</t>
  </si>
  <si>
    <t>Junin</t>
  </si>
  <si>
    <t>Chanchamayo</t>
  </si>
  <si>
    <t>Pichanaqui</t>
  </si>
  <si>
    <t>Huancayo</t>
  </si>
  <si>
    <t>El Tambo</t>
  </si>
  <si>
    <t>Jauja</t>
  </si>
  <si>
    <t>Satipo</t>
  </si>
  <si>
    <t>Pangoa</t>
  </si>
  <si>
    <t>Tarma</t>
  </si>
  <si>
    <t>Yauli</t>
  </si>
  <si>
    <t>La Oroya</t>
  </si>
  <si>
    <t>Sanchez Carrion</t>
  </si>
  <si>
    <t>Huamachuco</t>
  </si>
  <si>
    <t>Trujillo</t>
  </si>
  <si>
    <t>El Porvenir</t>
  </si>
  <si>
    <t>Pacasmayo</t>
  </si>
  <si>
    <t>Chiclayo</t>
  </si>
  <si>
    <t>Jose Leonardo Ortiz</t>
  </si>
  <si>
    <t>Barranca</t>
  </si>
  <si>
    <t>Cañete</t>
  </si>
  <si>
    <t>Imperial</t>
  </si>
  <si>
    <t>Mala</t>
  </si>
  <si>
    <t>San Vicente de Cañete</t>
  </si>
  <si>
    <t>Asia</t>
  </si>
  <si>
    <t>Huaral</t>
  </si>
  <si>
    <t>Chancay</t>
  </si>
  <si>
    <t>Huaura</t>
  </si>
  <si>
    <t>Huacho</t>
  </si>
  <si>
    <t>Ate</t>
  </si>
  <si>
    <t>Jesus Maria</t>
  </si>
  <si>
    <t>Lurigancho</t>
  </si>
  <si>
    <t>Lurin</t>
  </si>
  <si>
    <t>Magdalena del Mar</t>
  </si>
  <si>
    <t>San Martin de Porres</t>
  </si>
  <si>
    <t>Villa Maria del Triunfo</t>
  </si>
  <si>
    <t>Pueblo Libre (Magdalena Vieja)</t>
  </si>
  <si>
    <t>Rimac</t>
  </si>
  <si>
    <t>San Luis</t>
  </si>
  <si>
    <t>Alto Amazonas</t>
  </si>
  <si>
    <t>Yurimaguas</t>
  </si>
  <si>
    <t>Maynas</t>
  </si>
  <si>
    <t>Iquitos</t>
  </si>
  <si>
    <t>Tambopata</t>
  </si>
  <si>
    <t>Ilo</t>
  </si>
  <si>
    <t>Mariscal Nieto</t>
  </si>
  <si>
    <t>Torata</t>
  </si>
  <si>
    <t>Oxapampa</t>
  </si>
  <si>
    <t>Chaupimarca</t>
  </si>
  <si>
    <t>Morropon</t>
  </si>
  <si>
    <t>Chulucanas</t>
  </si>
  <si>
    <t>Paita</t>
  </si>
  <si>
    <t>Castilla</t>
  </si>
  <si>
    <t>Tambo Grande</t>
  </si>
  <si>
    <t>Sechura</t>
  </si>
  <si>
    <t>Sullana</t>
  </si>
  <si>
    <t>Talara</t>
  </si>
  <si>
    <t>Pariñas</t>
  </si>
  <si>
    <t>San Roman</t>
  </si>
  <si>
    <t>Juliaca</t>
  </si>
  <si>
    <t>San Martin</t>
  </si>
  <si>
    <t>Mariscal Caceres</t>
  </si>
  <si>
    <t>Juanjui</t>
  </si>
  <si>
    <t>Moyobamba</t>
  </si>
  <si>
    <t>Rioja</t>
  </si>
  <si>
    <t>Nueva Cajamarca</t>
  </si>
  <si>
    <t>Tarapoto</t>
  </si>
  <si>
    <t>Jorge Basadre</t>
  </si>
  <si>
    <t>Ilabaya</t>
  </si>
  <si>
    <t>Coronel Portillo</t>
  </si>
  <si>
    <t>Yarinacocha</t>
  </si>
  <si>
    <t>Callería</t>
  </si>
  <si>
    <t>Extranjero</t>
  </si>
  <si>
    <t>BANCO PICHINCHA</t>
  </si>
  <si>
    <t>BANBIF</t>
  </si>
  <si>
    <t>SCOTIABANK PERU</t>
  </si>
  <si>
    <t>Nuevo Chimbote</t>
  </si>
  <si>
    <t>San Sebastian</t>
  </si>
  <si>
    <t>CITIBANK DEL PERU</t>
  </si>
  <si>
    <t>INTERBANK</t>
  </si>
  <si>
    <t>Cotabambas</t>
  </si>
  <si>
    <t>Challhuahuacho</t>
  </si>
  <si>
    <t>Pataz</t>
  </si>
  <si>
    <t>Parcoy</t>
  </si>
  <si>
    <t>MIBANCO</t>
  </si>
  <si>
    <t>Bongara</t>
  </si>
  <si>
    <t>Jazán</t>
  </si>
  <si>
    <t>Huarmey</t>
  </si>
  <si>
    <t>Nepeña</t>
  </si>
  <si>
    <t>Huari</t>
  </si>
  <si>
    <t>San Marcos</t>
  </si>
  <si>
    <t>Carhuaz</t>
  </si>
  <si>
    <t>Yungay</t>
  </si>
  <si>
    <t>Recuay</t>
  </si>
  <si>
    <t>Sihuas</t>
  </si>
  <si>
    <t>Bolognesi</t>
  </si>
  <si>
    <t>Chiquian</t>
  </si>
  <si>
    <t>Pomabamba</t>
  </si>
  <si>
    <t>Curahuasi</t>
  </si>
  <si>
    <t>Huancarama</t>
  </si>
  <si>
    <t>La Joya</t>
  </si>
  <si>
    <t>Alto Selva Alegre</t>
  </si>
  <si>
    <t>Yura</t>
  </si>
  <si>
    <t>Aplao</t>
  </si>
  <si>
    <t>Pampacolca</t>
  </si>
  <si>
    <t>Cocachacra</t>
  </si>
  <si>
    <t>Punta de Bombon</t>
  </si>
  <si>
    <t>Huanta</t>
  </si>
  <si>
    <t>La Mar</t>
  </si>
  <si>
    <t>Tambo</t>
  </si>
  <si>
    <t>Cangallo</t>
  </si>
  <si>
    <t>Cajabamba</t>
  </si>
  <si>
    <t>Celendin</t>
  </si>
  <si>
    <t>Sorochuco</t>
  </si>
  <si>
    <t>Paccha</t>
  </si>
  <si>
    <t>Tacabamba</t>
  </si>
  <si>
    <t>Cutervo</t>
  </si>
  <si>
    <t>Pedro Galvez</t>
  </si>
  <si>
    <t>San Pablo</t>
  </si>
  <si>
    <t>Tongod</t>
  </si>
  <si>
    <t>Santa Cruz</t>
  </si>
  <si>
    <t>Anta</t>
  </si>
  <si>
    <t>Calca</t>
  </si>
  <si>
    <t>Combapata</t>
  </si>
  <si>
    <t>Santiago</t>
  </si>
  <si>
    <t>Espinar</t>
  </si>
  <si>
    <t>Echarate</t>
  </si>
  <si>
    <t>Huayopata</t>
  </si>
  <si>
    <t>Quispicanchi</t>
  </si>
  <si>
    <t>Urcos</t>
  </si>
  <si>
    <t>Acomayo</t>
  </si>
  <si>
    <t>Pomacanchi</t>
  </si>
  <si>
    <t>Chumbivilcas</t>
  </si>
  <si>
    <t>Santo Tomas</t>
  </si>
  <si>
    <t>Paucartambo</t>
  </si>
  <si>
    <t>Acobamba</t>
  </si>
  <si>
    <t>Paucara</t>
  </si>
  <si>
    <t>Tayacaja</t>
  </si>
  <si>
    <t>Pampas</t>
  </si>
  <si>
    <t>Jose Crespo y Castillo</t>
  </si>
  <si>
    <t>Dos de Mayo</t>
  </si>
  <si>
    <t>La Union</t>
  </si>
  <si>
    <t>Pachitea</t>
  </si>
  <si>
    <t>Panao</t>
  </si>
  <si>
    <t>Parcona</t>
  </si>
  <si>
    <t>Chupaca</t>
  </si>
  <si>
    <t>Chilca</t>
  </si>
  <si>
    <t>Concepcion</t>
  </si>
  <si>
    <t>Ascope</t>
  </si>
  <si>
    <t>Chocope</t>
  </si>
  <si>
    <t>Chepen</t>
  </si>
  <si>
    <t>Otuzco</t>
  </si>
  <si>
    <t>La Esperanza</t>
  </si>
  <si>
    <t>Huanchaco</t>
  </si>
  <si>
    <t>Viru</t>
  </si>
  <si>
    <t>Cayaltí</t>
  </si>
  <si>
    <t>Pimentel</t>
  </si>
  <si>
    <t>Pomalca</t>
  </si>
  <si>
    <t>Oyotun</t>
  </si>
  <si>
    <t>Patapo</t>
  </si>
  <si>
    <t>Olmos</t>
  </si>
  <si>
    <t>Motupe</t>
  </si>
  <si>
    <t>Mochumi</t>
  </si>
  <si>
    <t>Morrope</t>
  </si>
  <si>
    <t>Ferreñafe</t>
  </si>
  <si>
    <t>Ancon</t>
  </si>
  <si>
    <t>Huarochiri</t>
  </si>
  <si>
    <t>San Antonio</t>
  </si>
  <si>
    <t>Villa Rica</t>
  </si>
  <si>
    <t>Yanacancha</t>
  </si>
  <si>
    <t>Ayabaca</t>
  </si>
  <si>
    <t>Paimas</t>
  </si>
  <si>
    <t>Huancabamba</t>
  </si>
  <si>
    <t>La Matanza</t>
  </si>
  <si>
    <t>Colan</t>
  </si>
  <si>
    <t>Las Lomas</t>
  </si>
  <si>
    <t>Catacaos</t>
  </si>
  <si>
    <t>Ignacio Escudero</t>
  </si>
  <si>
    <t>Los Organos</t>
  </si>
  <si>
    <t>Chucuito</t>
  </si>
  <si>
    <t>Desaguadero</t>
  </si>
  <si>
    <t>Juli</t>
  </si>
  <si>
    <t>El Collao</t>
  </si>
  <si>
    <t>Ilave</t>
  </si>
  <si>
    <t>Mañazo</t>
  </si>
  <si>
    <t>Carabaya</t>
  </si>
  <si>
    <t>Macusani</t>
  </si>
  <si>
    <t>Huancane</t>
  </si>
  <si>
    <t>Azangaro</t>
  </si>
  <si>
    <t>Melgar</t>
  </si>
  <si>
    <t>Ayaviri</t>
  </si>
  <si>
    <t>Huallaga</t>
  </si>
  <si>
    <t>Saposoa</t>
  </si>
  <si>
    <t>El Dorado</t>
  </si>
  <si>
    <t>San Jose de Sisa</t>
  </si>
  <si>
    <t>Tocache</t>
  </si>
  <si>
    <t>Ciudad Nueva</t>
  </si>
  <si>
    <t>Coronel Gregorio Albarracín L</t>
  </si>
  <si>
    <t>Contralmirante Villar</t>
  </si>
  <si>
    <t>Zorritos</t>
  </si>
  <si>
    <t>Padre Abad</t>
  </si>
  <si>
    <t>BANCO GNB</t>
  </si>
  <si>
    <t>BANCO FALABELLA</t>
  </si>
  <si>
    <t>Veintiséis de Octubre</t>
  </si>
  <si>
    <t>SANTANDER PERU</t>
  </si>
  <si>
    <t>BANCO RIPLEY</t>
  </si>
  <si>
    <t>BANCO DE COMERCIO</t>
  </si>
  <si>
    <t>BBVA</t>
  </si>
  <si>
    <t>BANK OF CHINA (PERU)</t>
  </si>
  <si>
    <t>ICBC PERU BANK S.A.</t>
  </si>
  <si>
    <t>ALFIN BANCO</t>
  </si>
  <si>
    <t>BANCO BCI</t>
  </si>
  <si>
    <t>Total general</t>
  </si>
  <si>
    <t>Número de Tarjetas de Crédito por Tipo de Crédito  y Empresa Bancaria</t>
  </si>
  <si>
    <t>Créditos de Consumo</t>
  </si>
  <si>
    <t xml:space="preserve"> Créditos Corporativos </t>
  </si>
  <si>
    <t xml:space="preserve"> Créditos a Mediana Empresas </t>
  </si>
  <si>
    <t xml:space="preserve">Créditos  a Microempresas </t>
  </si>
  <si>
    <t xml:space="preserve">Total  </t>
  </si>
  <si>
    <t xml:space="preserve">TOTAL BANCA MÚLTIPLE </t>
  </si>
  <si>
    <t>Fuente: Reporte 7 Número de Tarjetas de Crédito</t>
  </si>
  <si>
    <t xml:space="preserve">Nota: Las definiciones de los tipos de crédito se encuentran en el Numeral 4 del Capítulo I del Reglamento para la Evaluación y Clasificación del Deudor y la Exigencia de Provisiones, </t>
  </si>
  <si>
    <t>Nuevos Créditos Hipotecarios para Vivienda por Empresa Bancaria</t>
  </si>
  <si>
    <t xml:space="preserve">N° de nuevos Créditos Desembolsados  </t>
  </si>
  <si>
    <t>Monto de Nuevos Créditos desembolsados en M.N.  (miles de S/)</t>
  </si>
  <si>
    <t>Monto de Nuevos Créditos desembolsados en M.E.  (miles de $)</t>
  </si>
  <si>
    <t>Fuente: Anexo  N° 3 Flujo Crediticio por Tipo de Crédito.</t>
  </si>
  <si>
    <t>Depósitos por Tipo, Persona y Empresa Bancaria</t>
  </si>
  <si>
    <t>Depósitos de Ahorros</t>
  </si>
  <si>
    <t>Depósitos CTS</t>
  </si>
  <si>
    <t>Personas Naturales</t>
  </si>
  <si>
    <t>Personas Jurídicas sin fines de lucro</t>
  </si>
  <si>
    <t>Otras Personas Jurídicas</t>
  </si>
  <si>
    <t>Fuente: Anexo 13  Depósitos según escalas de montos.</t>
  </si>
  <si>
    <t>Número de Personas por Tipo de Depósito y Empresa Bancaria</t>
  </si>
  <si>
    <t>Número de tarjetas de débito por Empresa Bancaria</t>
  </si>
  <si>
    <t>N° Tarjetas de débito</t>
  </si>
  <si>
    <t>Fuente: Anexo 11 Movimiento de los Depósitos según Monto y Número de Cuentas.</t>
  </si>
  <si>
    <t>Nuevos créditos corporativos, a grandes, medianas, pequeñas y a micro empresas por sector económico y Empresa Bancaria</t>
  </si>
  <si>
    <t>Agricultura, Ganadería, Caza     y Silvicultura</t>
  </si>
  <si>
    <t>Minería</t>
  </si>
  <si>
    <t>Industria Manufacturera</t>
  </si>
  <si>
    <t xml:space="preserve">Construcción </t>
  </si>
  <si>
    <t>Comercio</t>
  </si>
  <si>
    <t>N° de nuevos Créditos Desembolsados</t>
  </si>
  <si>
    <t>Monto de Nuevos Créditos desembolsados en M.N.         (miles de S/)</t>
  </si>
  <si>
    <t>Monto de Nuevos Créditos desembolsados en M.E.          (miles de $)</t>
  </si>
  <si>
    <t>Balance General por Empresa Bancaria</t>
  </si>
  <si>
    <t xml:space="preserve">(En miles de soles)  </t>
  </si>
  <si>
    <t xml:space="preserve">(En miles de soles) </t>
  </si>
  <si>
    <t>Actualizado a 06.02.2024</t>
  </si>
  <si>
    <t>Activo</t>
  </si>
  <si>
    <t>Banco BBVA Perú</t>
  </si>
  <si>
    <t>BANCOM</t>
  </si>
  <si>
    <r>
      <t>Banco de Crédito del Perú</t>
    </r>
    <r>
      <rPr>
        <b/>
        <vertAlign val="superscript"/>
        <sz val="10"/>
        <rFont val="Arial Narrow"/>
        <family val="2"/>
      </rPr>
      <t xml:space="preserve"> </t>
    </r>
  </si>
  <si>
    <t xml:space="preserve">Banco Pichincha </t>
  </si>
  <si>
    <t>Banco Interamericano de Finanzas</t>
  </si>
  <si>
    <t>Citibank***</t>
  </si>
  <si>
    <t xml:space="preserve">Interbank </t>
  </si>
  <si>
    <t>Banco GNB</t>
  </si>
  <si>
    <t xml:space="preserve">Banco Falabella Perú </t>
  </si>
  <si>
    <t xml:space="preserve">Banco Santander Perú </t>
  </si>
  <si>
    <t xml:space="preserve">Banco Ripley </t>
  </si>
  <si>
    <t xml:space="preserve">Banco ICBC </t>
  </si>
  <si>
    <t>Total Banca Múltiple</t>
  </si>
  <si>
    <t>Banco de Crédito con Sucursales en el 
Exterior</t>
  </si>
  <si>
    <t>Total Banca Múltiple Incluye Sucursales en el Exterior</t>
  </si>
  <si>
    <t>MN</t>
  </si>
  <si>
    <t>ME</t>
  </si>
  <si>
    <t>TOTAL</t>
  </si>
  <si>
    <t>DISPONIBLE</t>
  </si>
  <si>
    <t xml:space="preserve">   Caja</t>
  </si>
  <si>
    <t xml:space="preserve">   Bancos y Corresponsales</t>
  </si>
  <si>
    <t xml:space="preserve">   Canje</t>
  </si>
  <si>
    <t xml:space="preserve">   Otros</t>
  </si>
  <si>
    <t>FONDOS INTERBANCARIOS</t>
  </si>
  <si>
    <t xml:space="preserve">INVERSIONES NETAS DE PROVISIONES </t>
  </si>
  <si>
    <t xml:space="preserve">    Inversiones a Valor Razonable con Cambios en Resultados</t>
  </si>
  <si>
    <t xml:space="preserve">    Inversiones Disponibles para la Venta</t>
  </si>
  <si>
    <t xml:space="preserve">    Inversiones a Vencimiento</t>
  </si>
  <si>
    <t xml:space="preserve">    Inversiones en Subsidiarias, Asociadas y Negocios Conjuntos</t>
  </si>
  <si>
    <t xml:space="preserve">    Inversiones en Commodities</t>
  </si>
  <si>
    <t xml:space="preserve">   Provisiones</t>
  </si>
  <si>
    <t>CRÉDITOS NETOS DE PROVISIONES Y DE INGRESOS NO DEVENGADOS</t>
  </si>
  <si>
    <t xml:space="preserve">   Vigentes</t>
  </si>
  <si>
    <t xml:space="preserve">      Cuentas Corrientes</t>
  </si>
  <si>
    <t xml:space="preserve">      Tarjetas de Crédito</t>
  </si>
  <si>
    <t xml:space="preserve">      Descuentos</t>
  </si>
  <si>
    <t xml:space="preserve">      Factoring</t>
  </si>
  <si>
    <t xml:space="preserve">      Préstamos</t>
  </si>
  <si>
    <t xml:space="preserve">      Arrendamiento Financiero</t>
  </si>
  <si>
    <t xml:space="preserve">      Hipotecarios para Vivienda</t>
  </si>
  <si>
    <t xml:space="preserve">      Comercio Exterior</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</si>
  <si>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</si>
  <si>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</si>
  <si>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</si>
  <si>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</si>
  <si>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</si>
  <si>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</si>
  <si>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Intereses y Comisiones no Devengados</t>
  </si>
  <si>
    <t>CUENTAS POR COBRAR NETAS DE PROVISIONES</t>
  </si>
  <si>
    <t>RENDIMIENTOS POR COBRAR</t>
  </si>
  <si>
    <t>Disponible</t>
  </si>
  <si>
    <t xml:space="preserve">    Fondos Interbancarios</t>
  </si>
  <si>
    <t xml:space="preserve">    Inversiones</t>
  </si>
  <si>
    <t xml:space="preserve">    Créditos</t>
  </si>
  <si>
    <t xml:space="preserve">    Cuentas por Cobrar</t>
  </si>
  <si>
    <t>BIENES REALIZABLES, RECIBIDOS EN PAGO Y ADJUDICADOS NETOS</t>
  </si>
  <si>
    <t>INMUEBLES, MOBILIARIO Y EQUIPO NETO</t>
  </si>
  <si>
    <t>OTROS  ACTIVOS</t>
  </si>
  <si>
    <t>TOTAL ACTIVO</t>
  </si>
  <si>
    <t>Tipo de Cambio Contable:  S/ 3.695</t>
  </si>
  <si>
    <t>Pasivo</t>
  </si>
  <si>
    <t>OBLIGACIONES CON EL PÚBLICO</t>
  </si>
  <si>
    <t xml:space="preserve">     Depósitos a la Vista</t>
  </si>
  <si>
    <t xml:space="preserve">     Depósitos de Ahorro</t>
  </si>
  <si>
    <t xml:space="preserve">     Depósitos a Plazo</t>
  </si>
  <si>
    <t xml:space="preserve">          Certificados Bancarios y de Depósitos</t>
  </si>
  <si>
    <t xml:space="preserve">          Cuentas a Plazo</t>
  </si>
  <si>
    <t xml:space="preserve">          C.T.S.</t>
  </si>
  <si>
    <t xml:space="preserve">          Otros</t>
  </si>
  <si>
    <t xml:space="preserve">      Depósitos Restringidos</t>
  </si>
  <si>
    <t xml:space="preserve">      Otras Obligaciones</t>
  </si>
  <si>
    <t xml:space="preserve">           A la vista</t>
  </si>
  <si>
    <t xml:space="preserve">          Relacionadas con Inversiones</t>
  </si>
  <si>
    <t>DEPÓSITOS DEL SISTEMA FINANCIERO Y ORGANISMOS INTERNACIONALES</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</si>
  <si>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</si>
  <si>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</si>
  <si>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</si>
  <si>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</si>
  <si>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</si>
  <si>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</si>
  <si>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</si>
  <si>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Bonos de Arrendamiento Financiero</t>
  </si>
  <si>
    <t xml:space="preserve">   Instrumentos Hipotecarios</t>
  </si>
  <si>
    <t xml:space="preserve">   Otros Instrumentos de Deuda</t>
  </si>
  <si>
    <t xml:space="preserve">CUENTAS POR PAGAR </t>
  </si>
  <si>
    <t>INTERESES Y OTROS GASTOS  POR PAGAR</t>
  </si>
  <si>
    <t xml:space="preserve">   Obligaciones con el Público</t>
  </si>
  <si>
    <t xml:space="preserve">   Depósitos del Sistema Financiero y Organismos Internacionales</t>
  </si>
  <si>
    <t xml:space="preserve">   Fondos Interbancarios</t>
  </si>
  <si>
    <t xml:space="preserve">   Adeudos y Obligaciones Financieras</t>
  </si>
  <si>
    <t xml:space="preserve">   Obligaciones en Circulación no Subordinadas</t>
  </si>
  <si>
    <t xml:space="preserve">   Cuentas por Pagar</t>
  </si>
  <si>
    <t>OTROS PASIVOS</t>
  </si>
  <si>
    <t xml:space="preserve">PROVISIONES </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</si>
  <si>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</si>
  <si>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</si>
  <si>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</si>
  <si>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</si>
  <si>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</si>
  <si>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</si>
  <si>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 </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</si>
  <si>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</si>
  <si>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</si>
  <si>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</si>
  <si>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</si>
  <si>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</si>
  <si>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</si>
  <si>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</si>
  <si>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Cartas Fianza, Cartas de Crédito y Aceptaciones Bancarias</t>
  </si>
  <si>
    <t xml:space="preserve">     Líneas de Crédito no Utilizadas y Créditos Concedidos no Desembolsados</t>
  </si>
  <si>
    <t xml:space="preserve">     Instrumentos Financieros Derivados</t>
  </si>
  <si>
    <t xml:space="preserve">     Otras Cuentas Contingentes</t>
  </si>
  <si>
    <t>1/ Incluye gastos devengados por pagar.</t>
  </si>
  <si>
    <t>***Corrigió la información reportada de estados financieros</t>
  </si>
  <si>
    <t>Estado de Ganancias y Pérdidas por Empresa Bancaria</t>
  </si>
  <si>
    <t xml:space="preserve">Banco de Crédito del Perú </t>
  </si>
  <si>
    <t>Banco ICBC</t>
  </si>
  <si>
    <t>Banco de Crédito con Sucursales en el Exterior</t>
  </si>
  <si>
    <t>Total Banca Múltiple 
Incluye Sucursales en el Exterior</t>
  </si>
  <si>
    <t xml:space="preserve">INGRESOS FINANCIEROS </t>
  </si>
  <si>
    <t xml:space="preserve">      Disponible</t>
  </si>
  <si>
    <t xml:space="preserve">      Fondos Interbancarios</t>
  </si>
  <si>
    <t xml:space="preserve">      Inversiones</t>
  </si>
  <si>
    <t xml:space="preserve">      Créditos Directos</t>
  </si>
  <si>
    <t xml:space="preserve">      Ganancias por Valorización de Inversiones </t>
  </si>
  <si>
    <t xml:space="preserve">      Ganancias por Inversiones en Subsidiarias, Asociadas y Negocios Conjuntos</t>
  </si>
  <si>
    <t xml:space="preserve">      Diferencia de Cambio</t>
  </si>
  <si>
    <t xml:space="preserve">      Ganancias en Productos Financieros Derivados</t>
  </si>
  <si>
    <t xml:space="preserve">GASTOS FINANCIEROS </t>
  </si>
  <si>
    <t xml:space="preserve">      Obligaciones con el Público</t>
  </si>
  <si>
    <t xml:space="preserve">      Depósitos del Sistema Financiero y Organismos Financieros Internacionales</t>
  </si>
  <si>
    <t xml:space="preserve">      Adeudos y Obligaciones Financieras</t>
  </si>
  <si>
    <t xml:space="preserve">      Obligaciones en Circulación no Subordinadas</t>
  </si>
  <si>
    <t xml:space="preserve">      Obligaciones en Circulación Subordinadas</t>
  </si>
  <si>
    <t xml:space="preserve">      Pérdida por Valorización de Inversiones</t>
  </si>
  <si>
    <t xml:space="preserve">      Pérdidas por Inversiones en Subsidiarias, Asociadas y Negocios Conjuntos</t>
  </si>
  <si>
    <t xml:space="preserve">      Primas al Fondo de Seguro de Depósitos</t>
  </si>
  <si>
    <t xml:space="preserve">      Pérdidas en Productos Financieros Derivados</t>
  </si>
  <si>
    <t>MARGEN FINANCIERO BRUTO</t>
  </si>
  <si>
    <t>PROVISIONES PARA CRÉDITOS DIRECTOS</t>
  </si>
  <si>
    <t>MARGEN FINANCIERO NETO</t>
  </si>
  <si>
    <t>INGRESOS POR SERVICIOS FINANCIEROS</t>
  </si>
  <si>
    <t xml:space="preserve">      Cuentas por Cobrar</t>
  </si>
  <si>
    <t xml:space="preserve">      Créditos Indirectos</t>
  </si>
  <si>
    <t xml:space="preserve">      Fideicomisos y Comisiones de Confianza</t>
  </si>
  <si>
    <t xml:space="preserve">      Ingresos Diversos</t>
  </si>
  <si>
    <t>GASTOS POR SERVICIOS FINANCIEROS</t>
  </si>
  <si>
    <t xml:space="preserve">      Cuentas por Pagar</t>
  </si>
  <si>
    <t xml:space="preserve">      Gastos Diversos</t>
  </si>
  <si>
    <t>UTILIDAD (PÉRDIDA) POR VENTA DE CARTERA</t>
  </si>
  <si>
    <t>MARGEN OPERACIONAL</t>
  </si>
  <si>
    <t>GASTOS ADMINISTRATIVOS</t>
  </si>
  <si>
    <t xml:space="preserve">      Personal</t>
  </si>
  <si>
    <t xml:space="preserve">      Directorio</t>
  </si>
  <si>
    <t xml:space="preserve">      Servicios Recibidos de Terceros</t>
  </si>
  <si>
    <t xml:space="preserve">      Impuestos y Contribuciones</t>
  </si>
  <si>
    <t>MARGEN OPERACIONAL NETO</t>
  </si>
  <si>
    <t>PROVISIONES, DEPRECIACIÓN Y AMORTIZACIÓN</t>
  </si>
  <si>
    <t xml:space="preserve">      Provisones para Créditos Indirectos</t>
  </si>
  <si>
    <t xml:space="preserve">      Provisiones por Pérdida por Deterioro de Inversiones</t>
  </si>
  <si>
    <t xml:space="preserve">      Provisiones para Incobrabilidad de Cuentas por Cobrar </t>
  </si>
  <si>
    <t xml:space="preserve">      Provisiones para Bienes Realizables, Recibidos en Pago y Adjudicados</t>
  </si>
  <si>
    <t xml:space="preserve">      Otras Provisiones</t>
  </si>
  <si>
    <t xml:space="preserve">      Depreciación</t>
  </si>
  <si>
    <t xml:space="preserve">      Amortización</t>
  </si>
  <si>
    <t>OTROS INGRESOS Y GASTOS</t>
  </si>
  <si>
    <t>RESULTADO ANTES DE IMPUESTO A LA RENTA</t>
  </si>
  <si>
    <t>IMPUESTO A LA RENTA</t>
  </si>
  <si>
    <t>RESULTADO NETO DEL EJERCICIO</t>
  </si>
  <si>
    <t>Estructura de los Adeudos y Obligaciones Financieras por Empresa Bancaria</t>
  </si>
  <si>
    <t>Instituciones del País</t>
  </si>
  <si>
    <t>Instituciones del Exterior y Organismos Internacionales</t>
  </si>
  <si>
    <t>Total Adeudos y                                                        Obligaciones Financieras                                                             (En miles de soles)</t>
  </si>
  <si>
    <t>Corto Plazo</t>
  </si>
  <si>
    <t>Largo Plazo</t>
  </si>
  <si>
    <t>Fuente: Balance de Comprobación.</t>
  </si>
  <si>
    <t>Estructura de los Créditos Indirectos por Empresa Bancaria</t>
  </si>
  <si>
    <t>Avales</t>
  </si>
  <si>
    <t>Cartas                                     Fianzas</t>
  </si>
  <si>
    <t>Cartas de                                        Crédito</t>
  </si>
  <si>
    <t>Aceptaciones                                           Bancarias</t>
  </si>
  <si>
    <t>Lineas de Crédito no utilizadas y Créditos concedidos no desembolsados</t>
  </si>
  <si>
    <t xml:space="preserve">Total Créditos                                                            Indirectos *                                   (En miles de                                soles) </t>
  </si>
  <si>
    <t>Fuente: Balance del Comprobación.</t>
  </si>
  <si>
    <t>Estructura del Activo por Empresa Bancaria</t>
  </si>
  <si>
    <t>Fondos                     Interbancarios</t>
  </si>
  <si>
    <t>Inversiones                            Netas</t>
  </si>
  <si>
    <t>Créditos Netos</t>
  </si>
  <si>
    <t>Cuentas por                                  Cobrar Netas y                                Rendimientos Devengados</t>
  </si>
  <si>
    <r>
      <t xml:space="preserve">Bienes Realiz.,                          Recib. en Pago,                               Adjud. Netos </t>
    </r>
    <r>
      <rPr>
        <vertAlign val="superscript"/>
        <sz val="9.5"/>
        <rFont val="Arial Narrow"/>
        <family val="2"/>
      </rPr>
      <t>1/</t>
    </r>
  </si>
  <si>
    <t>Activo Fijo                           Neto</t>
  </si>
  <si>
    <r>
      <t xml:space="preserve">Otros Activos </t>
    </r>
    <r>
      <rPr>
        <vertAlign val="superscript"/>
        <sz val="9.5"/>
        <rFont val="Arial Narrow"/>
        <family val="2"/>
      </rPr>
      <t>2/</t>
    </r>
  </si>
  <si>
    <t>Total Activo             (En miles de                            soles)</t>
  </si>
  <si>
    <t>1/ Incluye los activos no corrientes mantenidos para la venta.</t>
  </si>
  <si>
    <t>2/ Incluye pagos anticipados y cargas diferidas, pagos de impuestos corrientes y diferidos, gastos en activo intangible, operaciones entre oficinas del país y el exterior, bienes diversos y operaciones en trámite.</t>
  </si>
  <si>
    <t>Estructura del Pasivo por Empresa Bancaria</t>
  </si>
  <si>
    <t>Depósitos</t>
  </si>
  <si>
    <t>Fondos                             Interbancarios</t>
  </si>
  <si>
    <t>Adeudos y Obligaciones Financieras</t>
  </si>
  <si>
    <t>Obligaciones en Circulación</t>
  </si>
  <si>
    <t>Cuentas y Gastos por Pagar</t>
  </si>
  <si>
    <r>
      <t xml:space="preserve">Otros                                  Pasivos </t>
    </r>
    <r>
      <rPr>
        <vertAlign val="superscript"/>
        <sz val="10"/>
        <rFont val="Arial Narrow"/>
        <family val="2"/>
      </rPr>
      <t>1/</t>
    </r>
  </si>
  <si>
    <r>
      <t>Total Pasivo</t>
    </r>
    <r>
      <rPr>
        <b/>
        <vertAlign val="superscript"/>
        <sz val="10"/>
        <rFont val="Arial Narrow"/>
        <family val="2"/>
      </rPr>
      <t xml:space="preserve"> </t>
    </r>
    <r>
      <rPr>
        <b/>
        <sz val="10"/>
        <rFont val="Arial Narrow"/>
        <family val="2"/>
      </rPr>
      <t xml:space="preserve">                           (En miles de soles)</t>
    </r>
  </si>
  <si>
    <t>Del Público</t>
  </si>
  <si>
    <t>Del Sist. Financ. y Org. Internacionales</t>
  </si>
  <si>
    <t>1/ Incluye sobrante de caja, operaciones en trámite, impuestos corrientes y diferidos, otras obligaciones con el público y reclasificaciones de instrumentos que clasifiquen como pasivo financiero.</t>
  </si>
  <si>
    <t>Estructura de los Créditos Directos por Modalidad y Empresa Bancaria</t>
  </si>
  <si>
    <t>Cuentas Corrientes</t>
  </si>
  <si>
    <t>Tarjetas de Crédito*</t>
  </si>
  <si>
    <r>
      <t xml:space="preserve">Descuentos </t>
    </r>
    <r>
      <rPr>
        <vertAlign val="superscript"/>
        <sz val="10"/>
        <rFont val="Arial Narrow"/>
        <family val="2"/>
      </rPr>
      <t>1/</t>
    </r>
  </si>
  <si>
    <t>Hipotecarios para Vivienda</t>
  </si>
  <si>
    <t>Factoring</t>
  </si>
  <si>
    <r>
      <t xml:space="preserve">Arrendamiento Financiero </t>
    </r>
    <r>
      <rPr>
        <vertAlign val="superscript"/>
        <sz val="10"/>
        <rFont val="Arial Narrow"/>
        <family val="2"/>
      </rPr>
      <t>2/</t>
    </r>
  </si>
  <si>
    <t>Comercio Exterior</t>
  </si>
  <si>
    <r>
      <t xml:space="preserve">Otros </t>
    </r>
    <r>
      <rPr>
        <vertAlign val="superscript"/>
        <sz val="10"/>
        <rFont val="Arial Narrow"/>
        <family val="2"/>
      </rPr>
      <t>3/</t>
    </r>
  </si>
  <si>
    <t>Total Créditos                 (En miles de soles)</t>
  </si>
  <si>
    <t>Fuente: Balance de Comprobación. Cada modalidad incluye cartera vigente, refinanciada, reestructurada, vencida y en cobranza judicial.</t>
  </si>
  <si>
    <t>1/ Las operaciones de descuento se registran por el monto neto desembolsado</t>
  </si>
  <si>
    <t>2/ Incluye lease-back. Los saldos se presentan neteados de los ingresos no devengados.</t>
  </si>
  <si>
    <t>3/ Incluye créditos por liquidar, pignoraticios, financiaciones estructuradas, entre otros.</t>
  </si>
  <si>
    <t>* Los financiamientos no revolventes para titulares de tarjetas de crédito independientes de la línea, que antes se registraban en la modalidad de tarjetas de crédito, se deben registrar a partir de enero de 2021 como préstamos (Resolución SBS N° 5570-2019 y modificatorias).</t>
  </si>
  <si>
    <t>Estructura de los Depósitos por Tipo y Empresa Bancaria</t>
  </si>
  <si>
    <t>Depósitos del Público</t>
  </si>
  <si>
    <t>Depósitos del Sist. Financiero y Org. Internacionales</t>
  </si>
  <si>
    <t>Depósitos Totales                                 (En miles de soles)</t>
  </si>
  <si>
    <t>Vista</t>
  </si>
  <si>
    <t>Ahorros</t>
  </si>
  <si>
    <t>Plazo</t>
  </si>
  <si>
    <r>
      <t xml:space="preserve">Restringidos </t>
    </r>
    <r>
      <rPr>
        <vertAlign val="superscript"/>
        <sz val="10"/>
        <rFont val="Arial Narrow"/>
        <family val="2"/>
      </rPr>
      <t>1/</t>
    </r>
  </si>
  <si>
    <t>1/ Incluye depósitos inmovilizados, depósitos en garantía, depósitos judiciales y administrativos, entre otros.</t>
  </si>
  <si>
    <t>Estructura de los Ingresos Financieros por Empresa Bancaria</t>
  </si>
  <si>
    <t>Intereses y Comisiones</t>
  </si>
  <si>
    <t>Por Valorización de Inversiones</t>
  </si>
  <si>
    <t>Por Inversiones en Subsidiarias, Asociadas y Negocios Conjuntos</t>
  </si>
  <si>
    <t>Diferencia de                          Cambio</t>
  </si>
  <si>
    <t>Productos Financieros Derivados</t>
  </si>
  <si>
    <t>Otros</t>
  </si>
  <si>
    <t>Total Ingresos Financieros                           (En miles de soles)</t>
  </si>
  <si>
    <t>Fondos Interbancarios</t>
  </si>
  <si>
    <t>Inversiones</t>
  </si>
  <si>
    <t>Créditos</t>
  </si>
  <si>
    <t>Estructura de los Gastos de Administración por Empresa Bancaria</t>
  </si>
  <si>
    <t>Remuneraciones a Trabajadores</t>
  </si>
  <si>
    <r>
      <t xml:space="preserve"> Otros Gastos de Personal </t>
    </r>
    <r>
      <rPr>
        <vertAlign val="superscript"/>
        <sz val="10"/>
        <rFont val="Arial Narrow"/>
        <family val="2"/>
      </rPr>
      <t>1/</t>
    </r>
  </si>
  <si>
    <t>Gastos del                           Directorio</t>
  </si>
  <si>
    <r>
      <t xml:space="preserve">Honorarios                         Profesionales </t>
    </r>
    <r>
      <rPr>
        <vertAlign val="superscript"/>
        <sz val="10"/>
        <rFont val="Arial Narrow"/>
        <family val="2"/>
      </rPr>
      <t>2/</t>
    </r>
  </si>
  <si>
    <r>
      <t xml:space="preserve">Otros Servicios                             Recibidos de                         Terceros </t>
    </r>
    <r>
      <rPr>
        <vertAlign val="superscript"/>
        <sz val="10"/>
        <rFont val="Arial Narrow"/>
        <family val="2"/>
      </rPr>
      <t>3/</t>
    </r>
  </si>
  <si>
    <t>Tributos</t>
  </si>
  <si>
    <t>Total Gastos de Administración                         (En miles de soles)</t>
  </si>
  <si>
    <t>1/ Incluye refrigerio, uniformes, capacitación, viáticos, entre otros.</t>
  </si>
  <si>
    <t>2/ Incluye consultorías, sociedades de auditoría, entre otros.</t>
  </si>
  <si>
    <t>3/ Incluye vigilancia y protección, limpieza, mantenimiento, publicidad, comunicaciones, seguros, gastos de representación,  entre otros.</t>
  </si>
  <si>
    <t>Fideicomisos y Comisiones de Confianza por Empresa Bancaria</t>
  </si>
  <si>
    <t>Activos de Fideicomisos</t>
  </si>
  <si>
    <t>Gastos de Fideicomisos</t>
  </si>
  <si>
    <t>Pasivos de Fideicomisos</t>
  </si>
  <si>
    <t>Ingresos de Fideicomisos</t>
  </si>
  <si>
    <t>Patrimonio de Fideicomisos</t>
  </si>
  <si>
    <t>Comisiones de Confianza</t>
  </si>
  <si>
    <t>Ingresos de la entidad</t>
  </si>
  <si>
    <t>Por Fideicomisos</t>
  </si>
  <si>
    <t>Por Comisiones de confianza</t>
  </si>
  <si>
    <t>Fuente:  Balance del Comprobación.</t>
  </si>
  <si>
    <t>Patrimonio Efectivo</t>
  </si>
  <si>
    <t>Patrimonio Efectivo de Nivel 1</t>
  </si>
  <si>
    <t>Patrimonio Efectivo de Nivel 2</t>
  </si>
  <si>
    <t>Patrimonio Efectivo Total</t>
  </si>
  <si>
    <t>ENTIDAD</t>
  </si>
  <si>
    <t>Capital Ordinario de Nivel 1</t>
  </si>
  <si>
    <t>Capital Adicional de Nivel 1</t>
  </si>
  <si>
    <t xml:space="preserve"> Alfin Banco</t>
  </si>
  <si>
    <t>B. BCI Perú</t>
  </si>
  <si>
    <t xml:space="preserve"> TOTAL BANCA MÚLTIPLE</t>
  </si>
  <si>
    <t>Fuente: Reporte 3 Patrimonio Efectivo</t>
  </si>
  <si>
    <t xml:space="preserve">Nota: A partir de enero 2023 entraron en vigencia las modificaciones de la Ley General con el fin de adecuar la composición del patrimonio efectivo al estándar Basilea III (Decreto Legislativo N° 1531 del 18/03/2022). </t>
  </si>
  <si>
    <t>Estructura de Inversiones por Empresa Bancaria</t>
  </si>
  <si>
    <t>Inversiones a Valor Razonable con Cambios en Resultados</t>
  </si>
  <si>
    <t>Inversiones Disponibles para la Venta</t>
  </si>
  <si>
    <t>Inversiones a Vencimiento</t>
  </si>
  <si>
    <t>Inversiones en Subsidiarias, Asociadas y Negocios Conjuntos</t>
  </si>
  <si>
    <t>Inversiones en Commodities</t>
  </si>
  <si>
    <t>Total Inversiones
(En miles de Soles)</t>
  </si>
  <si>
    <t>Instrumentos de capital</t>
  </si>
  <si>
    <t>Instrumentos de deuda</t>
  </si>
  <si>
    <t>Instrumentos representativos de capital</t>
  </si>
  <si>
    <t>Instrumentos representativos de deuda</t>
  </si>
  <si>
    <t>Subsidiarias</t>
  </si>
  <si>
    <t>Estructura de los créditos directos según tipo y modalidad por Empresa Bancaria</t>
  </si>
  <si>
    <t>Concepto</t>
  </si>
  <si>
    <t>Interbank (con sucursales en el exterior)</t>
  </si>
  <si>
    <t>Créditos corporativos</t>
  </si>
  <si>
    <t>Tarjetas de crédito</t>
  </si>
  <si>
    <t>Arrendamiento financiero y Lease-back</t>
  </si>
  <si>
    <t>Comercio exterior</t>
  </si>
  <si>
    <t>Otros 1/</t>
  </si>
  <si>
    <t>Créditos a grandes empresas</t>
  </si>
  <si>
    <t>Arrendamiento financiero y Lease-back**</t>
  </si>
  <si>
    <t>Créditos a medianas empresas</t>
  </si>
  <si>
    <t>Créditos pequeñas empresas</t>
  </si>
  <si>
    <t>Créditos a microempresas</t>
  </si>
  <si>
    <t>Créditos de consumo*</t>
  </si>
  <si>
    <t>Préstamos revolventes</t>
  </si>
  <si>
    <t>Préstamos no revolventes</t>
  </si>
  <si>
    <t>Préstamos autos</t>
  </si>
  <si>
    <t>Créditos hipotecarios para vivienda</t>
  </si>
  <si>
    <t>Préstamos Mivivienda</t>
  </si>
  <si>
    <t>Total Créditos Directos                          (En Miles S/)</t>
  </si>
  <si>
    <t>1/ Incluye Sobregiro en Cuenta Corriente, créditos por liquidar, deudores por venta de cartera, por venta de bienes realizables, recibidos en pago y adjudicados, entre otros.</t>
  </si>
  <si>
    <t>Nota: Las definiciones de los tipos de crédito se encuentran en el Numeral 4 del Capítulo I del Reglamento para la Evaluación y Clasificación del Deudor y la Exigencia de Provisiones, aprobado mediante Resolución SBS N° 11356-2008</t>
  </si>
  <si>
    <t>http://www.sbs.gob.pe/Portals/0/jer/pfrpv_normatividad/20160719_Res-11356-2008.pdf</t>
  </si>
  <si>
    <t>Estructura de los Gastos Financieros por Empresa Bancaria</t>
  </si>
  <si>
    <t>Primas al Fondo de Seguro de Depósitos</t>
  </si>
  <si>
    <t>Total  Gastos Financieros                           (En miles de soles)</t>
  </si>
  <si>
    <t>Obligaciones con el Público</t>
  </si>
  <si>
    <t>Depósitos del Sistema Financiero y Org. Internacionales</t>
  </si>
  <si>
    <t>Obligaciones en Circulación no Subordinadas</t>
  </si>
  <si>
    <t>Obligaciones en Circulación Subordinadas</t>
  </si>
  <si>
    <t xml:space="preserve">Requerimiento de Patrimonio Efectivo y Ratio de Capital Global </t>
  </si>
  <si>
    <t>por Empresa Bancaria</t>
  </si>
  <si>
    <t>REQUERIMIENTO DE PATRIMONIO EFECTIVO</t>
  </si>
  <si>
    <t>ACTIVOS Y CONTINGENTES PONDERADOS</t>
  </si>
  <si>
    <t>RATIOS DE CAPITAL</t>
  </si>
  <si>
    <r>
      <t>RATIO DE REQUERIMIENTO DE PATRIMONIO EFECTIVO DE NIVEL 1</t>
    </r>
    <r>
      <rPr>
        <b/>
        <vertAlign val="superscript"/>
        <sz val="10"/>
        <rFont val="Arial Narrow"/>
        <family val="2"/>
      </rPr>
      <t>4/</t>
    </r>
  </si>
  <si>
    <r>
      <t>RATIO DE CAPITAL GLOBAL</t>
    </r>
    <r>
      <rPr>
        <b/>
        <vertAlign val="superscript"/>
        <sz val="10"/>
        <rFont val="Arial Narrow"/>
        <family val="2"/>
      </rPr>
      <t>5/</t>
    </r>
  </si>
  <si>
    <r>
      <t>POR RIESGO DE CRÉDITO</t>
    </r>
    <r>
      <rPr>
        <b/>
        <vertAlign val="superscript"/>
        <sz val="10"/>
        <rFont val="Arial Narrow"/>
        <family val="2"/>
      </rPr>
      <t>1/</t>
    </r>
  </si>
  <si>
    <t>POR RIESGO DE MERCADO</t>
  </si>
  <si>
    <t>POR RIESGO OPERACIONAL</t>
  </si>
  <si>
    <t>POR RIESGO DE CRÉDITO</t>
  </si>
  <si>
    <r>
      <t>POR RIESGO DE MERCADO</t>
    </r>
    <r>
      <rPr>
        <b/>
        <vertAlign val="superscript"/>
        <sz val="10"/>
        <rFont val="Arial Narrow"/>
        <family val="2"/>
      </rPr>
      <t>2/</t>
    </r>
  </si>
  <si>
    <r>
      <t>POR RIESGO OPERACIONAL</t>
    </r>
    <r>
      <rPr>
        <b/>
        <vertAlign val="superscript"/>
        <sz val="10"/>
        <rFont val="Arial Narrow"/>
        <family val="2"/>
      </rPr>
      <t>2/</t>
    </r>
  </si>
  <si>
    <t>ACTIVOS Y CONTINGENTES PONDERADOS POR RIESGO TOTALES (APR)</t>
  </si>
  <si>
    <r>
      <t>CAPITAL ORDINARIO 
DE NIVEL 1 / APR</t>
    </r>
    <r>
      <rPr>
        <b/>
        <vertAlign val="superscript"/>
        <sz val="10"/>
        <rFont val="Arial Narrow"/>
        <family val="2"/>
      </rPr>
      <t>3/</t>
    </r>
  </si>
  <si>
    <r>
      <t>PATRIMONIO EFECTIVO DE NIVEL 1 / APR</t>
    </r>
    <r>
      <rPr>
        <b/>
        <vertAlign val="superscript"/>
        <sz val="10"/>
        <rFont val="Arial Narrow"/>
        <family val="2"/>
      </rPr>
      <t>4/</t>
    </r>
  </si>
  <si>
    <t>EMPRESAS</t>
  </si>
  <si>
    <t>(a)</t>
  </si>
  <si>
    <t xml:space="preserve"> (b)</t>
  </si>
  <si>
    <t xml:space="preserve"> (c)</t>
  </si>
  <si>
    <t>(d)</t>
  </si>
  <si>
    <t xml:space="preserve"> (e) </t>
  </si>
  <si>
    <t xml:space="preserve"> (f)</t>
  </si>
  <si>
    <t>(g) = (d) + (e) + (f)</t>
  </si>
  <si>
    <t>Fuente: Reportes 2 Requerimiento de Patrimonio Efectivo por Riesgo de Crédito, Mercado y Operacional.</t>
  </si>
  <si>
    <t xml:space="preserve">            Reporte 3 Patrimonio Efectivo</t>
  </si>
  <si>
    <t>1/  El Requerimiento de patrimonio efectivo por riesgo de crédito se calcula multiplicando los activos y contingentes ponderados por riesgo de crédito por el límite global.</t>
  </si>
  <si>
    <t>2/ En el caso de riesgo de mercado y riesgo operacional se calcula multiplicando el requerimiento de patrimonio efectivo de cada uno de estos riesgos por la inversa del límite global y por un factor de ajuste. El límite global de 10% y su cronograma de adecuación se encuentra en la nota 5/. El factor de ajuste tiene el siguiente cronograma: i) 0.85 hasta marzo 2023; ii) 0.90 desde abril 2023 hasta febrero 2024; iii) 0.95 desde marzo hasta agosto 2024; y iv) 1.00 desde setiembre 2024 (Resolución SBS N° 2467-2023).</t>
  </si>
  <si>
    <t xml:space="preserve">3/ El Ratio de Capital Ordinario de Nivel 1 se refiere al Capital Ordinario de Nivel 1 como porcentaje de los activos y contingentes ponderados por riesgos totales. El requerimiento mínimo de este ratio es 4.5% vigente desde setiembre 2024, con el siguiente cronograma de adecuación: i) 3.825% hasta marzo 2023; ii) 4.05% desde abril 2023 hasta febrero 2024; iii) 4.275% desde marzo 2024 hasta agosto 2024 (Resolución SBS N° 2192-2023). </t>
  </si>
  <si>
    <t xml:space="preserve">4/ El Ratio de Patrimonio Efectivo de Nivel 1 se refiere a la suma del capital ordinario y capital adicional de nivel 1, como porcentaje de los activos y contingentes ponderados por riesgos totales. El requerimiento mínimo de este ratio es 6.0% vigente desde setiembre 2024, con el siguiente cronograma de adecuación: i) 5.1% hasta marzo 2023; ii) 5.4% desde abril 2023 hasta febrero 2024; iii) 5.7% desde marzo 2024 hasta agosto 2024 (Resolución SBS N° 2192-2023). </t>
  </si>
  <si>
    <t>5/ El Ratio de Capital Global es el Patrimonio Efectivo de Nivel 1 y Nivel 2 como porcentaje de los activos y contingentes ponderados por riesgos totales. El límite global de 10% establecido en el artículo 199 de la Ley General tiene un cronograma de adecuación como sigue: i) 8.5% hasta marzo 2023; ii) 9% desde abril 2023 hasta febrero 2024; iii) 9.5% desde marzo hasta agosto 2024; y iv) 10% desde setiembre 2024 (Resolución SBS N° 2192-2023).</t>
  </si>
  <si>
    <t>Nota: A partir de enero 2023 entró en vigencia las modificaciones de la Ley General con el fin de adecuar la composición del Patrimonio Efectivo al estándar Basilea III (Decreto Legislativo N° 1531 del 18/03/2022).</t>
  </si>
  <si>
    <t>Indicadores Financieros por Empresa Bancaria</t>
  </si>
  <si>
    <t>( En porcentaje )</t>
  </si>
  <si>
    <t xml:space="preserve">BANCOM </t>
  </si>
  <si>
    <t>B. De Crédito del Perú (con sucursales en el exterior)</t>
  </si>
  <si>
    <t xml:space="preserve">B. Pichincha </t>
  </si>
  <si>
    <t xml:space="preserve">B. GNB </t>
  </si>
  <si>
    <t xml:space="preserve">B. ICBC </t>
  </si>
  <si>
    <t>B. China Perú</t>
  </si>
  <si>
    <t xml:space="preserve">Total Banca Múltiple (con sucursales en el exterior) </t>
  </si>
  <si>
    <t>HSBC Bank Perú</t>
  </si>
  <si>
    <t>SOLVENCIA</t>
  </si>
  <si>
    <t>Ratio de Capital Global (al 31/07/2023)</t>
  </si>
  <si>
    <t>Pasivo Total / Capital Social y Reservas ( N° de veces )</t>
  </si>
  <si>
    <t>CALIDAD DE ACTIVOS**</t>
  </si>
  <si>
    <t>Créditos Atrasados (criterio SBS)* / Créditos Directos</t>
  </si>
  <si>
    <t>Créditos Atrasados con más de 90 días de atraso / Créditos Directos</t>
  </si>
  <si>
    <t>Créditos Refinanciados y Reestructurados / Créditos Directos</t>
  </si>
  <si>
    <t>Créditos Atrasados MN (criterio SBS)* / Créditos Directos MN</t>
  </si>
  <si>
    <t>Créditos Atrasados ME (criterio SBS)* / Créditos Directos ME</t>
  </si>
  <si>
    <t xml:space="preserve">Provisiones / Créditos Atrasados </t>
  </si>
  <si>
    <t>EFICIENCIA Y GESTIÓN</t>
  </si>
  <si>
    <t xml:space="preserve">Gastos de Administración Anualizados / Activo Productivo Promedio </t>
  </si>
  <si>
    <t>Gastos de Operación / Margen Financiero Total</t>
  </si>
  <si>
    <t>Ingresos Financieros / Ingresos Totales</t>
  </si>
  <si>
    <t xml:space="preserve">Ingresos Financieros Anualizados / Activo Productivo Promedio </t>
  </si>
  <si>
    <t>Créditos Directos / Personal ( S/ Miles )</t>
  </si>
  <si>
    <t>Depósitos / Número de Oficinas ( S/ Miles )</t>
  </si>
  <si>
    <t>RENTABILIDAD</t>
  </si>
  <si>
    <t>Utilidad Neta Anualizada / Patrimonio Promedio</t>
  </si>
  <si>
    <t>Utilidad Neta Anualizada / Activo Promedio</t>
  </si>
  <si>
    <t>LIQUIDEZ</t>
  </si>
  <si>
    <t>Ratio de Liquidez MN (Promedio de saldos del mes)</t>
  </si>
  <si>
    <t>Ratio de Liquidez ME (Promedio de saldos del mes)</t>
  </si>
  <si>
    <t>Caja y Bancos MN / Obligaciones a la Vista MN ( N° de veces )</t>
  </si>
  <si>
    <t>Caja y Bancos en ME / Obligaciones a la Vista ME ( N° de veces)</t>
  </si>
  <si>
    <t>Nota: La definición de los Indicadores se encuentra en el Glosario de Términos e Indicadores.</t>
  </si>
  <si>
    <t xml:space="preserve">         Los valores anualizados se obtienen de la siguiente manera: valor del mes + valor a diciembre del año anterior - valor del mismo mes del año anterior. El promedio corresponde a los últimos doce meses.</t>
  </si>
  <si>
    <t xml:space="preserve">* Para los créditos corporativos, a grandes y a medianas empresas cuando el atraso supera los 15 días; para los créditos a pequeñas y microempresas los 30 días; y para los créditos hipotecarios y de consumo, </t>
  </si>
  <si>
    <t xml:space="preserve">    a los 30 días de atraso se considera la cuota como vencida y a los 90 días el saldo total.</t>
  </si>
  <si>
    <t xml:space="preserve">** En el marco de la Emergencia Nacional ante el Covid-19, se permitió a las  empresas del sistema financiero realizar la modificación de las condiciones contractuales de su cartera de créditos siempre que estos </t>
  </si>
  <si>
    <t xml:space="preserve">   hayan estado al día a la fecha de la declaratoria de emergencia (DS 044-2020) o hayan presentado como máximo 15 días calendario de atraso al 29 de febrero 2020.</t>
  </si>
  <si>
    <t xml:space="preserve"> Personal según Categoría Laboral por Empresa Bancaria</t>
  </si>
  <si>
    <t>(En número de personas)</t>
  </si>
  <si>
    <t>Gerentes</t>
  </si>
  <si>
    <t>Funcionarios</t>
  </si>
  <si>
    <t>Empleados</t>
  </si>
  <si>
    <t>Créditos Directos y Número de Deudores de la Banca Múltiple</t>
  </si>
  <si>
    <t>por Tipo de Crédito y Sector Económico</t>
  </si>
  <si>
    <r>
      <t xml:space="preserve">Número de Deudores </t>
    </r>
    <r>
      <rPr>
        <vertAlign val="superscript"/>
        <sz val="10"/>
        <rFont val="Arial Narrow"/>
        <family val="2"/>
      </rPr>
      <t>1/</t>
    </r>
  </si>
  <si>
    <t>Créditos en Moneda Nacional</t>
  </si>
  <si>
    <t>Créditos en Moneda   Extranjera</t>
  </si>
  <si>
    <t>Total Créditos                         Directos</t>
  </si>
  <si>
    <t>Distribución Créditos     Directos %</t>
  </si>
  <si>
    <t xml:space="preserve">CRÉDITOS CORPORATIVOS, GRANDES, MEDIANAS, PEQUEÑAS Y A MICROEMPRESAS </t>
  </si>
  <si>
    <t xml:space="preserve">      Agricultura, Ganadería, Caza y Silvicutura</t>
  </si>
  <si>
    <t xml:space="preserve">      Pesca</t>
  </si>
  <si>
    <t xml:space="preserve">      Minería</t>
  </si>
  <si>
    <t xml:space="preserve">      Industria Manufacturera</t>
  </si>
  <si>
    <t xml:space="preserve">         Alimentos bebidas y tabaco</t>
  </si>
  <si>
    <t xml:space="preserve">         Textiles y cueros</t>
  </si>
  <si>
    <t xml:space="preserve">         Madera y papel</t>
  </si>
  <si>
    <t xml:space="preserve">         Fab. de sustancias y productos químicos</t>
  </si>
  <si>
    <t xml:space="preserve">         Fab. de productos de caucho y plástico</t>
  </si>
  <si>
    <t xml:space="preserve">         Fab. de productos minerales no metálicos</t>
  </si>
  <si>
    <t xml:space="preserve">         Fab. de metales</t>
  </si>
  <si>
    <t xml:space="preserve">         Maquinaria y equipo</t>
  </si>
  <si>
    <t xml:space="preserve">         Fab. de vehículos y equipos de transporte</t>
  </si>
  <si>
    <t xml:space="preserve">         Resto manufactura</t>
  </si>
  <si>
    <t xml:space="preserve">      Electricidad, Gas y Agua</t>
  </si>
  <si>
    <t xml:space="preserve">      Construcción</t>
  </si>
  <si>
    <t xml:space="preserve">      Comercio</t>
  </si>
  <si>
    <t xml:space="preserve">         Venta y reparación de vehículos</t>
  </si>
  <si>
    <t xml:space="preserve">         Comercio al por mayor</t>
  </si>
  <si>
    <t xml:space="preserve">         Comercio al por menor</t>
  </si>
  <si>
    <t xml:space="preserve">      Hoteles y Restaurantes</t>
  </si>
  <si>
    <t xml:space="preserve">      Transporte, Almacenamiento y Comunicaciones</t>
  </si>
  <si>
    <t xml:space="preserve">      Intermediación Financiera</t>
  </si>
  <si>
    <t xml:space="preserve">      Actividades Inmobiliarias, Empresariales y de Alquiler</t>
  </si>
  <si>
    <t xml:space="preserve">         Act. inmobiliaria y de alquiler</t>
  </si>
  <si>
    <t xml:space="preserve">         Act. empresarial</t>
  </si>
  <si>
    <t xml:space="preserve">      Administracion Pública y de Defensa</t>
  </si>
  <si>
    <t xml:space="preserve">      Enseñanza</t>
  </si>
  <si>
    <t xml:space="preserve">      Servicios Sociales y de Salud</t>
  </si>
  <si>
    <t xml:space="preserve">      Otras Actividades de servicios comunitarios</t>
  </si>
  <si>
    <t xml:space="preserve">      Hogares privados c/ serv. doméstico y Órganos Extraterritoriales</t>
  </si>
  <si>
    <t>CRÉDITOS HIPOTECARIOS PARA VIVIENDA</t>
  </si>
  <si>
    <t>CRÉDITOS DE CONSUMO</t>
  </si>
  <si>
    <t>TOTAL CRÉDITOS</t>
  </si>
  <si>
    <t>Incluye información de las sucursales en el exterior.</t>
  </si>
  <si>
    <t xml:space="preserve">1/  Corresponde a la suma de deudores de cada empresa. Por lo tanto, si un deudor tiene obligaciones con más de un banco, </t>
  </si>
  <si>
    <t xml:space="preserve">    éste se considera tantas veces como el número de bancos con las que mantiene deuda.</t>
  </si>
  <si>
    <t>Créditos Directos y Depósitos de la Banca Múltiple por Zona Geográfica</t>
  </si>
  <si>
    <t xml:space="preserve">                                     (En miles de soles)</t>
  </si>
  <si>
    <t xml:space="preserve"> Departamento</t>
  </si>
  <si>
    <t xml:space="preserve">         MN</t>
  </si>
  <si>
    <t xml:space="preserve">           ME</t>
  </si>
  <si>
    <t xml:space="preserve">      Total</t>
  </si>
  <si>
    <t>Total Amazonas</t>
  </si>
  <si>
    <t>Total Ancash</t>
  </si>
  <si>
    <t>Total Apurimac</t>
  </si>
  <si>
    <t>Total Arequipa</t>
  </si>
  <si>
    <t>Total Ayacucho</t>
  </si>
  <si>
    <t>Total Cajamarca</t>
  </si>
  <si>
    <t>Total Callao</t>
  </si>
  <si>
    <t>Total Cusco</t>
  </si>
  <si>
    <t>Total Huancavelica</t>
  </si>
  <si>
    <t>Total Huanuco</t>
  </si>
  <si>
    <t>Total Ica</t>
  </si>
  <si>
    <t>Total Junin</t>
  </si>
  <si>
    <t>Total La Libertad</t>
  </si>
  <si>
    <t>Total Lambayeque</t>
  </si>
  <si>
    <t>Total Lima</t>
  </si>
  <si>
    <t>Total Loreto</t>
  </si>
  <si>
    <t>Total Madre de Dios</t>
  </si>
  <si>
    <t>Total Moquegua</t>
  </si>
  <si>
    <t>Total Pasco</t>
  </si>
  <si>
    <t>Total Piura</t>
  </si>
  <si>
    <t>Total Puno</t>
  </si>
  <si>
    <t>Total San Martin</t>
  </si>
  <si>
    <t>Total Tacna</t>
  </si>
  <si>
    <t>Total Tumbes</t>
  </si>
  <si>
    <t>Total Ucayali</t>
  </si>
  <si>
    <t>Total Nacional</t>
  </si>
  <si>
    <t>Total Extranjero</t>
  </si>
  <si>
    <t>Depósitos de la Banca Múltiple según Escala de Montos</t>
  </si>
  <si>
    <t>Escala</t>
  </si>
  <si>
    <t>Personas                                        Naturales</t>
  </si>
  <si>
    <t>Personas Jurídicas</t>
  </si>
  <si>
    <t>Privadas sin fines de lucro</t>
  </si>
  <si>
    <t xml:space="preserve">Otras personas jurídicas </t>
  </si>
  <si>
    <t>( En soles )</t>
  </si>
  <si>
    <t>Número</t>
  </si>
  <si>
    <t>(Miles de soles)</t>
  </si>
  <si>
    <t>Depósitos Vista</t>
  </si>
  <si>
    <t>Hasta</t>
  </si>
  <si>
    <t>de</t>
  </si>
  <si>
    <t>a</t>
  </si>
  <si>
    <t>más</t>
  </si>
  <si>
    <t>Fuente: Anexo N°13 Depósitos según Escala de Montos.</t>
  </si>
  <si>
    <t>Contratos de Arrendamiento Financiero de la Banca Múltiple</t>
  </si>
  <si>
    <t>por Tipo de Bien y Sector Económico</t>
  </si>
  <si>
    <t xml:space="preserve">                    Tipo de Bien</t>
  </si>
  <si>
    <t>Bienes                            Inmuebles</t>
  </si>
  <si>
    <t>Maquinaria                        y  Equipo                      Industrial</t>
  </si>
  <si>
    <t>Maquinaria                           y  Equipo                          de Oficina</t>
  </si>
  <si>
    <t>Maquinaria                         y Equipo de Mov.                                  de  Tierra</t>
  </si>
  <si>
    <t>Unidades de                             Transporte                            Terrestre</t>
  </si>
  <si>
    <t>Sist. de Procesos Electrónicos de Datos</t>
  </si>
  <si>
    <t xml:space="preserve"> INMUEBLES </t>
  </si>
  <si>
    <t xml:space="preserve"> DE OFICINA</t>
  </si>
  <si>
    <t>MOV.TIERRA</t>
  </si>
  <si>
    <t>TRANSP.TERR.</t>
  </si>
  <si>
    <t>ELECT.DATOS</t>
  </si>
  <si>
    <t xml:space="preserve"> Sector Económico</t>
  </si>
  <si>
    <t xml:space="preserve">    Nº</t>
  </si>
  <si>
    <t xml:space="preserve">  Monto</t>
  </si>
  <si>
    <t xml:space="preserve">    Monto</t>
  </si>
  <si>
    <t>Agricultura, Ganadería, Caza y Silvicultura</t>
  </si>
  <si>
    <t>Pesca</t>
  </si>
  <si>
    <t>Electricidad, Gas y Agua</t>
  </si>
  <si>
    <t>Construcción</t>
  </si>
  <si>
    <t>Hoteles y Restaurantes</t>
  </si>
  <si>
    <t>Transporte, Almacenamiento y Comunicaciones</t>
  </si>
  <si>
    <t>Intermediación Financiera</t>
  </si>
  <si>
    <t>Actividades Inmobiliaria, Empresariales y de Alquiler</t>
  </si>
  <si>
    <t>Administración  Pública y Defensa</t>
  </si>
  <si>
    <t>Enseñanza</t>
  </si>
  <si>
    <t>Servicios Sociales y Salud</t>
  </si>
  <si>
    <t>Otras Actividades de Servicios Comunitarios</t>
  </si>
  <si>
    <t>Hogares Privados c/Servicio Doméstico y Órg. Extraterritoriales</t>
  </si>
  <si>
    <t>Fuente: Anexo N° 22 Contratos de Arrendamiento Financiero por Tipo de Bien.</t>
  </si>
  <si>
    <t>Ratios de Morosidad según días de incumplimiento por Empresa Bancaria</t>
  </si>
  <si>
    <t>Porcentaje de créditos con</t>
  </si>
  <si>
    <t>Morosidad según criterio contable SBS**</t>
  </si>
  <si>
    <t>Más de 30 días de incumplimiento</t>
  </si>
  <si>
    <t>Más de 60 días de incumplimiento</t>
  </si>
  <si>
    <t>Más de 90 días de incumplimiento*</t>
  </si>
  <si>
    <t>Más de 120 días de incumplimiento</t>
  </si>
  <si>
    <t>Fuente: Reporte N° 14 Créditos según días de incumplimiento.</t>
  </si>
  <si>
    <t>*  Morosidad acorde con estándares internacionales. Corresponde a la definición de créditos vencidos establecida en Basilea II.</t>
  </si>
  <si>
    <t>** Un crédito se considera vencido cuando tiene más de 15 días de atraso para los créditos corporativos, a grandes y a medianas empresas; más de 30 días para los créditos a pequeñas y microempresas;</t>
  </si>
  <si>
    <t>y en el caso de los créditos hipotecarios y de consumo, se considera vencida la cuota con más de 30 días de atraso y el saldo a partir de 90 días de atraso.</t>
  </si>
  <si>
    <t>Activos y Contingentes Ponderados por Riesgo de Crédito por Empresa Bancaria</t>
  </si>
  <si>
    <r>
      <t>ACT.Y  CONTING. POND. POR RIESGO DE CRÉDITO</t>
    </r>
    <r>
      <rPr>
        <b/>
        <vertAlign val="superscript"/>
        <sz val="10"/>
        <color indexed="8"/>
        <rFont val="Arial Narrow"/>
        <family val="2"/>
      </rPr>
      <t>3/</t>
    </r>
  </si>
  <si>
    <r>
      <t>ACTIVOS Y CONTINGENTES PONDERADOS  POR  RIESGO DE CRÉDITO</t>
    </r>
    <r>
      <rPr>
        <b/>
        <vertAlign val="superscript"/>
        <sz val="10"/>
        <color indexed="8"/>
        <rFont val="Arial Narrow"/>
        <family val="2"/>
      </rPr>
      <t>1/</t>
    </r>
  </si>
  <si>
    <t>Total Exposiciones ajustadas ponderadas por riesgo de crédito</t>
  </si>
  <si>
    <r>
      <t>Provisiones genéricas no consideradas en Patrimonio Efectivo</t>
    </r>
    <r>
      <rPr>
        <b/>
        <vertAlign val="superscript"/>
        <sz val="10"/>
        <rFont val="Arial Narrow"/>
        <family val="2"/>
      </rPr>
      <t>2/</t>
    </r>
  </si>
  <si>
    <t>Ponderador soberano de ME</t>
  </si>
  <si>
    <t>Ponderador certifcados de particip. en fondos mutuos</t>
  </si>
  <si>
    <t>Ponderador certificados de particip. en fondos de inversión</t>
  </si>
  <si>
    <t>Ponderador derivados crediticios</t>
  </si>
  <si>
    <t>Ponderador</t>
  </si>
  <si>
    <r>
      <t>Ponderador</t>
    </r>
    <r>
      <rPr>
        <b/>
        <vertAlign val="superscript"/>
        <sz val="10"/>
        <color indexed="8"/>
        <rFont val="Arial Narrow"/>
        <family val="2"/>
      </rPr>
      <t>3/</t>
    </r>
  </si>
  <si>
    <t>Fuente: Reporte 2-A1-II Distribución por Ponderadores de Riesgo.</t>
  </si>
  <si>
    <t>1/  Las exposiciones incluyen los rendimientos devengados y se presentan netas de ingresos diferidos y de provisiones específicas. En el caso de contingentes, se refiere al monto del contingente multiplicado por el respectivo factor de conversión crediticia.</t>
  </si>
  <si>
    <t>2/  Considera el exceso de las provisiones genéricas sobre el importe computable de las mismas en el patrimonio efectivo (equivalente a 1,25% de los activos y contingentes ponderados por riesgo de crédito).</t>
  </si>
  <si>
    <t>3/  A partir de enero de 2023 (mediante Resolución SBS N° 3952-2022), a consecuencia de los cambios en la composición del patrimonio efectivo, se eliminan algunas exposiciones con sus respectivos ponderadores, que pasan a ser deducciones del patrimonio efectivo.</t>
  </si>
  <si>
    <t>Estructura de Créditos Directos e Indirectos por Tipo de Crédito y Categoría de Riesgo del Deudor por Empresa Bancaria</t>
  </si>
  <si>
    <t>Corporativos</t>
  </si>
  <si>
    <t>Grandes Empresas</t>
  </si>
  <si>
    <t>Medianas Empresas</t>
  </si>
  <si>
    <t>Pequeñas Empresas</t>
  </si>
  <si>
    <t>Hipotecario para Vivienda</t>
  </si>
  <si>
    <t>Fuente: Anexo N° 5 Informe de Clasificación de Deudores y Provisiones.</t>
  </si>
  <si>
    <t>Clasificación del deudor 0: Normal; 1: Con Problemas Potenciales; 2: Deficiente; 3: Dudoso y 4: Pérdida.</t>
  </si>
  <si>
    <t>Corresponde a los créditos directos y la exposición equivalente a riesgo crediticio de los créditos indirectos.</t>
  </si>
  <si>
    <t xml:space="preserve">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 reprogramados COVID-19), a efectos de que no sean considerados como refinanciaciones, ni se deteriore la clasificación crediticia del deudor para efectos del  </t>
  </si>
  <si>
    <t xml:space="preserve">       Reporte Crediticio de Deudores. Asimismo, ha dispuesto que los créditos de consumo, microempresa y pequeña empresa reprogramados COVID-19 de deudores con clasificación Normal, sean considerados como CPP a partir de diciembre 2020 para efectos del cálculo de provisiones, otorgándose un período de adecuación hasta el 31.12.2021 (Resolución SBS N° 3155-2020).</t>
  </si>
  <si>
    <t xml:space="preserve">Estructura de Créditos Directos e Indirectos según Categoría de Riesgo </t>
  </si>
  <si>
    <t>del Deudor por Empresa Bancaria</t>
  </si>
  <si>
    <t>Normal                                                       (0)</t>
  </si>
  <si>
    <t>Con Problemas                                            Potenciales                           (1)</t>
  </si>
  <si>
    <t>Deficiente                                    (2)</t>
  </si>
  <si>
    <t>Dudoso                                         (3)</t>
  </si>
  <si>
    <t>Pérdida                                     (4)</t>
  </si>
  <si>
    <r>
      <t>Total Créditos                                                            Directos e Indirectos</t>
    </r>
    <r>
      <rPr>
        <b/>
        <vertAlign val="superscript"/>
        <sz val="10"/>
        <rFont val="Arial Narrow"/>
        <family val="2"/>
      </rPr>
      <t xml:space="preserve">1/    </t>
    </r>
    <r>
      <rPr>
        <b/>
        <sz val="10"/>
        <rFont val="Arial Narrow"/>
        <family val="2"/>
      </rPr>
      <t xml:space="preserve">                     ( En miles de                         soles)</t>
    </r>
  </si>
  <si>
    <t>Fuente: Anexo N° 5 Informe de Clasificación de  Deudores y Provisiones.</t>
  </si>
  <si>
    <t xml:space="preserve">1/  Corresponde a los créditos directos y la exposición equivalente a riesgo crediticio de los créditos indirectos. </t>
  </si>
  <si>
    <t xml:space="preserve">Nota: Ante la emergencia sanitaria y el Estado de Emergencia Nacional, la SBS permitió que las empresas del sistema financiero puedan efectuar modificaciones en los contratos de créditos que no obedezcan a dificultades estructurales en la capacidad de pago de los prestatarios </t>
  </si>
  <si>
    <t xml:space="preserve">        (créditos reprogramados COVID-19), a efectos de que no sean considerados como refinanciaciones, ni se deteriore la clasificación crediticia del deudor para efectos del Reporte Crediticio de Deudores. Asimismo, ha dispuesto que los créditos de consumo, microempresa y </t>
  </si>
  <si>
    <t xml:space="preserve">        pequeña empresa reprogramados COVID-19 de deudores con clasificación Normal, sean considerados como CPP a partir de diciembre 2020 para efectos del cálculo de provisiones, otorgándose un período de adecuación hasta el 31.12.2021 (Resolución SBS N° 3155-2020).</t>
  </si>
  <si>
    <t>Créditos Directos según Situación por Empresa Bancaria</t>
  </si>
  <si>
    <t>Vigentes</t>
  </si>
  <si>
    <t>Reestructurados</t>
  </si>
  <si>
    <t>Refinanciados</t>
  </si>
  <si>
    <t>Vencidos</t>
  </si>
  <si>
    <t>Cobranza Judicial</t>
  </si>
  <si>
    <t>Total Créditos                        Directos</t>
  </si>
  <si>
    <t>Reestruct. y Refinanciados</t>
  </si>
  <si>
    <r>
      <t>Alfin Banco</t>
    </r>
    <r>
      <rPr>
        <vertAlign val="superscript"/>
        <sz val="8"/>
        <rFont val="Arial Narrow"/>
        <family val="2"/>
      </rPr>
      <t xml:space="preserve"> 1/ </t>
    </r>
  </si>
  <si>
    <t>Fuente: Anexo N° 2 Créditos Directos e Indirectos por Tipo de Garantía.</t>
  </si>
  <si>
    <r>
      <rPr>
        <i/>
        <sz val="8"/>
        <rFont val="Arial Narrow"/>
        <family val="2"/>
      </rPr>
      <t>Nota</t>
    </r>
    <r>
      <rPr>
        <sz val="8"/>
        <rFont val="Arial Narrow"/>
        <family val="2"/>
      </rPr>
      <t xml:space="preserve">: En el marco de la Emergencia Nacional ante el Covid-19, se permitió a las  empresas del sistema financiero realizar la modificación de las condiciones contractuales de su cartera de créditos siempre que estos </t>
    </r>
  </si>
  <si>
    <t xml:space="preserve">         hayan estado al día a la fecha de la declaratoria de emergencia (DS 044-2020) o hayan presentado como máximo 15 días calendario de atraso al 29 de febrero 2020. Asimismo, se les permitió suspender el conteo </t>
  </si>
  <si>
    <t xml:space="preserve">         de los días de atraso de aquellos créditos que al 29/02/20 presentaban más de 15 días calendario de atraso, hasta el 31 de agosto 2020.</t>
  </si>
  <si>
    <t>Créditos Directos según Tipo de Crédito y Situación</t>
  </si>
  <si>
    <t>Total Créditos Directos</t>
  </si>
  <si>
    <t>Revolventes</t>
  </si>
  <si>
    <t>No Revolventes</t>
  </si>
  <si>
    <t>Refinanc. y Reestruct.</t>
  </si>
  <si>
    <t>Atrasados</t>
  </si>
  <si>
    <t xml:space="preserve">Créditos Directos Corporativos, a Grandes, Medianas, Pequeñas y a Microempresas </t>
  </si>
  <si>
    <t>por Sector económico y Empresa Bancaria</t>
  </si>
  <si>
    <t>Falabella Perú S.A</t>
  </si>
  <si>
    <t>Deutsche Bank Perú</t>
  </si>
  <si>
    <t>Actividades Inmobiliarias, Empresariales y de Alquiler</t>
  </si>
  <si>
    <t>Administración Pública y Defensa</t>
  </si>
  <si>
    <t>Hogares Privados c/Serv. Doméstico y Órganos Extraterritoriales</t>
  </si>
  <si>
    <t>TOTAL CRÉDITOS A ACTIVIDADES EMPRESARIALES</t>
  </si>
  <si>
    <t>Fuente: Anexo N° 3 Flujo Credticio por Tipo de Crédito.</t>
  </si>
  <si>
    <t>Detalle de créditos por tipo, modalidad y moneda por Empresa Bancaria</t>
  </si>
  <si>
    <t>Banco de Comercio</t>
  </si>
  <si>
    <t>Banco Pichincha</t>
  </si>
  <si>
    <t>Santander Perú S.A.</t>
  </si>
  <si>
    <t>Banco Ripley</t>
  </si>
  <si>
    <t>MN 
(S/ Miles)</t>
  </si>
  <si>
    <t>ME 
(US$ miles)</t>
  </si>
  <si>
    <t>Total 
(S/ Miles)</t>
  </si>
  <si>
    <t xml:space="preserve">   Créditos corporativo</t>
  </si>
  <si>
    <t>Sobregiros en cuenta corriente</t>
  </si>
  <si>
    <t>Otros créditos corporativo</t>
  </si>
  <si>
    <t xml:space="preserve">   Créditos a grandes empresas</t>
  </si>
  <si>
    <t>Otros créditos a grandes empresas</t>
  </si>
  <si>
    <t xml:space="preserve">   Créditos a medianas empresas</t>
  </si>
  <si>
    <t>Otros créditos a medianas empresas</t>
  </si>
  <si>
    <t xml:space="preserve">   Créditos a pequeñas empresas</t>
  </si>
  <si>
    <t>Otros créditos a pequeñas empresas</t>
  </si>
  <si>
    <t xml:space="preserve">   Créditos a microempresas</t>
  </si>
  <si>
    <t>Otros créditos a microempresas</t>
  </si>
  <si>
    <t xml:space="preserve">   Créditos de consumo*</t>
  </si>
  <si>
    <t xml:space="preserve">   Préstamos Revolventes</t>
  </si>
  <si>
    <t xml:space="preserve">   Préstamos no Revolventes</t>
  </si>
  <si>
    <t xml:space="preserve">      Préstamos autos</t>
  </si>
  <si>
    <t>Pignoraticios</t>
  </si>
  <si>
    <t>Otros créditos de consumo</t>
  </si>
  <si>
    <t xml:space="preserve">   Créditos hipotecarios para vivienda</t>
  </si>
  <si>
    <t>Otros créditos hipotecarios para vivienda</t>
  </si>
  <si>
    <t>Total Créditos:</t>
  </si>
  <si>
    <t xml:space="preserve">Tipo de Cambio: </t>
  </si>
  <si>
    <t>Incluye sucursales en el exterior</t>
  </si>
  <si>
    <t>Morosidad según tipo y modalidad de crédito por Empresa Bancaria</t>
  </si>
  <si>
    <t xml:space="preserve">   Préstamos revolventes</t>
  </si>
  <si>
    <t xml:space="preserve">   Préstamos no revolventes</t>
  </si>
  <si>
    <t xml:space="preserve">     Préstamos autos</t>
  </si>
  <si>
    <t xml:space="preserve">           Total Créditos Directos                     </t>
  </si>
  <si>
    <t>Nota: Información obtenida del Balance de Comprobación.</t>
  </si>
  <si>
    <t>La información contenida en este cuadro se complementa con el cuadro "Estructura de los créditos según tipo y modalidad" que se encuentra dentro de la sección Estructura de las Principales Cuentas</t>
  </si>
  <si>
    <t>Créditos Directos por Tipo de Garantía por Empresa Bancaria</t>
  </si>
  <si>
    <t>(En Porcentaje)</t>
  </si>
  <si>
    <t>Garantías Preferidas</t>
  </si>
  <si>
    <t>Créditos con responsabilidad subsidiaria</t>
  </si>
  <si>
    <t>Créditos de arrendamiento financiero</t>
  </si>
  <si>
    <t xml:space="preserve">Créditos con garantías no preferidas </t>
  </si>
  <si>
    <t>Créditos sin garantías</t>
  </si>
  <si>
    <t>Total créditos directos                               ( En miles de soles)</t>
  </si>
  <si>
    <t>Autoliquidables</t>
  </si>
  <si>
    <t>De muy rápida realización</t>
  </si>
  <si>
    <t>Primera hipoteca sobre inmuebles</t>
  </si>
  <si>
    <t>Otras garantías preferidas</t>
  </si>
  <si>
    <t>Fuente: Anexo N° 2 Créditos directos e indirectos según tipo de garantía.</t>
  </si>
  <si>
    <t>Flujo de Créditos Castigados por Tipo de Crédito y Empresa Bancaria</t>
  </si>
  <si>
    <t>en el mes de Agosto de 2023</t>
  </si>
  <si>
    <t>( En miles de soles )</t>
  </si>
  <si>
    <t xml:space="preserve">Flujo de castigos </t>
  </si>
  <si>
    <t xml:space="preserve">Grandes Empresas </t>
  </si>
  <si>
    <t xml:space="preserve">Consumo </t>
  </si>
  <si>
    <t>Hipotecarios</t>
  </si>
  <si>
    <t>Fuente: Reporte N° 25 Información de Castigos y Condonaciones de Créditos.</t>
  </si>
  <si>
    <t>Depósitos del público en Moneda Nacional por Empresa Bancaria</t>
  </si>
  <si>
    <t>Cuentas a Plazo</t>
  </si>
  <si>
    <t>Cuenta Corriente</t>
  </si>
  <si>
    <t>Hasta 30          días</t>
  </si>
  <si>
    <t>De 31 a 90       días</t>
  </si>
  <si>
    <t>De 91 a 180 días</t>
  </si>
  <si>
    <t>De 181 a 360 días</t>
  </si>
  <si>
    <t>Más de 360     días</t>
  </si>
  <si>
    <t>C.T.S.</t>
  </si>
  <si>
    <t>Fuente: Reporte N° 6-B : Tasas de Interés Pasivas sobre Saldos.</t>
  </si>
  <si>
    <t>Depósitos del público en Moneda Extranjera por Empresa Bancaria</t>
  </si>
  <si>
    <t>(En miles de dólares)</t>
  </si>
  <si>
    <t>Fuente: Reporte N° 6-B  Tasas de Interés Pasivas sobre Saldos.</t>
  </si>
  <si>
    <t>Movimiento de los Depósitos Totales en Moneda Nacional por Empresa Bancaria</t>
  </si>
  <si>
    <t>Número de Cuentas</t>
  </si>
  <si>
    <t>Saldo Anterior</t>
  </si>
  <si>
    <t>Abonos</t>
  </si>
  <si>
    <t>Intereses Capitalizados</t>
  </si>
  <si>
    <t>Retiros y Cargos</t>
  </si>
  <si>
    <t>Saldo Final</t>
  </si>
  <si>
    <t>B. Falabella Perú .</t>
  </si>
  <si>
    <t>Fuente: Anexo N° 11 Movimiento de los Depósitos según Monto y Número de Cuentas.</t>
  </si>
  <si>
    <t>Movimiento de los Depósitos Totales en Moneda Extranjera por Empresa Bancaria</t>
  </si>
  <si>
    <t>Ratios de Liquidez en Moneda Nacional y Moneda Extranjera por Empresa Bancaria</t>
  </si>
  <si>
    <t>Liquidez en Moneda Nacional</t>
  </si>
  <si>
    <t>Liquidez en Moneda Extranjera</t>
  </si>
  <si>
    <t>Activos Líquidos (a)              (En miles de soles)</t>
  </si>
  <si>
    <t>Pasivos de Corto Plazo (b)  (En miles de soles)</t>
  </si>
  <si>
    <t>Ratio de Liquidez (a)/(b) (En porcentaje)</t>
  </si>
  <si>
    <t>Activos Líquidos  (c)          (En miles de dólares)</t>
  </si>
  <si>
    <t>Pasivos de Corto Plazo (d)  (En miles de dólares)</t>
  </si>
  <si>
    <t>Ratio de Liquidez (c)/(d) (En porcentaje)</t>
  </si>
  <si>
    <t>Fuente: Anexo N° 15-C Posición Mensual de Liquidez.</t>
  </si>
  <si>
    <t>Requerimiento de Patrimonio Efectivo por Riesgo de Mercado por Empresa Bancaria</t>
  </si>
  <si>
    <r>
      <t>Requerimiento de Patrimonio Efectivo</t>
    </r>
    <r>
      <rPr>
        <b/>
        <vertAlign val="superscript"/>
        <sz val="10"/>
        <rFont val="Arial Narrow"/>
        <family val="2"/>
      </rPr>
      <t>1/</t>
    </r>
  </si>
  <si>
    <r>
      <t xml:space="preserve"> Por Riesgo                               Cambiario</t>
    </r>
    <r>
      <rPr>
        <vertAlign val="superscript"/>
        <sz val="10"/>
        <rFont val="Arial Narrow"/>
        <family val="2"/>
      </rPr>
      <t xml:space="preserve">                                                                </t>
    </r>
    <r>
      <rPr>
        <sz val="10"/>
        <rFont val="Arial Narrow"/>
        <family val="2"/>
      </rPr>
      <t>(a)</t>
    </r>
  </si>
  <si>
    <t>Por Riesgo de Precio                                              en la Cartera de Negociación                                                       (b)</t>
  </si>
  <si>
    <t>Por Riesgo de Tasa de Interés                                                                 en la Cartera de Negociación                                      (c)</t>
  </si>
  <si>
    <t>Por Riesgo de         Commodities                          (d)</t>
  </si>
  <si>
    <t>Requerimiento Total por                     Riesgo de Mercado                                (a) + (b) + (c) + (d)</t>
  </si>
  <si>
    <t>Fuente: Reporte Nº 2-B1: Requerimiento de Patrimonio Efectivo por Riesgo Cambiario, de Precio en la Cartera de Negociación y de Tasa de Interés.</t>
  </si>
  <si>
    <r>
      <t xml:space="preserve">Operaciones </t>
    </r>
    <r>
      <rPr>
        <i/>
        <sz val="22"/>
        <rFont val="Times New Roman"/>
        <family val="1"/>
      </rPr>
      <t>Forward</t>
    </r>
    <r>
      <rPr>
        <sz val="22"/>
        <rFont val="Times New Roman"/>
        <family val="1"/>
      </rPr>
      <t xml:space="preserve"> en Moneda Extranjera por Empresa Bancaria</t>
    </r>
  </si>
  <si>
    <r>
      <t xml:space="preserve">Compras de </t>
    </r>
    <r>
      <rPr>
        <i/>
        <sz val="10"/>
        <rFont val="Arial Narrow"/>
        <family val="2"/>
      </rPr>
      <t>Forward</t>
    </r>
  </si>
  <si>
    <r>
      <t xml:space="preserve">Ventas de </t>
    </r>
    <r>
      <rPr>
        <i/>
        <sz val="10"/>
        <rFont val="Arial Narrow"/>
        <family val="2"/>
      </rPr>
      <t>Forward</t>
    </r>
  </si>
  <si>
    <r>
      <t xml:space="preserve">Posición Bruta de </t>
    </r>
    <r>
      <rPr>
        <b/>
        <i/>
        <sz val="10"/>
        <rFont val="Arial Narrow"/>
        <family val="2"/>
      </rPr>
      <t>Forward</t>
    </r>
  </si>
  <si>
    <t xml:space="preserve">B. de Comercio  </t>
  </si>
  <si>
    <t>Posición Global en Moneda Extranjera por Empresa Bancaria</t>
  </si>
  <si>
    <t>Posición de Cambio de 
Balance en M. E. 
(a)</t>
  </si>
  <si>
    <t xml:space="preserve"> Posición Neta en Derivados 
de M. E. *
(b)</t>
  </si>
  <si>
    <t>Delta de las Posiciones Netas en Opciones sobre M. E. 
(c)</t>
  </si>
  <si>
    <t>Posición Global 
en M.E. 
(a)+(b)+(c)</t>
  </si>
  <si>
    <t>Fuente: Reporte 2-B1 Anexo 3: Requerimiento de Patrimonio Efectivo por Riesgo Cambiario - Método Estándar</t>
  </si>
  <si>
    <t xml:space="preserve">* Las posiciones para cada divisa, se registran por el importe equivalente al valor presente. (Ver Resolución SBSN° 6328-2009)
N° 6328-2009
</t>
  </si>
  <si>
    <t>Operaciones Swaps por Empresa Bancaria</t>
  </si>
  <si>
    <t>Swaps de Tasas de Interés</t>
  </si>
  <si>
    <t>Compras de Swaps de Monedas</t>
  </si>
  <si>
    <t>Ventas de Swaps de Monedas</t>
  </si>
  <si>
    <t>Posición Bruta de Swap</t>
  </si>
  <si>
    <t>Requerimiento de Patrimonio Efectivo por Riesgo Operacional por Empresa Bancaria</t>
  </si>
  <si>
    <t>Requerimiento según Método del Indicador Básico</t>
  </si>
  <si>
    <t>Requerimiento según Método Estándar Alternativo</t>
  </si>
  <si>
    <t>Requerimiento
Adicional por R. Operacional</t>
  </si>
  <si>
    <t>Requerimiento Total por Riesgo Operacional</t>
  </si>
  <si>
    <t>Fuente: Reporte 2-C1 Requerimiento del Patrimonio Efectivo por Riesgo Operacional - Método del Indicador Básico y Reporte 2-C2 Requerimiento del Patrimonio Efectivo por Riesgo Operacional - Método Estándar Alternativo.</t>
  </si>
  <si>
    <t>Índice</t>
  </si>
  <si>
    <t>Volver al Índice</t>
  </si>
  <si>
    <t xml:space="preserve">NOTA METODOLÓGICA SOBRE LOS ESTADOS FINANCIEROS </t>
  </si>
  <si>
    <t>Con el fin de poner a disposición del público información de las principales cuentas del Balance General y del Estado de Ganancias y Pérdidas, que sean comparables en el tiempo, la agrupación de la información financiera publicada en la web de la SBS es diferente a la agrupación que las empresas del sistema financiero deben utilizar para presentar y publicar sus Estados de Situación Financiera (Forma A) y sus Estados de Resultados (Forma B-1), la cual está establecida en el Manual de Contabilidad. Por ello, a continuación, se presenta la agrupación empleada en la publicación del Balance General y Estado de Ganancias y Pérdidas del Boletín Estadístico publicado en la web.</t>
  </si>
  <si>
    <t>BALANCE GENERAL</t>
  </si>
  <si>
    <t>ACTIVO</t>
  </si>
  <si>
    <t>(A)</t>
  </si>
  <si>
    <t>(A.1)</t>
  </si>
  <si>
    <t>Caja</t>
  </si>
  <si>
    <t>(A.2)</t>
  </si>
  <si>
    <t>Bancos y Corresponsales</t>
  </si>
  <si>
    <t>1102+1103+1104-2702.05.01</t>
  </si>
  <si>
    <t>(A.3)</t>
  </si>
  <si>
    <t>1106+1107</t>
  </si>
  <si>
    <t>(A.4)</t>
  </si>
  <si>
    <t>Canje</t>
  </si>
  <si>
    <t>(B)</t>
  </si>
  <si>
    <t>(C)</t>
  </si>
  <si>
    <t>INVERSIONES NETAS DE PROV. Y DE ING. NO DEVENGADOS</t>
  </si>
  <si>
    <t>(C.1)</t>
  </si>
  <si>
    <t>Inversiones Negociables a valor razonable con cambios en resultados</t>
  </si>
  <si>
    <t>1301+1302</t>
  </si>
  <si>
    <t>(C.2)</t>
  </si>
  <si>
    <t>1303+1304</t>
  </si>
  <si>
    <t>(C.3)</t>
  </si>
  <si>
    <t>(C.4)</t>
  </si>
  <si>
    <t>(C.5)</t>
  </si>
  <si>
    <t>Inversiones en Subsidiarias, Asociadas y negocios conjuntos</t>
  </si>
  <si>
    <t>1701+1702+1703+1704+1705</t>
  </si>
  <si>
    <t>(C.6)</t>
  </si>
  <si>
    <t>Provisiones</t>
  </si>
  <si>
    <t>1309-2702.05.03-2702.05.07</t>
  </si>
  <si>
    <t>(D)</t>
  </si>
  <si>
    <t>CREDITOS NETOS DE PROV. Y DE ING. NO DEVENGADOS</t>
  </si>
  <si>
    <t>(D.1)</t>
  </si>
  <si>
    <t>(D.2)</t>
  </si>
  <si>
    <r>
      <t>1401.10.01+1401.10.04+1401.11.01+1401.11.04+1401.12.01+1401.12.04+1401.13.01+1401.13.04+1401.02.01+ 1401.02.04+1401.03.01+1401.03.04+1401.07.01+1401.07.04+1401.08.01+1401.08.04-</t>
    </r>
    <r>
      <rPr>
        <b/>
        <sz val="10"/>
        <rFont val="Arial"/>
        <family val="2"/>
      </rPr>
      <t>N(</t>
    </r>
    <r>
      <rPr>
        <sz val="11"/>
        <color theme="1"/>
        <rFont val="Aptos Narrow"/>
        <family val="2"/>
        <scheme val="minor"/>
      </rPr>
      <t>2101.01)</t>
    </r>
  </si>
  <si>
    <t>(D.3)</t>
  </si>
  <si>
    <t>1401.02.02+1401.03.02+1401.07.02+1401.08.02+1401.10.02+1401.11.02+1401.12.02+1401.13.02+1401.02.08+ 1401.03.08+1401.07.08+1401.08.08+1401.10.08+1401.11.08+1401.12.08+1401.13.08</t>
  </si>
  <si>
    <t>(D.4)</t>
  </si>
  <si>
    <t>1401.02.05+1401.07.05+1401.08.05+1401.10.05+1401.11.05+1401.12.05+1401.13.05</t>
  </si>
  <si>
    <t>(D.5)</t>
  </si>
  <si>
    <t>1401.02.10+1401.07.10+1401.08.10+1401.10.10+1401.11.10+1401.12.10+1401.13.10</t>
  </si>
  <si>
    <t>(D.6)</t>
  </si>
  <si>
    <t>1401.02.06+1401.03.06+1401.05.06+1401.06.06+1401.07.06+1401.08.06+1401.09.06+1401.10.06+1401.11.06+ 1401.12.06+1401.13.06+1401.03.03</t>
  </si>
  <si>
    <t>(D.7)</t>
  </si>
  <si>
    <t>Arrendamiento Financiero</t>
  </si>
  <si>
    <t>1401.02.11+1401.02.12+1401.03.11+1401.03.12+1401.07.11+1401.07.12+1401.08.11+1401.08.12+1401.10.11+ 1401.10.12+1401.11.11+1401.11.12+1401.12.11+1401.12.12+1401.13.11+1401.13.12</t>
  </si>
  <si>
    <t>(D.8)</t>
  </si>
  <si>
    <t>(D.9)</t>
  </si>
  <si>
    <t>1401.02.26+1401.07.26+1401.10.26+1401.11.26+1401.12.26+1401.13.26</t>
  </si>
  <si>
    <t>(D.10)</t>
  </si>
  <si>
    <t>Créditos por Liquidar</t>
  </si>
  <si>
    <t>1401.02.21+1401.07.21+1401.08.21+1401.10.21+1401.11.21+1401.12.21+1401.13.21</t>
  </si>
  <si>
    <t>(D.11)</t>
  </si>
  <si>
    <t>1401.02.27+1401.02.99+1401.03.13+1401.03.99+1401.05.99+1401.06.99+1401.07.18+1401.07.27+1401.07.99+ 1401.08.18+1401.08.27+1401.08.99+1401.09.18+1401.09.99+1401.10.18+1401.10.27+1401.10.30+1401.10.31+ 1401.10.32+1401.10.33+1401.10.34+1401.10.99+1401.11.18+1401.11.27+1401.11.30+1401.11.31+1401.11.32+ 1401.11.33+1401.11.34+1401.11.99+1401.12.18+1401.12.27+1401.12.30+1401.12.31+1401.12.32+1401.12.33+ 1401.12.34+1401.12.99+1401.13.18+1401.13.27+1401.13.99</t>
  </si>
  <si>
    <t>(D.12)</t>
  </si>
  <si>
    <t>Refinanciados y Reestruturados</t>
  </si>
  <si>
    <t>1403+1404</t>
  </si>
  <si>
    <t>(D.13)</t>
  </si>
  <si>
    <t>(D.14)</t>
  </si>
  <si>
    <t>(D.15)</t>
  </si>
  <si>
    <t>En Cobranza Judicial</t>
  </si>
  <si>
    <t>(D.16)</t>
  </si>
  <si>
    <t>1409-2702.05.04.01</t>
  </si>
  <si>
    <t>(D.17)</t>
  </si>
  <si>
    <t>Intereses y Comisiones  no Devengados</t>
  </si>
  <si>
    <t>-2901.01.01-2901.01.03-2901.01.04-2901.01.05-2901.01.06 -(2901.02-2901.02.07)-2901.08.01-2901.07.02-2901.01.08</t>
  </si>
  <si>
    <t>(E)</t>
  </si>
  <si>
    <t>15-1508-2702.05.05-2901.07.06</t>
  </si>
  <si>
    <t>(F)</t>
  </si>
  <si>
    <t>RENDIMIENTOS DEVENGADOS POR COBRAR</t>
  </si>
  <si>
    <t>(F.1)</t>
  </si>
  <si>
    <t>(F.2)</t>
  </si>
  <si>
    <t>(F.3)</t>
  </si>
  <si>
    <t>(F.4)</t>
  </si>
  <si>
    <t>(F.5)</t>
  </si>
  <si>
    <t>Cuentas por Cobrar</t>
  </si>
  <si>
    <t>(G)</t>
  </si>
  <si>
    <t>16-2702.05.06</t>
  </si>
  <si>
    <t>(H)</t>
  </si>
  <si>
    <t>INMUEBLE, MOBILIARIO Y EQUIPO NETO</t>
  </si>
  <si>
    <t>(I)</t>
  </si>
  <si>
    <t>OTROS ACTIVOS</t>
  </si>
  <si>
    <r>
      <t xml:space="preserve">MN: 
</t>
    </r>
    <r>
      <rPr>
        <sz val="11"/>
        <color theme="1"/>
        <rFont val="Aptos Narrow"/>
        <family val="2"/>
        <scheme val="minor"/>
      </rPr>
      <t>1914+SI((1906.01+1906.02-2507.03.01-2507.03.02)&gt;0,(1916.01+1916.02-2517.03.01-2517.03.02)+(1936.01+1936.02-2537.03.01-2537.03.02),0)+1913+1911+1916.09+1917+1918+1919+1934+1933+1931+1936.09+1937+1938+1939</t>
    </r>
  </si>
  <si>
    <r>
      <t xml:space="preserve">ME:
</t>
    </r>
    <r>
      <rPr>
        <sz val="11"/>
        <color theme="1"/>
        <rFont val="Aptos Narrow"/>
        <family val="2"/>
        <scheme val="minor"/>
      </rPr>
      <t>1924+SI((1906.01+1906.02-2507.03.01-2507.03.02)&gt;0,1926.01+1926.02-2527.03.01-2527.03.02,0)+1923+1921+1926.09+1927+1928+1929</t>
    </r>
  </si>
  <si>
    <t>(J)</t>
  </si>
  <si>
    <t>TOTAL  ACTIVO</t>
  </si>
  <si>
    <t>PASIVO</t>
  </si>
  <si>
    <t>(K)</t>
  </si>
  <si>
    <t>(K.1)</t>
  </si>
  <si>
    <r>
      <rPr>
        <b/>
        <sz val="10"/>
        <rFont val="Arial"/>
        <family val="2"/>
      </rPr>
      <t>P(</t>
    </r>
    <r>
      <rPr>
        <sz val="11"/>
        <color theme="1"/>
        <rFont val="Aptos Narrow"/>
        <family val="2"/>
        <scheme val="minor"/>
      </rPr>
      <t>2101.01)+2101.02+2101.03</t>
    </r>
  </si>
  <si>
    <t>(K.2)</t>
  </si>
  <si>
    <t>(K.3)</t>
  </si>
  <si>
    <t>(K.4)</t>
  </si>
  <si>
    <t xml:space="preserve">    Certificados Bancarios y de Depósitos</t>
  </si>
  <si>
    <t>2103.01+2103.02</t>
  </si>
  <si>
    <t>(K.5)</t>
  </si>
  <si>
    <t xml:space="preserve">    Cuentas a Plazo</t>
  </si>
  <si>
    <t>(K.6)</t>
  </si>
  <si>
    <t xml:space="preserve">    C.T.S.</t>
  </si>
  <si>
    <t>(K.7)</t>
  </si>
  <si>
    <t xml:space="preserve">    Otros</t>
  </si>
  <si>
    <t>2103.04+2103.06+2103.09+2101.09</t>
  </si>
  <si>
    <t>(K.8)</t>
  </si>
  <si>
    <t>Depósitos Restringidos</t>
  </si>
  <si>
    <t>(K.9)</t>
  </si>
  <si>
    <t>Otras Obligaciones a la Vista</t>
  </si>
  <si>
    <t>(K.10)</t>
  </si>
  <si>
    <t>A la vista</t>
  </si>
  <si>
    <t>2101.04+2101.05+2101.06+2101.07+2101.08+2101.10+2101.11+2101.15+2101.19+2101.13+2101.14+2101.16+ 2101.12+2101.17+2101.18</t>
  </si>
  <si>
    <t>(K.11)</t>
  </si>
  <si>
    <t>Rlacionadas con Inversiones</t>
  </si>
  <si>
    <t>(L)</t>
  </si>
  <si>
    <t>DEPOSITOS DELSISTEMA FINANCIERO Y ORGANISMOS INTERNACIONALES</t>
  </si>
  <si>
    <t>(L.1)</t>
  </si>
  <si>
    <t>(L.2)</t>
  </si>
  <si>
    <t>(L.3)</t>
  </si>
  <si>
    <t>(M)</t>
  </si>
  <si>
    <t>22- 2208</t>
  </si>
  <si>
    <t>(N)</t>
  </si>
  <si>
    <t>ADEUDOS Y OBLIGACIONES FINANCIERAS</t>
  </si>
  <si>
    <t>(N.1)</t>
  </si>
  <si>
    <t xml:space="preserve">    Instituciones del País</t>
  </si>
  <si>
    <t>2401+2402+2403+2406+2602+2603+2606</t>
  </si>
  <si>
    <t>(N.2)</t>
  </si>
  <si>
    <t xml:space="preserve">    Instituciones del Exterior y Organismos Internacionales</t>
  </si>
  <si>
    <t>2404+2405+2407+2604+2605+2607</t>
  </si>
  <si>
    <t>(Ñ)</t>
  </si>
  <si>
    <t>OBLIGACIONES EN CIRCULACION NO SUBORDINADAS</t>
  </si>
  <si>
    <t>(Ñ.1)</t>
  </si>
  <si>
    <t xml:space="preserve">    Bonos de Arrendamiento Financiero</t>
  </si>
  <si>
    <t>(Ñ.2)</t>
  </si>
  <si>
    <t xml:space="preserve">    Instrumentos Hipotecarios</t>
  </si>
  <si>
    <t>(Ñ.3)</t>
  </si>
  <si>
    <t xml:space="preserve">    Otros Instrumentos de Deuda</t>
  </si>
  <si>
    <t>2801+2807</t>
  </si>
  <si>
    <t>(O)</t>
  </si>
  <si>
    <t>CUENTAS POR PAGAR NETAS</t>
  </si>
  <si>
    <t>25-2508-(2507.03.01+2507.03.02)</t>
  </si>
  <si>
    <t>(P)</t>
  </si>
  <si>
    <t>INTERESES Y OTROS GASTOS DEVENGADOS POR PAGAR</t>
  </si>
  <si>
    <t>(P.1)</t>
  </si>
  <si>
    <t xml:space="preserve">    Obligaciones con el Público</t>
  </si>
  <si>
    <t>2108.01+2108.02+2108.03+2108.07</t>
  </si>
  <si>
    <t>(P.2)</t>
  </si>
  <si>
    <t xml:space="preserve">    Depósitos del Sistema Financiero y Organismos Internacionales</t>
  </si>
  <si>
    <t>(P.3)</t>
  </si>
  <si>
    <t>(P.4)</t>
  </si>
  <si>
    <t xml:space="preserve">    Adeudos y Obligaciones Financieras</t>
  </si>
  <si>
    <t>2408+2608</t>
  </si>
  <si>
    <t>(P.5)</t>
  </si>
  <si>
    <t xml:space="preserve">    Obligaciones en Circulación no Subordinadas</t>
  </si>
  <si>
    <t>2808.01+2808.07+2808.05+2808.04</t>
  </si>
  <si>
    <t>(P.6)</t>
  </si>
  <si>
    <t xml:space="preserve">    Cuentas por Pagar</t>
  </si>
  <si>
    <t>(Q)</t>
  </si>
  <si>
    <r>
      <rPr>
        <b/>
        <sz val="10"/>
        <rFont val="Arial"/>
        <family val="2"/>
      </rPr>
      <t>MN:</t>
    </r>
    <r>
      <rPr>
        <sz val="11"/>
        <color theme="1"/>
        <rFont val="Aptos Narrow"/>
        <family val="2"/>
        <scheme val="minor"/>
      </rPr>
      <t xml:space="preserve">
291-2911.01-2911.02+2116-2911.08.01+293-2931.01-2931.02+2136-2931.08.01+2911.02.07-2911.07.02+2931.02.07-2931.07.02-1912-1932+SI((1906.01+1906.02-2507.03.01-2507.03.02)&lt;0, ((1916.01+1916.02-2517.03.01-2517.03.02)+(1936.01+1936.02-2537.03.01-2537.03.02))*(-1),0)+2419+2619+2819-2911.07.06+2439+2639+2839-2931.07.06</t>
    </r>
  </si>
  <si>
    <r>
      <rPr>
        <b/>
        <sz val="10"/>
        <rFont val="Arial"/>
        <family val="2"/>
      </rPr>
      <t>ME:</t>
    </r>
    <r>
      <rPr>
        <sz val="11"/>
        <color theme="1"/>
        <rFont val="Aptos Narrow"/>
        <family val="2"/>
        <scheme val="minor"/>
      </rPr>
      <t xml:space="preserve">
292-2921.01-2921.02+2126-2921.08.01+2921.02.07-2921.07.02-1922+SI((1906.01+1906.02-2507.03.01-2507.03.02)&lt;0, (1916.01+1916.02-2517.03.01-2517.03.02)*(-1),0)+2429+2629+2829-2921.07.06</t>
    </r>
  </si>
  <si>
    <t>(R)</t>
  </si>
  <si>
    <t>(R.1)</t>
  </si>
  <si>
    <t>Créditos Indirectos</t>
  </si>
  <si>
    <t>(R.2)</t>
  </si>
  <si>
    <t>Otras Provisiones</t>
  </si>
  <si>
    <t>2702-(2705.02-2702.05.04.02)</t>
  </si>
  <si>
    <t>(S)</t>
  </si>
  <si>
    <t xml:space="preserve">OBLIGACIONES EN CIRCULACION SUBORDINADAS </t>
  </si>
  <si>
    <t>2802+2803+2806+2808.02+2808.03+2808.06</t>
  </si>
  <si>
    <t>(T)</t>
  </si>
  <si>
    <t>(U)</t>
  </si>
  <si>
    <t>(U.1)</t>
  </si>
  <si>
    <t>Capital Social</t>
  </si>
  <si>
    <t>3101+3102+3103+3104+3401</t>
  </si>
  <si>
    <t>(U.2)</t>
  </si>
  <si>
    <t>Capital Adicional</t>
  </si>
  <si>
    <t>3201+3202+3203+3204+3402</t>
  </si>
  <si>
    <t>(U.3)</t>
  </si>
  <si>
    <t>Reservas</t>
  </si>
  <si>
    <t>3301+3302+3303</t>
  </si>
  <si>
    <t>(U.4)</t>
  </si>
  <si>
    <t>Ajustes al Patrimonio</t>
  </si>
  <si>
    <t>38-(3801.01+3801.02+3802.01)+3602+3603+3605</t>
  </si>
  <si>
    <t>(U.5)</t>
  </si>
  <si>
    <t>Resultados Acumulados</t>
  </si>
  <si>
    <t>3801.01+3801.02+3802.01</t>
  </si>
  <si>
    <t>(U.6)</t>
  </si>
  <si>
    <t>Resultados Netos del Ejercicio</t>
  </si>
  <si>
    <t>3901+3902</t>
  </si>
  <si>
    <t>(V)</t>
  </si>
  <si>
    <t>(W)</t>
  </si>
  <si>
    <t>CONTIGENTES ACREEDORAS</t>
  </si>
  <si>
    <t>(W.1)</t>
  </si>
  <si>
    <t>7201+7202+7203+7204</t>
  </si>
  <si>
    <t>(W.2)</t>
  </si>
  <si>
    <t>Lineas de Crédito no Utilizadas y Créditos no Desembolsados</t>
  </si>
  <si>
    <t>(W.3)</t>
  </si>
  <si>
    <t>Instrumentos  Financieros Derivados</t>
  </si>
  <si>
    <t>(W.4)</t>
  </si>
  <si>
    <t>Otras Cuentas Contingentes</t>
  </si>
  <si>
    <t>7208+7209</t>
  </si>
  <si>
    <t>ESTADO DE GANANCIAS Y PÉRDIDAS</t>
  </si>
  <si>
    <t>INGRESOS FINANCIEROS</t>
  </si>
  <si>
    <t>(A.1)+(A.2)+(A.3)+(A.4)+(A.5)+(A.6)+(A.7)+(A.8)+(A.9)</t>
  </si>
  <si>
    <t>Ganancias por valorización de inversiones</t>
  </si>
  <si>
    <r>
      <rPr>
        <b/>
        <sz val="10"/>
        <rFont val="Arial"/>
        <family val="2"/>
      </rPr>
      <t>SA</t>
    </r>
    <r>
      <rPr>
        <sz val="11"/>
        <color theme="1"/>
        <rFont val="Aptos Narrow"/>
        <family val="2"/>
        <scheme val="minor"/>
      </rPr>
      <t>((5109.11+5109.12+5109.13+5109.14+5109.15+5108.04.03) - (4109.11-4109.12-4109.13-4109.14-4109.15-4108.04.03))</t>
    </r>
  </si>
  <si>
    <t>(A.5)</t>
  </si>
  <si>
    <t>Ganancias por Inversiones en Subsidiarias, Asociadas y Negocios Conjuntos</t>
  </si>
  <si>
    <r>
      <rPr>
        <b/>
        <sz val="10"/>
        <rFont val="Arial"/>
        <family val="2"/>
      </rPr>
      <t>SA</t>
    </r>
    <r>
      <rPr>
        <sz val="11"/>
        <color theme="1"/>
        <rFont val="Aptos Narrow"/>
        <family val="2"/>
        <scheme val="minor"/>
      </rPr>
      <t>(5109.04-4109.04)</t>
    </r>
  </si>
  <si>
    <t>(A.6)</t>
  </si>
  <si>
    <t>Créditos directos</t>
  </si>
  <si>
    <t>5104+5107</t>
  </si>
  <si>
    <t>(A.7)</t>
  </si>
  <si>
    <t>Diferencia de cambio</t>
  </si>
  <si>
    <r>
      <rPr>
        <b/>
        <sz val="10"/>
        <rFont val="Arial"/>
        <family val="2"/>
      </rPr>
      <t>SA</t>
    </r>
    <r>
      <rPr>
        <sz val="11"/>
        <color theme="1"/>
        <rFont val="Aptos Narrow"/>
        <family val="2"/>
        <scheme val="minor"/>
      </rPr>
      <t>((5108.01+5108.04.09+5108.09-4108.01) - (4108.04.09+4108.09))</t>
    </r>
  </si>
  <si>
    <t>(A.8)</t>
  </si>
  <si>
    <t>Ganancias en Productos Financieros Derivados</t>
  </si>
  <si>
    <r>
      <rPr>
        <b/>
        <sz val="10"/>
        <rFont val="Arial"/>
        <family val="2"/>
      </rPr>
      <t>SA</t>
    </r>
    <r>
      <rPr>
        <sz val="11"/>
        <color theme="1"/>
        <rFont val="Aptos Narrow"/>
        <family val="2"/>
        <scheme val="minor"/>
      </rPr>
      <t>((5109.16+5109.17+5109.24.01.01+5109.24.01.02+5109.24.03) - (4109.16+4109.17+4109.24.01.01+4109.24.01.02+4109.24.03))</t>
    </r>
  </si>
  <si>
    <t>(A.9)</t>
  </si>
  <si>
    <t>5109.01+5109.08+5109.19+SA(5109.10-4109.10)+5109.03+SA(5109.18-4109.18)+5109.28</t>
  </si>
  <si>
    <t>GASTOS FINANCIEROS</t>
  </si>
  <si>
    <t>(B.1)+(B.2)+(B.3)+(B.4)+(B.5)+(B.6)+(B.7)+(B.8)+(B.9)+(B.10)+(B.11)+(B.12)</t>
  </si>
  <si>
    <t>(B.1)</t>
  </si>
  <si>
    <t>(B.2)</t>
  </si>
  <si>
    <t>(B.3)</t>
  </si>
  <si>
    <t>Depósitos del Sist. Financ. y Org. Internacionales</t>
  </si>
  <si>
    <t>(B.4)</t>
  </si>
  <si>
    <t>4104.01+4104.02+4104.03+4104.04+4104.05+4104.06+4104.07+4104.08+4107</t>
  </si>
  <si>
    <t>(B.5)</t>
  </si>
  <si>
    <t>4106.01+4106.04+4106.05+4106.07</t>
  </si>
  <si>
    <t>(B.6)</t>
  </si>
  <si>
    <t>4106.02+4106.03+4106.06</t>
  </si>
  <si>
    <t>(B.7)</t>
  </si>
  <si>
    <t>Pérdida por Valorización de Inversiones</t>
  </si>
  <si>
    <r>
      <rPr>
        <b/>
        <sz val="10"/>
        <rFont val="Arial"/>
        <family val="2"/>
      </rPr>
      <t>SD</t>
    </r>
    <r>
      <rPr>
        <sz val="11"/>
        <color theme="1"/>
        <rFont val="Aptos Narrow"/>
        <family val="2"/>
        <scheme val="minor"/>
      </rPr>
      <t>((5109.11+5109.12+5109.13+5109.14+5109.15+5108.04.03) - (4109.11+4109.12+4109.13+4109.14+4109.15+4108.04.03))</t>
    </r>
  </si>
  <si>
    <t>(B.8)</t>
  </si>
  <si>
    <t>Pérdida por Inversiones en Subsidiarias, Asociadas y Negocios Conjuntos</t>
  </si>
  <si>
    <r>
      <rPr>
        <b/>
        <sz val="10"/>
        <rFont val="Arial"/>
        <family val="2"/>
      </rPr>
      <t>SD</t>
    </r>
    <r>
      <rPr>
        <sz val="11"/>
        <color theme="1"/>
        <rFont val="Aptos Narrow"/>
        <family val="2"/>
        <scheme val="minor"/>
      </rPr>
      <t>(5109.04-4109.04)</t>
    </r>
  </si>
  <si>
    <t>(B.9)</t>
  </si>
  <si>
    <t xml:space="preserve">Primas al Fondo de Seguro de Depósito </t>
  </si>
  <si>
    <t>(B.10)</t>
  </si>
  <si>
    <t>Diferencia de Cambio</t>
  </si>
  <si>
    <r>
      <rPr>
        <b/>
        <sz val="10"/>
        <rFont val="Arial"/>
        <family val="2"/>
      </rPr>
      <t>SD</t>
    </r>
    <r>
      <rPr>
        <sz val="11"/>
        <color theme="1"/>
        <rFont val="Aptos Narrow"/>
        <family val="2"/>
        <scheme val="minor"/>
      </rPr>
      <t>((5108.01+5108.04.09+5108.09) - (4108.01+4108.04.09+4108.09))</t>
    </r>
  </si>
  <si>
    <t>(B.11)</t>
  </si>
  <si>
    <t>Pérdidas en Productos Financieros Derivados</t>
  </si>
  <si>
    <r>
      <rPr>
        <b/>
        <sz val="10"/>
        <rFont val="Arial"/>
        <family val="2"/>
      </rPr>
      <t>SD</t>
    </r>
    <r>
      <rPr>
        <sz val="11"/>
        <color theme="1"/>
        <rFont val="Aptos Narrow"/>
        <family val="2"/>
        <scheme val="minor"/>
      </rPr>
      <t>((5109.16+5109.17+5109.24.01.01+5109.24.01.02+5109.24.03) - (4109.16+4109.17+4109.24.01.01+4109.24.01.02+4109.24.03))</t>
    </r>
  </si>
  <si>
    <t>(B.12)</t>
  </si>
  <si>
    <r>
      <t xml:space="preserve">4109.01+4109.03+4109.08+4109.09+4109.19+4109.20+4109.21+4109.22+4109.23+ </t>
    </r>
    <r>
      <rPr>
        <b/>
        <sz val="10"/>
        <rFont val="Arial"/>
        <family val="2"/>
      </rPr>
      <t>SD</t>
    </r>
    <r>
      <rPr>
        <sz val="11"/>
        <color theme="1"/>
        <rFont val="Aptos Narrow"/>
        <family val="2"/>
        <scheme val="minor"/>
      </rPr>
      <t xml:space="preserve">(4109.10-5109.10) + </t>
    </r>
    <r>
      <rPr>
        <b/>
        <sz val="10"/>
        <rFont val="Arial"/>
        <family val="2"/>
      </rPr>
      <t>SD</t>
    </r>
    <r>
      <rPr>
        <sz val="11"/>
        <color theme="1"/>
        <rFont val="Aptos Narrow"/>
        <family val="2"/>
        <scheme val="minor"/>
      </rPr>
      <t>(4109.18-5109.18)</t>
    </r>
  </si>
  <si>
    <t>(A)-(B)</t>
  </si>
  <si>
    <t>Provisiones para Créditos Directos</t>
  </si>
  <si>
    <t>4302+4305.05.04.01-(5109.27+5404.01)</t>
  </si>
  <si>
    <t>(C)-(D)</t>
  </si>
  <si>
    <t>(F.1)+(F.2)+(F.3)+(F.4)</t>
  </si>
  <si>
    <t>Cuentas por cobrar</t>
  </si>
  <si>
    <t>Fideicomisos y comisiones de confianza</t>
  </si>
  <si>
    <t>5202.04+5202.05</t>
  </si>
  <si>
    <t>Ingresos diversos</t>
  </si>
  <si>
    <t>5202-5202.04-5202.05+5203+5204</t>
  </si>
  <si>
    <t>(G.1)+(G.2)+(G.3)+(G.4)</t>
  </si>
  <si>
    <t>(G.1)</t>
  </si>
  <si>
    <t>Cuentas por pagar</t>
  </si>
  <si>
    <t>(G.2)</t>
  </si>
  <si>
    <t>Créditos indirectos</t>
  </si>
  <si>
    <t>4201+4109.07</t>
  </si>
  <si>
    <t>(G.3)</t>
  </si>
  <si>
    <t>4202.04+4202.05</t>
  </si>
  <si>
    <t>(G.4)</t>
  </si>
  <si>
    <t>Gastos diversos</t>
  </si>
  <si>
    <t>4202-4202.04-4202.05</t>
  </si>
  <si>
    <t>UTILIDAD (PÉRDIDA) POR VENTA DE CARTERA CREDITICIA</t>
  </si>
  <si>
    <t>5109.26-4109.26</t>
  </si>
  <si>
    <t>(E)+(F)-(G)+(I)</t>
  </si>
  <si>
    <t>GASTOS DE  ADMINISTRACIÓN</t>
  </si>
  <si>
    <t>(K.1)+(K.2)+(K.3)+(K.4)+(K.5)</t>
  </si>
  <si>
    <t>Personal</t>
  </si>
  <si>
    <t>Directorio</t>
  </si>
  <si>
    <t>Servicios Recibidos de Terceros</t>
  </si>
  <si>
    <t>Impuestos y Contribuciones</t>
  </si>
  <si>
    <t>(J)-(K)</t>
  </si>
  <si>
    <t>PROVISIONES, DEPRECIACION Y AMORTIZACION</t>
  </si>
  <si>
    <t>(M.1)+(M.2)+(M.3)+(M.4)+(M.5)+(M.6)+(M.7)</t>
  </si>
  <si>
    <t>(M.1)</t>
  </si>
  <si>
    <t>Provisiones para Créditos Indirectos</t>
  </si>
  <si>
    <t>4305.01+4305.02+4305.05.04.02+4305.06-5404.02</t>
  </si>
  <si>
    <t>(M.2)</t>
  </si>
  <si>
    <t>Provisiones por Pérdida por Deterioro de Inversiones</t>
  </si>
  <si>
    <t>4301-5301+4305.05.03+4305.05.07</t>
  </si>
  <si>
    <t>(M.3)</t>
  </si>
  <si>
    <t>Provisiones para Incobrabilidad de Cuentas por Cobrar</t>
  </si>
  <si>
    <t>4303+4305.05.05-5405</t>
  </si>
  <si>
    <t>(M.4)</t>
  </si>
  <si>
    <t>Provisiones para Bienes Realizados, Recidos en Pago y Adjudicados</t>
  </si>
  <si>
    <t>4304+4305.05.06-5406</t>
  </si>
  <si>
    <t>(M.5)</t>
  </si>
  <si>
    <t>4305.03+4305.04+4305.05.01+4305.09</t>
  </si>
  <si>
    <t>(M.6)</t>
  </si>
  <si>
    <t>Depreciación</t>
  </si>
  <si>
    <t>4401+4404-5302</t>
  </si>
  <si>
    <t>(M.7)</t>
  </si>
  <si>
    <t>Amortización</t>
  </si>
  <si>
    <t>4403+4405-5303</t>
  </si>
  <si>
    <t xml:space="preserve">OTROS INGRESOS Y GASTOS </t>
  </si>
  <si>
    <t>(56-46)+(5109.25-4109.25)+(57-49)</t>
  </si>
  <si>
    <t>RESULTADOS DEL EJERCICIO ANTES DE  IMPUESTO A LA RENTA</t>
  </si>
  <si>
    <t>(L)-(M)+(N)</t>
  </si>
  <si>
    <t>(O)-(P)</t>
  </si>
  <si>
    <t>Notas:</t>
  </si>
  <si>
    <t>N(*): considerar solo si * es negativo.</t>
  </si>
  <si>
    <t>P(*): considerar solo si * es positivo.</t>
  </si>
  <si>
    <t>SA(*): Saldo acreedor del resultado de *.</t>
  </si>
  <si>
    <t>SD(*): Saldo deudor del resultado de *.</t>
  </si>
  <si>
    <t>Nota sobre la agregación de los E.E.F.F.</t>
  </si>
  <si>
    <t>Agregación_EEFF</t>
  </si>
  <si>
    <t xml:space="preserve">Balance General  </t>
  </si>
  <si>
    <t xml:space="preserve">Estado de Ganancias y Pérdidas  </t>
  </si>
  <si>
    <t xml:space="preserve">Indicadores Financieros  </t>
  </si>
  <si>
    <t xml:space="preserve">Créditos Directos por Sector Económico  </t>
  </si>
  <si>
    <t xml:space="preserve">Créditos Directos y Depósitos por Zona Geográfica  </t>
  </si>
  <si>
    <t xml:space="preserve">Depósitos según Escala de Montos  </t>
  </si>
  <si>
    <t>Contratos de Arrendamiento Financiero por Sector Económico y Tipo de Bien</t>
  </si>
  <si>
    <t xml:space="preserve">Número de Personal  </t>
  </si>
  <si>
    <t xml:space="preserve">Requerimiento de Patrimonio Efectivo y Ratio de Capital Global  </t>
  </si>
  <si>
    <t xml:space="preserve">Activos y Contingentes Ponderados por Riesgo de Crédito  </t>
  </si>
  <si>
    <t xml:space="preserve">Créditos Directos según Situación  </t>
  </si>
  <si>
    <t xml:space="preserve">Créditos Directos según Tipo de Crédito y Situación  </t>
  </si>
  <si>
    <t xml:space="preserve">Estructura de Créditos Directos e Indirectos según Categoría de Riesgo del Deudor  </t>
  </si>
  <si>
    <t xml:space="preserve">Estructura de Créditos Directos e Indirectos por Tipo de Crédito y Categoría de Riesgo del Deudor </t>
  </si>
  <si>
    <t>Créditos Directos por Tipo, Modalidad y Moneda</t>
  </si>
  <si>
    <t xml:space="preserve">Morosidad por tipo de crédito y modalidad  </t>
  </si>
  <si>
    <t xml:space="preserve">Ratios de Morosidad según días de incumplimiento  </t>
  </si>
  <si>
    <t xml:space="preserve">Créditos por Tipo de Garantía   </t>
  </si>
  <si>
    <t xml:space="preserve">Créditos a Actividades Empresariales por Sector Económico  </t>
  </si>
  <si>
    <t xml:space="preserve">Flujo de Créditos Castigados por Tipo de Crédito  </t>
  </si>
  <si>
    <t xml:space="preserve">Ratios de Liquidez  </t>
  </si>
  <si>
    <t>Movimiento de los Depósitos  (Moneda Nacional)</t>
  </si>
  <si>
    <t>Movimiento de los Depósitos  (Moneda Extranjera)</t>
  </si>
  <si>
    <t>Depósitos del Público por Tipo de Depósito y Plazo (Moneda Nacional)</t>
  </si>
  <si>
    <t>Depósitos del Público por Tipo de Depósito y Plazo (Moneda Extranjera)</t>
  </si>
  <si>
    <t xml:space="preserve">Requerimiento de Patrimonio Efectivo por Riesgo de Mercado  </t>
  </si>
  <si>
    <t xml:space="preserve">Posición Global en Moneda Extranjera  </t>
  </si>
  <si>
    <t>Operaciones Forward en Moneda Extranjera</t>
  </si>
  <si>
    <t>Operaciones Swaps</t>
  </si>
  <si>
    <t xml:space="preserve">Requerimiento de Patrimonio Efectivo por Riesgo Operacional  </t>
  </si>
  <si>
    <t xml:space="preserve">Estructura del Activo  </t>
  </si>
  <si>
    <t xml:space="preserve">Estructura de los Créditos Directos por Modalidad  </t>
  </si>
  <si>
    <t xml:space="preserve">Estructura de los Créditos Directos por Tipo y Modalidad  </t>
  </si>
  <si>
    <t xml:space="preserve">Estructura de los Créditos Indirectos  </t>
  </si>
  <si>
    <t xml:space="preserve">Estructura del Pasivo  </t>
  </si>
  <si>
    <t xml:space="preserve">Estructura de los Depósitos por Tipo  </t>
  </si>
  <si>
    <t xml:space="preserve">Estructura de los Adeudos y Obligaciones Financieras  </t>
  </si>
  <si>
    <t>Estructura del Patrimonio Efectivo</t>
  </si>
  <si>
    <t xml:space="preserve">Estructura de los Ingresos Financieros  </t>
  </si>
  <si>
    <t xml:space="preserve">Estructura de los Gastos Financieros  </t>
  </si>
  <si>
    <t xml:space="preserve">Estructura de los Gastos de Administración  </t>
  </si>
  <si>
    <t xml:space="preserve">Estructura de Fideicomisos y Comisiones de Confianza  </t>
  </si>
  <si>
    <t>Estructura de Inversiones</t>
  </si>
  <si>
    <t xml:space="preserve">Ranking de Créditos, Depósitos y Patrimonio  </t>
  </si>
  <si>
    <t xml:space="preserve">Ranking de Créditos Directos por Tipo  </t>
  </si>
  <si>
    <t xml:space="preserve">Ranking de Créditos Directos por Modalidad de Operación  </t>
  </si>
  <si>
    <t xml:space="preserve">Ranking de Depósitos por Tipo  </t>
  </si>
  <si>
    <t>Distribución de Oficinas por Zona Geográfica (País)</t>
  </si>
  <si>
    <t>Distribución de Oficinas por Zona Geográfica (Lima y Callao)</t>
  </si>
  <si>
    <t xml:space="preserve">Créditos Directos y Depósitos por Oficinas  </t>
  </si>
  <si>
    <t xml:space="preserve">Estructura de los Créditos Directos por Departamento  </t>
  </si>
  <si>
    <t xml:space="preserve">Estructura de los Depósitos por Departamento  </t>
  </si>
  <si>
    <t xml:space="preserve">Depósitos por Tipo y Persona  </t>
  </si>
  <si>
    <t xml:space="preserve">Número de Depositantes por Tipo de Depósito  </t>
  </si>
  <si>
    <t>Número de Tarjetas de Débito</t>
  </si>
  <si>
    <t xml:space="preserve">Número de Deudores según Tipo de Crédito  </t>
  </si>
  <si>
    <t xml:space="preserve">Número de Tarjetas de Crédito por Tipo  </t>
  </si>
  <si>
    <t xml:space="preserve">Nuevos Créditos Hipotecarios para Vivienda  </t>
  </si>
  <si>
    <t xml:space="preserve">Nuevos Créditos a Principales Sectores Económicos  </t>
  </si>
  <si>
    <t>Boletin Informativo Mensual de la Banca Múltiple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</si>
</sst>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8">
    <numFmt numFmtId="41" formatCode="_(* #,##0_);_(* \(#,##0\);_(* &quot;-&quot;_);_(@_)"/>
    <numFmt numFmtId="43" formatCode="_(* #,##0.00_);_(* \(#,##0.00\);_(* &quot;-&quot;??_);_(@_)"/>
    <numFmt numFmtId="164" formatCode="\A\l\ dd\ &quot;de&quot;\ mmmm\ &quot; de&quot;\ yyyy"/>
    <numFmt numFmtId="165" formatCode="* #\ ###\ ###___ ;\ * #\ ###\ ###\_\ __\ ;* &quot;-&quot;?,_ ;_(@_)"/>
    <numFmt numFmtId="166" formatCode="_ * #,##0_ ;_ * \-#,##0_ ;_ * &quot;-&quot;_ ;_ @_ "/>
    <numFmt numFmtId="167" formatCode="_(* #_);_(* \(#0\)\ ;* &quot;-&quot;\ ;_(@_)"/>
    <numFmt numFmtId="168" formatCode="_([$€-2]\ * #,##0.00_);_([$€-2]\ * \(#,##0.00\);_([$€-2]\ * &quot;-&quot;??_)"/>
    <numFmt numFmtId="169" formatCode="\A\l\ dd\ &quot;de&quot;\ mmmm\ &quot;de&quot;\ yyyy"/>
    <numFmt numFmtId="170" formatCode="_(* #,##0_________);_(* \(#,##0\);_(* &quot;-&quot;????_);_(@_)"/>
    <numFmt numFmtId="171" formatCode="&quot;Tipo de Cambio Contable:&quot;\ #.###"/>
    <numFmt numFmtId="172" formatCode="_ * #,##0_________________________ ;_ * \-#,##0_________________________ ;_ * &quot;-&quot;?????????????_ ;_ @_ "/>
    <numFmt numFmtId="173" formatCode="_ * #,##0_______________ ;_ * \-#,##0_______________ ;_ * &quot;-&quot;????????_ ;_ @_ "/>
    <numFmt numFmtId="174" formatCode="_(* #,###,##0_________)\ ;_(* \(#,###,##0\)\ ;* &quot;-&quot;??????;_(@_)"/>
    <numFmt numFmtId="175" formatCode="_ * #,##0_________________ ;_ * \-#,##0_______________ ;_ * &quot;-&quot;????????_ ;_ @_ "/>
    <numFmt numFmtId="176" formatCode="_ * #,##0_____________________ ;_ * \-#,##0_______________ ;_ * &quot;-&quot;????????_ ;_ @_ "/>
    <numFmt numFmtId="177" formatCode="_ * #,##0____________\ ;_ * \-#,##0____________\ ;_ * &quot;-&quot;??????_ ;_ @_ "/>
    <numFmt numFmtId="178" formatCode="0.000"/>
    <numFmt numFmtId="179" formatCode="_ * #,##0.000____________\ ;_ * \-#,##0.000____________\ ;_ * &quot;-&quot;??????_ ;_ @_ "/>
    <numFmt numFmtId="180" formatCode="_ * #,##0.00_ ;_ * \-#,##0.00_ ;_ * &quot;-&quot;??_ ;_ @_ "/>
    <numFmt numFmtId="181" formatCode="_ * #,##0.0000_ ;_ * \-#,##0.0000_ ;_ * &quot;-&quot;_ ;_ @_ "/>
    <numFmt numFmtId="182" formatCode="_ * #,##0.00_ ;_ * \-#,##0.00_ ;_ * &quot;-&quot;_ ;_ @_ "/>
    <numFmt numFmtId="183" formatCode="_ * #,##0.00000_ ;_ * \-#,##0.00000_ ;_ * &quot;-&quot;_ ;_ @_ "/>
    <numFmt numFmtId="184" formatCode="\(\A\l\ dd\ &quot;de&quot;\ mmmm\ &quot;de&quot;\ yyyy\)"/>
    <numFmt numFmtId="185" formatCode="#,##0_ ;\-#,##0\ "/>
    <numFmt numFmtId="186" formatCode="_(* #,##0_);_(* \(#,##0\);_(* &quot;-&quot;??_);_(@_)"/>
    <numFmt numFmtId="187" formatCode="\D\e\s\e\m\b\o\l\s\a\d\o\s\ \e\n\ \e\l\ \m\e\s\ &quot;de&quot;\ mmmm\ &quot;de&quot;\ yyyy"/>
    <numFmt numFmtId="188" formatCode="&quot;Al &quot;dd&quot; de &quot;mmmm&quot; de &quot;yyyy"/>
    <numFmt numFmtId="189" formatCode="_-* #,##0\ _P_t_a_-;\-* #,##0\ _P_t_a_-;_-* &quot;-&quot;\ _P_t_a_-;_-@_-"/>
    <numFmt numFmtId="190" formatCode="_(* #,##0.000_);_(* \(#,##0.000\);_(* &quot;-&quot;??_);_(@_)"/>
    <numFmt numFmtId="191" formatCode="_-* #,##0.00\ _P_t_a_-;\-* #,##0.00\ _P_t_a_-;_-* &quot;-&quot;\ _P_t_a_-;_-@_-"/>
    <numFmt numFmtId="192" formatCode="_(* #,##0_________________________);_(* \(#,##0\);_(* &quot;-&quot;????????????_);_(@_)"/>
    <numFmt numFmtId="193" formatCode="_(&quot;S/.&quot;\ * #,##0.00_);_(&quot;S/.&quot;\ * \(#,##0.00\);_(&quot;S/.&quot;\ * &quot;-&quot;??_);_(@_)"/>
    <numFmt numFmtId="194" formatCode="_(* #,###,##0_________)\ ;_(* \(#,###,##0\)\ __\ _____ ;* &quot;-&quot;??????;_(@_)"/>
    <numFmt numFmtId="195" formatCode="_(* #\ ###\ ##0_);_(* \(#\ ###\ ##0\)__;* &quot;-&quot;??;_(@_)"/>
    <numFmt numFmtId="196" formatCode="_(* #,###,##0.0_________)\ ;_(* \(#,###,##0.0\)\ __\ _____ ;* &quot;-&quot;??????;_(@_)"/>
    <numFmt numFmtId="197" formatCode="_(* #,###,##0.0000_________)\ ;_(* \(#,###,##0.0000\)\ ;* &quot;-&quot;??????;_(@_)"/>
    <numFmt numFmtId="198" formatCode="&quot;Al&quot;\ d\ &quot;de&quot;\ mmmm\ &quot;de&quot;\ yyyy"/>
    <numFmt numFmtId="199" formatCode="_(* ##,#00_____________________);_(* \(#,##0.00\);_(* &quot;-&quot;??????????_);_(@_)"/>
    <numFmt numFmtId="200" formatCode="_(* #\ #,###,##0.00___________________________);_(* \(#\ ###\ ###\);_(* &quot;-&quot;?????????????_);_(@_)"/>
    <numFmt numFmtId="201" formatCode="_(* #,\ ###,###_______________________);_(* \(#\ ###\ ###\);_(* &quot;-&quot;??????_);_(@_)"/>
    <numFmt numFmtId="202" formatCode="_(* #,##0.00_________);_(* \(#,##0.00\);_(* &quot;-&quot;????_);_(@_)"/>
    <numFmt numFmtId="203" formatCode="_-* #,##0.00\ _P_t_a_-;\-* #,##0.00\ _P_t_a_-;_-* &quot;-&quot;??\ _P_t_a_-;_-@_-"/>
    <numFmt numFmtId="204" formatCode="_(* #,##0.00_______);_(* \(#,##0.00\);_(* &quot;-&quot;???_);_(@_)"/>
    <numFmt numFmtId="205" formatCode="_(* #,##0_______);_(* \(#,##0\);_(* &quot;-&quot;???_);_(@_)"/>
    <numFmt numFmtId="206" formatCode="_(* #,##0.00_________________);_(* \(#,##0.00\);_(* &quot;-&quot;????????_);_(@_)"/>
    <numFmt numFmtId="207" formatCode="_(* #,\ ###,###_______________);_(* \(#\ ###\ ###\);_(* &quot;-&quot;??_);_(@_)"/>
    <numFmt numFmtId="208" formatCode="_(* #,##0_________________);_(* \(#,##0\);_(* &quot;-&quot;????????_);_(@_)"/>
    <numFmt numFmtId="209" formatCode="_-* #,##0\ _P_t_a_-;\-* #,##0\ _P_t_a_-;_-* &quot;-&quot;??\ _P_t_a_-;_-@_-"/>
    <numFmt numFmtId="210" formatCode="&quot;Publicado el&quot;\ dd/mm/yyyy"/>
    <numFmt numFmtId="211" formatCode="* #\ ###\ ###____________;\ * #\ ###\ ###\____________ ;* &quot;-&quot;?????;_(@_)"/>
    <numFmt numFmtId="212" formatCode="&quot;Al&quot;\ dd\ &quot;de&quot;\ mmmm\ &quot;de&quot;\ yyyy"/>
    <numFmt numFmtId="213" formatCode="_(* #,##0.0_);_(* \(#,##0.0\);_(* &quot;-&quot;??_);_(@_)"/>
    <numFmt numFmtId="214" formatCode="_(* #,##0_____________);_(* \(#,##0\)_____________ ;_(* &quot;-&quot;???????_);_(@_)"/>
    <numFmt numFmtId="215" formatCode="_(* #,##0.00_____________);_(* \(#,##0.00\)_____________ ;_(* &quot;-&quot;???????_);_(@_)"/>
    <numFmt numFmtId="216" formatCode="0.00_);\(0.00\)"/>
    <numFmt numFmtId="217" formatCode="_(* #,##0_____________);_(* \(#,##0\)_____________ ;_(* &quot;-&quot;???????,_);_(@_)"/>
    <numFmt numFmtId="218" formatCode="0.00000"/>
    <numFmt numFmtId="219" formatCode="_(* #,##0.00000_____________);_(* \(#,##0.00000\)_____________ ;_(* &quot;-&quot;???????_);_(@_)"/>
    <numFmt numFmtId="220" formatCode="_(* #\ ###\ ##0_________________________);_(* \(#\ ###\ ##0\)\ ;* &quot;-&quot;??????????????;_(@_)"/>
    <numFmt numFmtId="221" formatCode="* #\ ###\ ###__________________;\ * #\ ###\ ###\________________________ ;* &quot;-&quot;???????????;_(@_)"/>
    <numFmt numFmtId="222" formatCode="* #\ ###\ ###;\ * #\ ###\ ###\ ;* &quot;-&quot;?;_(@_)"/>
    <numFmt numFmtId="223" formatCode="_(* #\ ###\ ###_);_(* \(#\ ###\ ###\);_(* &quot;-&quot;??_);_(@_)"/>
    <numFmt numFmtId="224" formatCode="_(* #\ ##0.00_);_(* \(#\ ##0.00\);_(* &quot;-&quot;??_);_(@_)"/>
    <numFmt numFmtId="225" formatCode="_ * #,##0_ ;_ * \-#,##0_ ;_ * &quot;-&quot;??_ ;_ @_ "/>
    <numFmt numFmtId="226" formatCode="_(* #\ ###\ ##0___________);_(* \(#\ ###\ ##0\)\ ;* &quot;-&quot;??????;_(@_)"/>
    <numFmt numFmtId="227" formatCode="_(* #,##0_);_(* \(#,##0\);_(* &quot;-&quot;?_);_(@_)"/>
    <numFmt numFmtId="228" formatCode="_(* #,##0.0000000_);_(* \(#,##0.0000000\);_(* &quot;-&quot;??_);_(@_)"/>
    <numFmt numFmtId="229" formatCode="[$-C0A]d\ &quot;de&quot;\ mmmm\ &quot;de&quot;\ yyyy;@"/>
    <numFmt numFmtId="230" formatCode="_(* #,##0.00_);_(* \(#,##0.00\);_(* &quot;-&quot;?_);_(@_)"/>
    <numFmt numFmtId="231" formatCode="#,##0_ ;[Red]\-#,##0\ "/>
    <numFmt numFmtId="232" formatCode="&quot;Promedio de Saldos Diarios a &quot;mmmm&quot; de &quot;yyyy"/>
    <numFmt numFmtId="233" formatCode="_ * #,##0___________________ ;_ * \-#,##0_ ;_ * &quot;-&quot;??????????,;_ @_ "/>
    <numFmt numFmtId="234" formatCode="_-* #,##0.0\ _-;_-\(#,##0.0\)\ _-;_-* &quot;-&quot;\ _-;_-@_-"/>
    <numFmt numFmtId="235" formatCode="_(* #,##0___________);_(* \(#,##0\)__________;_(* &quot;-&quot;??????_);_(@_)"/>
    <numFmt numFmtId="236" formatCode="mmmm\-yyyy"/>
    <numFmt numFmtId="237" formatCode="_(* #,##0___________________________);_(* \(#,##0\)__________________________;_(* &quot;-&quot;?????????????_);_(@_)"/>
    <numFmt numFmtId="238" formatCode="_-* #,##0___________-;\-* #,##0___________-;_ &quot;-&quot;_??????;_-@_-"/>
    <numFmt numFmtId="239" formatCode="_-* #,##0___________________-;\-* #,##0___________________-;_ &quot;-&quot;_??????????;_-@_-"/>
  </numFmts>
  <fonts count="193">
    <font>
      <sz val="11"/>
      <color theme="1"/>
      <name val="Aptos Narrow"/>
      <family val="2"/>
      <scheme val="minor"/>
    </font>
    <font>
      <sz val="11"/>
      <color theme="1"/>
      <name val="Aptos Narrow"/>
      <family val="2"/>
      <scheme val="minor"/>
    </font>
    <font>
      <sz val="11"/>
      <color theme="0"/>
      <name val="Aptos Narrow"/>
      <family val="2"/>
      <scheme val="minor"/>
    </font>
    <font>
      <sz val="10"/>
      <name val="Arial"/>
      <family val="2"/>
    </font>
    <font>
      <b/>
      <sz val="14.5"/>
      <name val="Times New Roman"/>
      <family val="1"/>
    </font>
    <font>
      <b/>
      <sz val="13"/>
      <name val="Times New Roman"/>
      <family val="1"/>
    </font>
    <font>
      <sz val="22"/>
      <name val="Times New Roman"/>
      <family val="1"/>
    </font>
    <font>
      <sz val="18"/>
      <name val="Times New Roman"/>
      <family val="1"/>
    </font>
    <font>
      <b/>
      <sz val="14"/>
      <name val="Times New Roman"/>
      <family val="1"/>
    </font>
    <font>
      <sz val="12"/>
      <name val="Times New Roman"/>
      <family val="1"/>
    </font>
    <font>
      <b/>
      <sz val="10"/>
      <name val="Arial"/>
      <family val="2"/>
    </font>
    <font>
      <b/>
      <sz val="10"/>
      <name val="Arial Narrow"/>
      <family val="2"/>
    </font>
    <font>
      <sz val="10"/>
      <name val="Arial Narrow"/>
      <family val="2"/>
    </font>
    <font>
      <b/>
      <sz val="11"/>
      <name val="Arial Narrow"/>
      <family val="2"/>
    </font>
    <font>
      <sz val="8"/>
      <name val="Arial Narrow"/>
      <family val="2"/>
    </font>
    <font>
      <b/>
      <sz val="8"/>
      <name val="Arial Narrow"/>
      <family val="2"/>
    </font>
    <font>
      <i/>
      <sz val="8"/>
      <name val="Arial Narrow"/>
      <family val="2"/>
    </font>
    <font>
      <sz val="6"/>
      <name val="Arial Narrow"/>
      <family val="2"/>
    </font>
    <font>
      <sz val="6"/>
      <name val="Arial"/>
      <family val="2"/>
    </font>
    <font>
      <sz val="8"/>
      <name val="Arial"/>
      <family val="2"/>
    </font>
    <font>
      <b/>
      <sz val="8"/>
      <name val="Arial"/>
      <family val="2"/>
    </font>
    <font>
      <sz val="14.5"/>
      <name val="Times New Roman"/>
      <family val="1"/>
    </font>
    <font>
      <sz val="9"/>
      <name val="Arial"/>
      <family val="2"/>
    </font>
    <font>
      <b/>
      <sz val="10"/>
      <name val="Times New Roman"/>
      <family val="1"/>
    </font>
    <font>
      <b/>
      <sz val="17"/>
      <name val="Times New Roman"/>
      <family val="1"/>
    </font>
    <font>
      <sz val="12"/>
      <name val="Arial"/>
      <family val="2"/>
    </font>
    <font>
      <b/>
      <sz val="12"/>
      <name val="Arial"/>
      <family val="2"/>
    </font>
    <font>
      <sz val="7"/>
      <name val="Arial"/>
      <family val="2"/>
    </font>
    <font>
      <b/>
      <sz val="22"/>
      <name val="Times New Roman"/>
      <family val="1"/>
    </font>
    <font>
      <sz val="14"/>
      <name val="Arial"/>
      <family val="2"/>
    </font>
    <font>
      <sz val="11"/>
      <name val="Times New Roman"/>
      <family val="1"/>
    </font>
    <font>
      <b/>
      <sz val="9"/>
      <name val="Arial"/>
      <family val="2"/>
    </font>
    <font>
      <sz val="10"/>
      <name val="Segoe UI"/>
      <family val="2"/>
    </font>
    <font>
      <b/>
      <vertAlign val="superscript"/>
      <sz val="10"/>
      <name val="Arial Narrow"/>
      <family val="2"/>
    </font>
    <font>
      <sz val="8.6"/>
      <name val="Arial"/>
      <family val="2"/>
    </font>
    <font>
      <b/>
      <sz val="10.5"/>
      <name val="Times New Roman"/>
      <family val="1"/>
    </font>
    <font>
      <sz val="11"/>
      <color theme="1"/>
      <name val="Calibri"/>
      <family val="2"/>
    </font>
    <font>
      <sz val="8"/>
      <color theme="1"/>
      <name val="Calibri"/>
      <family val="2"/>
    </font>
    <font>
      <b/>
      <sz val="8.6"/>
      <name val="Arial"/>
      <family val="2"/>
    </font>
    <font>
      <b/>
      <vertAlign val="superscript"/>
      <sz val="8"/>
      <name val="Arial Narrow"/>
      <family val="2"/>
    </font>
    <font>
      <b/>
      <sz val="7"/>
      <name val="Arial"/>
      <family val="2"/>
    </font>
    <font>
      <sz val="13"/>
      <name val="Times New Roman"/>
      <family val="1"/>
    </font>
    <font>
      <b/>
      <sz val="13.8"/>
      <name val="Times New Roman"/>
      <family val="1"/>
    </font>
    <font>
      <b/>
      <sz val="13"/>
      <name val="Arial Narrow"/>
      <family val="2"/>
    </font>
    <font>
      <sz val="10"/>
      <name val="Times New Roman"/>
      <family val="1"/>
    </font>
    <font>
      <sz val="9.6"/>
      <name val="Arial Narrow"/>
      <family val="2"/>
    </font>
    <font>
      <b/>
      <sz val="12"/>
      <name val="Arial Narrow"/>
      <family val="2"/>
    </font>
    <font>
      <sz val="8"/>
      <color indexed="9"/>
      <name val="Arial Narrow"/>
      <family val="2"/>
    </font>
    <font>
      <sz val="8.5"/>
      <name val="Arial Narrow"/>
      <family val="2"/>
    </font>
    <font>
      <b/>
      <sz val="8.5"/>
      <name val="Arial Narrow"/>
      <family val="2"/>
    </font>
    <font>
      <sz val="8.5"/>
      <color indexed="9"/>
      <name val="Arial Narrow"/>
      <family val="2"/>
    </font>
    <font>
      <sz val="9.5"/>
      <name val="Arial Narrow"/>
      <family val="2"/>
    </font>
    <font>
      <sz val="13"/>
      <name val="Arial Narrow"/>
      <family val="2"/>
    </font>
    <font>
      <sz val="8"/>
      <color indexed="10"/>
      <name val="Arial Narrow"/>
      <family val="2"/>
    </font>
    <font>
      <sz val="7.5"/>
      <name val="Arial Narrow"/>
      <family val="2"/>
    </font>
    <font>
      <sz val="7.5"/>
      <name val="Arial"/>
      <family val="2"/>
    </font>
    <font>
      <b/>
      <sz val="15"/>
      <name val="Times New Roman"/>
      <family val="1"/>
    </font>
    <font>
      <sz val="21"/>
      <name val="Times New Roman"/>
      <family val="1"/>
    </font>
    <font>
      <sz val="21.25"/>
      <name val="Times New Roman"/>
      <family val="1"/>
    </font>
    <font>
      <b/>
      <sz val="14"/>
      <name val="Arial"/>
      <family val="2"/>
    </font>
    <font>
      <sz val="13"/>
      <name val="Arial"/>
      <family val="2"/>
    </font>
    <font>
      <b/>
      <sz val="10"/>
      <color rgb="FF0000FF"/>
      <name val="Arial Narrow"/>
      <family val="2"/>
    </font>
    <font>
      <sz val="10"/>
      <color indexed="9"/>
      <name val="Arial Narrow"/>
      <family val="2"/>
    </font>
    <font>
      <u/>
      <sz val="11"/>
      <color theme="10"/>
      <name val="Aptos Narrow"/>
      <family val="2"/>
      <scheme val="minor"/>
    </font>
    <font>
      <sz val="24"/>
      <name val="Times New Roman"/>
      <family val="1"/>
    </font>
    <font>
      <sz val="15.5"/>
      <name val="Times New Roman"/>
      <family val="1"/>
    </font>
    <font>
      <sz val="9"/>
      <name val="Arial Narrow"/>
      <family val="2"/>
    </font>
    <font>
      <sz val="14"/>
      <name val="Arial Narrow"/>
      <family val="2"/>
    </font>
    <font>
      <sz val="14"/>
      <name val="Times New Roman"/>
      <family val="1"/>
    </font>
    <font>
      <sz val="10.5"/>
      <name val="Arial Narrow"/>
      <family val="2"/>
    </font>
    <font>
      <b/>
      <sz val="9"/>
      <name val="Arial Narrow"/>
      <family val="2"/>
    </font>
    <font>
      <b/>
      <sz val="9"/>
      <color indexed="9"/>
      <name val="Arial Narrow"/>
      <family val="2"/>
    </font>
    <font>
      <sz val="9"/>
      <color indexed="9"/>
      <name val="Arial Narrow"/>
      <family val="2"/>
    </font>
    <font>
      <sz val="8.5"/>
      <name val="Arial"/>
      <family val="2"/>
    </font>
    <font>
      <i/>
      <sz val="7"/>
      <name val="Arial Narrow"/>
      <family val="2"/>
    </font>
    <font>
      <sz val="22"/>
      <name val="Arial"/>
      <family val="2"/>
    </font>
    <font>
      <b/>
      <sz val="15"/>
      <name val="Arial Narrow"/>
      <family val="2"/>
    </font>
    <font>
      <sz val="11"/>
      <name val="Arial Narrow"/>
      <family val="2"/>
    </font>
    <font>
      <b/>
      <sz val="8"/>
      <color theme="1"/>
      <name val="Arial Narrow"/>
      <family val="2"/>
    </font>
    <font>
      <sz val="8"/>
      <color theme="1"/>
      <name val="Arial Narrow"/>
      <family val="2"/>
    </font>
    <font>
      <b/>
      <sz val="10.5"/>
      <name val="Arial Narrow"/>
      <family val="2"/>
    </font>
    <font>
      <sz val="8.6"/>
      <name val="Arial Narrow"/>
      <family val="2"/>
    </font>
    <font>
      <b/>
      <sz val="8.6"/>
      <name val="Arial Narrow"/>
      <family val="2"/>
    </font>
    <font>
      <b/>
      <sz val="16"/>
      <name val="Times New Roman"/>
      <family val="1"/>
    </font>
    <font>
      <b/>
      <sz val="8"/>
      <color theme="5"/>
      <name val="Arial Narrow"/>
      <family val="2"/>
    </font>
    <font>
      <b/>
      <u/>
      <sz val="8"/>
      <name val="Arial Narrow"/>
      <family val="2"/>
    </font>
    <font>
      <i/>
      <sz val="7"/>
      <name val="Arial"/>
      <family val="2"/>
    </font>
    <font>
      <b/>
      <vertAlign val="superscript"/>
      <sz val="9"/>
      <name val="Arial Narrow"/>
      <family val="2"/>
    </font>
    <font>
      <b/>
      <sz val="7"/>
      <name val="Arial Narrow"/>
      <family val="2"/>
    </font>
    <font>
      <sz val="10"/>
      <color indexed="9"/>
      <name val="Arial"/>
      <family val="2"/>
    </font>
    <font>
      <i/>
      <sz val="8"/>
      <name val="Arial"/>
      <family val="2"/>
    </font>
    <font>
      <b/>
      <sz val="14.5"/>
      <name val="Arial"/>
      <family val="2"/>
    </font>
    <font>
      <sz val="14.5"/>
      <name val="Arial"/>
      <family val="2"/>
    </font>
    <font>
      <b/>
      <sz val="8"/>
      <color indexed="9"/>
      <name val="Arial Narrow"/>
      <family val="2"/>
    </font>
    <font>
      <b/>
      <sz val="10.55"/>
      <name val="Arial Narrow"/>
      <family val="2"/>
    </font>
    <font>
      <sz val="8.25"/>
      <name val="Arial Narrow"/>
      <family val="2"/>
    </font>
    <font>
      <b/>
      <sz val="8.25"/>
      <name val="Arial Narrow"/>
      <family val="2"/>
    </font>
    <font>
      <b/>
      <sz val="14.55"/>
      <name val="Times New Roman"/>
      <family val="1"/>
    </font>
    <font>
      <sz val="14.55"/>
      <name val="Times New Roman"/>
      <family val="1"/>
    </font>
    <font>
      <b/>
      <sz val="10"/>
      <color indexed="14"/>
      <name val="Arial"/>
      <family val="2"/>
    </font>
    <font>
      <vertAlign val="superscript"/>
      <sz val="9.5"/>
      <name val="Arial Narrow"/>
      <family val="2"/>
    </font>
    <font>
      <b/>
      <sz val="9.5"/>
      <name val="Arial Narrow"/>
      <family val="2"/>
    </font>
    <font>
      <sz val="12"/>
      <name val="Arial Narrow"/>
      <family val="2"/>
    </font>
    <font>
      <sz val="12.5"/>
      <name val="Arial Narrow"/>
      <family val="2"/>
    </font>
    <font>
      <sz val="15.6"/>
      <name val="Arial"/>
      <family val="2"/>
    </font>
    <font>
      <vertAlign val="superscript"/>
      <sz val="10"/>
      <name val="Arial Narrow"/>
      <family val="2"/>
    </font>
    <font>
      <sz val="7"/>
      <name val="Arial Narrow"/>
      <family val="2"/>
    </font>
    <font>
      <b/>
      <sz val="10"/>
      <color indexed="10"/>
      <name val="Arial"/>
      <family val="2"/>
    </font>
    <font>
      <i/>
      <sz val="10"/>
      <name val="Arial Narrow"/>
      <family val="2"/>
    </font>
    <font>
      <b/>
      <sz val="11"/>
      <name val="Arial"/>
      <family val="2"/>
    </font>
    <font>
      <b/>
      <sz val="9"/>
      <color indexed="12"/>
      <name val="Arial"/>
      <family val="2"/>
    </font>
    <font>
      <b/>
      <sz val="10"/>
      <color rgb="FF0066FF"/>
      <name val="Arial"/>
      <family val="2"/>
    </font>
    <font>
      <b/>
      <sz val="10"/>
      <color indexed="8"/>
      <name val="Arial Narrow"/>
      <family val="2"/>
    </font>
    <font>
      <sz val="12"/>
      <name val="Arial MT"/>
    </font>
    <font>
      <sz val="10"/>
      <color indexed="8"/>
      <name val="Arial Narrow"/>
      <family val="2"/>
    </font>
    <font>
      <sz val="8"/>
      <color indexed="8"/>
      <name val="Arial Narrow"/>
      <family val="2"/>
    </font>
    <font>
      <b/>
      <sz val="8"/>
      <color indexed="8"/>
      <name val="Arial Narrow"/>
      <family val="2"/>
    </font>
    <font>
      <sz val="9"/>
      <color indexed="10"/>
      <name val="Arial Narrow"/>
      <family val="2"/>
    </font>
    <font>
      <b/>
      <sz val="9"/>
      <color indexed="10"/>
      <name val="Arial Narrow"/>
      <family val="2"/>
    </font>
    <font>
      <u/>
      <sz val="10"/>
      <color indexed="12"/>
      <name val="Arial"/>
      <family val="2"/>
    </font>
    <font>
      <sz val="8"/>
      <color indexed="8"/>
      <name val="Arial"/>
      <family val="2"/>
    </font>
    <font>
      <i/>
      <sz val="8"/>
      <color indexed="8"/>
      <name val="Arial Narrow"/>
      <family val="2"/>
    </font>
    <font>
      <b/>
      <sz val="12.35"/>
      <name val="Times New Roman"/>
      <family val="1"/>
    </font>
    <font>
      <sz val="12.35"/>
      <name val="Times New Roman"/>
      <family val="1"/>
    </font>
    <font>
      <sz val="18.899999999999999"/>
      <name val="Times New Roman"/>
      <family val="1"/>
    </font>
    <font>
      <b/>
      <sz val="8"/>
      <color indexed="8"/>
      <name val="Arial"/>
      <family val="2"/>
    </font>
    <font>
      <sz val="8"/>
      <color indexed="9"/>
      <name val="Arial"/>
      <family val="2"/>
    </font>
    <font>
      <b/>
      <sz val="7.5"/>
      <name val="Arial"/>
      <family val="2"/>
    </font>
    <font>
      <b/>
      <sz val="15.5"/>
      <name val="Times New Roman"/>
      <family val="1"/>
    </font>
    <font>
      <i/>
      <sz val="9"/>
      <name val="Arial Narrow"/>
      <family val="2"/>
    </font>
    <font>
      <i/>
      <sz val="9"/>
      <color theme="1"/>
      <name val="Arial Narrow"/>
      <family val="2"/>
    </font>
    <font>
      <sz val="22"/>
      <color theme="1"/>
      <name val="Arial Narrow"/>
      <family val="2"/>
    </font>
    <font>
      <sz val="14"/>
      <color theme="1"/>
      <name val="Arial Narrow"/>
      <family val="2"/>
    </font>
    <font>
      <sz val="13"/>
      <color theme="1"/>
      <name val="Arial Narrow"/>
      <family val="2"/>
    </font>
    <font>
      <sz val="22.2"/>
      <name val="Times New Roman"/>
      <family val="1"/>
    </font>
    <font>
      <b/>
      <sz val="14.4"/>
      <name val="Times New Roman"/>
      <family val="1"/>
    </font>
    <font>
      <b/>
      <sz val="9"/>
      <name val="Times New Roman"/>
      <family val="1"/>
    </font>
    <font>
      <sz val="11"/>
      <color indexed="9"/>
      <name val="Times New Roman"/>
      <family val="1"/>
    </font>
    <font>
      <sz val="11"/>
      <color indexed="9"/>
      <name val="Arial Narrow"/>
      <family val="2"/>
    </font>
    <font>
      <b/>
      <sz val="8"/>
      <color indexed="9"/>
      <name val="Arial"/>
      <family val="2"/>
    </font>
    <font>
      <b/>
      <sz val="8"/>
      <color indexed="12"/>
      <name val="Arial Narrow"/>
      <family val="2"/>
    </font>
    <font>
      <sz val="10.5"/>
      <color indexed="10"/>
      <name val="Arial Narrow"/>
      <family val="2"/>
    </font>
    <font>
      <sz val="10.5"/>
      <color indexed="9"/>
      <name val="Arial Narrow"/>
      <family val="2"/>
    </font>
    <font>
      <b/>
      <sz val="8"/>
      <color indexed="10"/>
      <name val="Arial Narrow"/>
      <family val="2"/>
    </font>
    <font>
      <sz val="10.3"/>
      <name val="Arial Narrow"/>
      <family val="2"/>
    </font>
    <font>
      <sz val="10.3"/>
      <color indexed="9"/>
      <name val="Arial Narrow"/>
      <family val="2"/>
    </font>
    <font>
      <b/>
      <sz val="10.3"/>
      <name val="Arial Narrow"/>
      <family val="2"/>
    </font>
    <font>
      <sz val="8"/>
      <color indexed="10"/>
      <name val="Arial"/>
      <family val="2"/>
    </font>
    <font>
      <sz val="16"/>
      <name val="Times New Roman"/>
      <family val="1"/>
    </font>
    <font>
      <b/>
      <sz val="12"/>
      <name val="Times New Roman"/>
      <family val="1"/>
    </font>
    <font>
      <b/>
      <sz val="13.5"/>
      <name val="Times New Roman"/>
      <family val="1"/>
    </font>
    <font>
      <sz val="7.2"/>
      <name val="Arial Narrow"/>
      <family val="2"/>
    </font>
    <font>
      <b/>
      <sz val="7.2"/>
      <name val="Arial Narrow"/>
      <family val="2"/>
    </font>
    <font>
      <b/>
      <sz val="11"/>
      <name val="Times New Roman"/>
      <family val="1"/>
    </font>
    <font>
      <b/>
      <vertAlign val="superscript"/>
      <sz val="10"/>
      <color indexed="8"/>
      <name val="Arial Narrow"/>
      <family val="2"/>
    </font>
    <font>
      <sz val="8"/>
      <color rgb="FF000000"/>
      <name val="Arial Narrow"/>
      <family val="2"/>
    </font>
    <font>
      <vertAlign val="superscript"/>
      <sz val="8"/>
      <name val="Arial Narrow"/>
      <family val="2"/>
    </font>
    <font>
      <b/>
      <sz val="10"/>
      <color indexed="9"/>
      <name val="Arial Narrow"/>
      <family val="2"/>
    </font>
    <font>
      <sz val="15.6"/>
      <name val="Times New Roman"/>
      <family val="1"/>
    </font>
    <font>
      <b/>
      <sz val="9"/>
      <color indexed="8"/>
      <name val="Arial Narrow"/>
      <family val="2"/>
    </font>
    <font>
      <sz val="10"/>
      <color indexed="10"/>
      <name val="Arial"/>
      <family val="2"/>
    </font>
    <font>
      <b/>
      <u/>
      <sz val="10"/>
      <name val="Arial Narrow"/>
      <family val="2"/>
    </font>
    <font>
      <sz val="11"/>
      <color theme="1"/>
      <name val="Arial Narrow"/>
      <family val="2"/>
    </font>
    <font>
      <sz val="11"/>
      <color indexed="8"/>
      <name val="Times New Roman"/>
      <family val="1"/>
    </font>
    <font>
      <sz val="22"/>
      <color indexed="8"/>
      <name val="Times New Roman"/>
      <family val="1"/>
    </font>
    <font>
      <sz val="20"/>
      <color indexed="8"/>
      <name val="Times New Roman"/>
      <family val="1"/>
    </font>
    <font>
      <b/>
      <sz val="10"/>
      <color indexed="10"/>
      <name val="Arial Narrow"/>
      <family val="2"/>
    </font>
    <font>
      <sz val="10"/>
      <color indexed="8"/>
      <name val="Arial"/>
      <family val="2"/>
    </font>
    <font>
      <b/>
      <sz val="13.5"/>
      <color indexed="8"/>
      <name val="Arial Narrow"/>
      <family val="2"/>
    </font>
    <font>
      <sz val="8.25"/>
      <color indexed="8"/>
      <name val="Arial Narrow"/>
      <family val="2"/>
    </font>
    <font>
      <b/>
      <sz val="8.25"/>
      <color indexed="8"/>
      <name val="Arial Narrow"/>
      <family val="2"/>
    </font>
    <font>
      <sz val="9"/>
      <color indexed="8"/>
      <name val="Arial"/>
      <family val="2"/>
    </font>
    <font>
      <sz val="7"/>
      <color indexed="8"/>
      <name val="Arial"/>
      <family val="2"/>
    </font>
    <font>
      <sz val="12.7"/>
      <name val="Times New Roman"/>
      <family val="1"/>
    </font>
    <font>
      <sz val="11.7"/>
      <name val="Times New Roman"/>
      <family val="1"/>
    </font>
    <font>
      <sz val="13"/>
      <color indexed="8"/>
      <name val="Times New Roman"/>
      <family val="1"/>
    </font>
    <font>
      <sz val="10.7"/>
      <name val="Times New Roman"/>
      <family val="1"/>
    </font>
    <font>
      <sz val="7.5"/>
      <color indexed="8"/>
      <name val="Arial"/>
      <family val="2"/>
    </font>
    <font>
      <b/>
      <sz val="10"/>
      <color rgb="FF0000FF"/>
      <name val="Arial"/>
      <family val="2"/>
    </font>
    <font>
      <b/>
      <sz val="13.5"/>
      <name val="Arial Narrow"/>
      <family val="2"/>
    </font>
    <font>
      <i/>
      <sz val="10"/>
      <name val="Arial"/>
      <family val="2"/>
    </font>
    <font>
      <b/>
      <sz val="8"/>
      <color indexed="12"/>
      <name val="Arial"/>
      <family val="2"/>
    </font>
    <font>
      <sz val="10"/>
      <name val="Arial"/>
    </font>
    <font>
      <i/>
      <sz val="22"/>
      <name val="Times New Roman"/>
      <family val="1"/>
    </font>
    <font>
      <b/>
      <i/>
      <sz val="10"/>
      <name val="Arial Narrow"/>
      <family val="2"/>
    </font>
    <font>
      <b/>
      <sz val="14"/>
      <color theme="1"/>
      <name val="Aptos Narrow"/>
      <family val="2"/>
      <scheme val="minor"/>
    </font>
    <font>
      <u/>
      <sz val="10"/>
      <color theme="10"/>
      <name val="Arial Narrow"/>
      <family val="2"/>
    </font>
    <font>
      <sz val="11"/>
      <name val="Arial"/>
      <family val="2"/>
    </font>
    <font>
      <b/>
      <sz val="10"/>
      <color rgb="FF000000"/>
      <name val="Arial"/>
      <family val="2"/>
    </font>
    <font>
      <sz val="10"/>
      <color rgb="FF000000"/>
      <name val="Arial"/>
      <family val="2"/>
    </font>
    <font>
      <b/>
      <sz val="10"/>
      <color rgb="FF000000"/>
      <name val="Arial Narrow"/>
      <family val="2"/>
    </font>
    <font>
      <sz val="10"/>
      <color rgb="FF000000"/>
      <name val="Arial Narrow"/>
      <family val="2"/>
    </font>
    <font>
      <b/>
      <sz val="20"/>
      <color theme="1"/>
      <name val="Aptos Narrow"/>
      <family val="2"/>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rgb="FFFFFFFF"/>
        <bgColor indexed="64"/>
      </patternFill>
    </fill>
  </fills>
  <borders count="48">
    <border>
      <left/>
      <right/>
      <top/>
      <bottom/>
      <diagonal/>
    </border>
    <border>
      <left/>
      <right/>
      <top style="medium">
        <color indexed="64"/>
      </top>
      <bottom/>
      <diagonal/>
    </border>
    <border>
      <left/>
      <right/>
      <top/>
      <bottom style="hair">
        <color indexed="64"/>
      </bottom>
      <diagonal/>
    </border>
    <border>
      <left/>
      <right/>
      <top/>
      <bottom style="medium">
        <color indexed="64"/>
      </bottom>
      <diagonal/>
    </border>
    <border>
      <left/>
      <right/>
      <top style="hair">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999999"/>
      </left>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top style="medium">
        <color indexed="64"/>
      </top>
      <bottom style="hair">
        <color indexed="64"/>
      </bottom>
      <diagonal/>
    </border>
    <border>
      <left/>
      <right/>
      <top style="medium">
        <color indexed="64"/>
      </top>
      <bottom style="thin">
        <color indexed="64"/>
      </bottom>
      <diagonal/>
    </border>
    <border>
      <left/>
      <right/>
      <top style="thin">
        <color indexed="64"/>
      </top>
      <bottom/>
      <diagonal/>
    </border>
    <border>
      <left/>
      <right/>
      <top style="thick">
        <color indexed="64"/>
      </top>
      <bottom/>
      <diagonal/>
    </border>
    <border>
      <left/>
      <right/>
      <top style="thick">
        <color indexed="64"/>
      </top>
      <bottom style="thin">
        <color indexed="64"/>
      </bottom>
      <diagonal/>
    </border>
    <border>
      <left/>
      <right/>
      <top style="hair">
        <color indexed="64"/>
      </top>
      <bottom style="hair">
        <color indexed="64"/>
      </bottom>
      <diagonal/>
    </border>
    <border>
      <left/>
      <right/>
      <top/>
      <bottom style="thick">
        <color indexed="64"/>
      </bottom>
      <diagonal/>
    </border>
    <border>
      <left/>
      <right/>
      <top style="thin">
        <color indexed="64"/>
      </top>
      <bottom style="hair">
        <color indexed="64"/>
      </bottom>
      <diagonal/>
    </border>
    <border>
      <left/>
      <right/>
      <top style="dotted">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5"/>
      </left>
      <right/>
      <top style="thin">
        <color rgb="FF999999"/>
      </top>
      <bottom/>
      <diagonal/>
    </border>
    <border>
      <left/>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s>
  <cellStyleXfs count="62">
    <xf numFmtId="0" fontId="0" fillId="0" borderId="0"/>
    <xf numFmtId="0" fontId="3" fillId="0" borderId="0"/>
    <xf numFmtId="166" fontId="3" fillId="0" borderId="0" applyFont="0" applyFill="0" applyBorder="0" applyAlignment="0" applyProtection="0"/>
    <xf numFmtId="168" fontId="3" fillId="0" borderId="0"/>
    <xf numFmtId="0" fontId="36" fillId="0" borderId="0"/>
    <xf numFmtId="168" fontId="3" fillId="0" borderId="0" applyFont="0" applyFill="0" applyBorder="0" applyAlignment="0" applyProtection="0"/>
    <xf numFmtId="168" fontId="3" fillId="0" borderId="0"/>
    <xf numFmtId="0" fontId="3" fillId="0" borderId="0" applyFont="0" applyFill="0" applyBorder="0" applyAlignment="0" applyProtection="0"/>
    <xf numFmtId="43" fontId="3" fillId="0" borderId="0" applyFont="0" applyFill="0" applyBorder="0" applyAlignment="0" applyProtection="0"/>
    <xf numFmtId="0" fontId="3" fillId="0" borderId="0" applyProtection="0">
      <protection locked="0"/>
    </xf>
    <xf numFmtId="0" fontId="63" fillId="0" borderId="0" applyNumberForma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0" fontId="77" fillId="0" borderId="0"/>
    <xf numFmtId="43" fontId="3" fillId="0" borderId="0" applyFont="0" applyFill="0" applyBorder="0" applyAlignment="0" applyProtection="0"/>
    <xf numFmtId="0" fontId="3" fillId="0" borderId="0"/>
    <xf numFmtId="18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9" fontId="3" fillId="0" borderId="0" applyFont="0" applyFill="0" applyBorder="0" applyAlignment="0" applyProtection="0"/>
    <xf numFmtId="0" fontId="3" fillId="0" borderId="0" applyFont="0" applyFill="0" applyBorder="0" applyAlignment="0" applyProtection="0"/>
    <xf numFmtId="203" fontId="3" fillId="0" borderId="0" applyFont="0" applyFill="0" applyBorder="0" applyAlignment="0" applyProtection="0"/>
    <xf numFmtId="189" fontId="3" fillId="0" borderId="0" applyFont="0" applyFill="0" applyBorder="0" applyAlignment="0" applyProtection="0"/>
    <xf numFmtId="203"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0" fontId="3" fillId="0" borderId="0"/>
    <xf numFmtId="0" fontId="113" fillId="0" borderId="0"/>
    <xf numFmtId="0" fontId="3" fillId="0" borderId="0"/>
    <xf numFmtId="0" fontId="119" fillId="0" borderId="0" applyNumberFormat="0" applyFill="0" applyBorder="0" applyAlignment="0" applyProtection="0">
      <alignment vertical="top"/>
      <protection locked="0"/>
    </xf>
    <xf numFmtId="180" fontId="3" fillId="0" borderId="0" applyFont="0" applyFill="0" applyBorder="0" applyAlignment="0" applyProtection="0"/>
    <xf numFmtId="189"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0" fontId="3" fillId="0" borderId="0"/>
    <xf numFmtId="0" fontId="12" fillId="0" borderId="0"/>
    <xf numFmtId="180" fontId="3" fillId="0" borderId="0" applyFont="0" applyFill="0" applyBorder="0" applyAlignment="0" applyProtection="0"/>
    <xf numFmtId="166" fontId="3" fillId="0" borderId="0" applyFont="0" applyFill="0" applyBorder="0" applyAlignment="0" applyProtection="0"/>
    <xf numFmtId="43" fontId="12"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xf numFmtId="0" fontId="162" fillId="0" borderId="0"/>
    <xf numFmtId="0" fontId="1" fillId="0" borderId="0"/>
    <xf numFmtId="0"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180" fontId="3" fillId="0" borderId="0" applyFont="0" applyFill="0" applyBorder="0" applyAlignment="0" applyProtection="0"/>
    <xf numFmtId="0" fontId="182" fillId="0" borderId="0"/>
    <xf numFmtId="180"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0" fontId="1" fillId="0" borderId="0"/>
    <xf numFmtId="0" fontId="1" fillId="0" borderId="0"/>
    <xf numFmtId="180" fontId="1" fillId="0" borderId="0" applyFont="0" applyFill="0" applyBorder="0" applyAlignment="0" applyProtection="0"/>
  </cellStyleXfs>
  <cellXfs count="1461">
    <xf numFmtId="0" fontId="0" fillId="0" borderId="0" xfId="0"/>
    <xf numFmtId="0" fontId="4" fillId="0" borderId="0" xfId="1" applyFont="1"/>
    <xf numFmtId="0" fontId="5" fillId="0" borderId="0" xfId="1" applyFont="1"/>
    <xf numFmtId="0" fontId="6" fillId="0" borderId="0" xfId="1" applyFont="1" applyAlignment="1">
      <alignment horizontal="center"/>
    </xf>
    <xf numFmtId="0" fontId="7" fillId="0" borderId="0" xfId="1" applyFont="1"/>
    <xf numFmtId="164" fontId="8" fillId="0" borderId="0" xfId="1" applyNumberFormat="1" applyFont="1" applyAlignment="1">
      <alignment horizontal="center"/>
    </xf>
    <xf numFmtId="0" fontId="9" fillId="0" borderId="0" xfId="1" applyFont="1"/>
    <xf numFmtId="0" fontId="3" fillId="0" borderId="0" xfId="1"/>
    <xf numFmtId="0" fontId="10" fillId="0" borderId="0" xfId="1" applyFont="1"/>
    <xf numFmtId="0" fontId="11" fillId="0" borderId="1" xfId="1" applyFont="1" applyBorder="1" applyAlignment="1">
      <alignment horizontal="center" vertical="center"/>
    </xf>
    <xf numFmtId="0" fontId="12" fillId="0" borderId="1" xfId="1" applyFont="1" applyBorder="1" applyAlignment="1">
      <alignment textRotation="90"/>
    </xf>
    <xf numFmtId="0" fontId="12" fillId="0" borderId="1" xfId="1" applyFont="1" applyBorder="1" applyAlignment="1">
      <alignment textRotation="90" wrapText="1"/>
    </xf>
    <xf numFmtId="0" fontId="11" fillId="0" borderId="1" xfId="1" applyFont="1" applyBorder="1" applyAlignment="1">
      <alignment textRotation="90"/>
    </xf>
    <xf numFmtId="0" fontId="12" fillId="0" borderId="0" xfId="1" applyFont="1"/>
    <xf numFmtId="0" fontId="13" fillId="0" borderId="2" xfId="1" applyFont="1" applyBorder="1" applyAlignment="1">
      <alignment horizontal="center" vertical="center"/>
    </xf>
    <xf numFmtId="0" fontId="14" fillId="0" borderId="2" xfId="1" applyFont="1" applyBorder="1" applyAlignment="1">
      <alignment textRotation="90"/>
    </xf>
    <xf numFmtId="0" fontId="14" fillId="0" borderId="2" xfId="1" applyFont="1" applyBorder="1" applyAlignment="1">
      <alignment horizontal="left" textRotation="87" wrapText="1"/>
    </xf>
    <xf numFmtId="0" fontId="15" fillId="0" borderId="2" xfId="1" applyFont="1" applyBorder="1" applyAlignment="1">
      <alignment textRotation="90"/>
    </xf>
    <xf numFmtId="0" fontId="14" fillId="0" borderId="0" xfId="1" applyFont="1"/>
    <xf numFmtId="0" fontId="15" fillId="0" borderId="0" xfId="1" applyFont="1"/>
    <xf numFmtId="0" fontId="14" fillId="0" borderId="0" xfId="1" quotePrefix="1" applyFont="1" applyAlignment="1">
      <alignment horizontal="left" vertical="center"/>
    </xf>
    <xf numFmtId="165" fontId="14" fillId="0" borderId="0" xfId="1" applyNumberFormat="1" applyFont="1" applyAlignment="1">
      <alignment horizontal="center" vertical="center"/>
    </xf>
    <xf numFmtId="165" fontId="15" fillId="0" borderId="0" xfId="1" applyNumberFormat="1" applyFont="1" applyAlignment="1">
      <alignment horizontal="center" vertical="center"/>
    </xf>
    <xf numFmtId="165" fontId="14" fillId="0" borderId="0" xfId="1" applyNumberFormat="1" applyFont="1" applyAlignment="1">
      <alignment vertical="center"/>
    </xf>
    <xf numFmtId="0" fontId="14" fillId="0" borderId="0" xfId="1" applyFont="1" applyAlignment="1">
      <alignment vertical="center"/>
    </xf>
    <xf numFmtId="0" fontId="14" fillId="0" borderId="0" xfId="1" quotePrefix="1" applyFont="1" applyAlignment="1">
      <alignment horizontal="left" vertical="center" wrapText="1"/>
    </xf>
    <xf numFmtId="0" fontId="14" fillId="0" borderId="0" xfId="1" applyFont="1" applyAlignment="1">
      <alignment horizontal="left" vertical="center"/>
    </xf>
    <xf numFmtId="49" fontId="14" fillId="0" borderId="0" xfId="2" applyNumberFormat="1" applyFont="1" applyFill="1" applyBorder="1" applyAlignment="1" applyProtection="1">
      <alignment horizontal="left" vertical="center"/>
    </xf>
    <xf numFmtId="0" fontId="14" fillId="0" borderId="3" xfId="1" applyFont="1" applyBorder="1"/>
    <xf numFmtId="0" fontId="15" fillId="0" borderId="3" xfId="1" applyFont="1" applyBorder="1"/>
    <xf numFmtId="0" fontId="16" fillId="0" borderId="0" xfId="1" applyFont="1"/>
    <xf numFmtId="0" fontId="17" fillId="0" borderId="0" xfId="1" applyFont="1"/>
    <xf numFmtId="0" fontId="18" fillId="0" borderId="0" xfId="1" applyFont="1"/>
    <xf numFmtId="0" fontId="16" fillId="0" borderId="0" xfId="1" applyFont="1" applyAlignment="1" applyProtection="1">
      <alignment vertical="center"/>
      <protection locked="0"/>
    </xf>
    <xf numFmtId="0" fontId="15" fillId="0" borderId="0" xfId="1" applyFont="1" applyAlignment="1">
      <alignment horizontal="center" vertical="center"/>
    </xf>
    <xf numFmtId="0" fontId="19" fillId="0" borderId="0" xfId="1" applyFont="1"/>
    <xf numFmtId="0" fontId="20" fillId="0" borderId="0" xfId="1" applyFont="1"/>
    <xf numFmtId="0" fontId="15" fillId="0" borderId="0" xfId="1" applyFont="1" applyAlignment="1">
      <alignment horizontal="center"/>
    </xf>
    <xf numFmtId="0" fontId="4" fillId="0" borderId="0" xfId="1" applyFont="1" applyAlignment="1">
      <alignment horizontal="centerContinuous" vertical="center"/>
    </xf>
    <xf numFmtId="0" fontId="21" fillId="0" borderId="0" xfId="1" applyFont="1"/>
    <xf numFmtId="0" fontId="6" fillId="0" borderId="0" xfId="1" applyFont="1" applyAlignment="1">
      <alignment horizontal="center" vertical="center"/>
    </xf>
    <xf numFmtId="0" fontId="6" fillId="0" borderId="0" xfId="1" applyFont="1"/>
    <xf numFmtId="0" fontId="6" fillId="0" borderId="0" xfId="1" applyFont="1" applyAlignment="1">
      <alignment horizontal="center" vertical="center" wrapText="1"/>
    </xf>
    <xf numFmtId="0" fontId="8" fillId="0" borderId="0" xfId="1" applyFont="1"/>
    <xf numFmtId="0" fontId="22" fillId="0" borderId="0" xfId="1" applyFont="1" applyAlignment="1">
      <alignment horizontal="center"/>
    </xf>
    <xf numFmtId="0" fontId="12" fillId="0" borderId="1" xfId="1" applyFont="1" applyBorder="1"/>
    <xf numFmtId="0" fontId="11" fillId="0" borderId="1" xfId="1" applyFont="1" applyBorder="1" applyAlignment="1">
      <alignment horizontal="center" vertical="center" wrapText="1"/>
    </xf>
    <xf numFmtId="0" fontId="12" fillId="0" borderId="1" xfId="1" applyFont="1" applyBorder="1" applyAlignment="1">
      <alignment horizontal="center" vertical="center" wrapText="1"/>
    </xf>
    <xf numFmtId="0" fontId="11" fillId="0" borderId="1" xfId="1" applyFont="1" applyBorder="1" applyAlignment="1">
      <alignment horizontal="centerContinuous"/>
    </xf>
    <xf numFmtId="0" fontId="12" fillId="0" borderId="2" xfId="1" applyFont="1" applyBorder="1" applyAlignment="1">
      <alignment horizontal="center" vertical="center" wrapText="1"/>
    </xf>
    <xf numFmtId="0" fontId="11" fillId="0" borderId="0" xfId="1" applyFont="1"/>
    <xf numFmtId="0" fontId="23" fillId="0" borderId="0" xfId="1" applyFont="1" applyAlignment="1">
      <alignment horizontal="center" vertical="center"/>
    </xf>
    <xf numFmtId="0" fontId="12" fillId="0" borderId="4" xfId="1" applyFont="1" applyBorder="1" applyAlignment="1">
      <alignment horizontal="center" textRotation="90"/>
    </xf>
    <xf numFmtId="0" fontId="11" fillId="0" borderId="4" xfId="1" applyFont="1" applyBorder="1" applyAlignment="1">
      <alignment horizontal="center" textRotation="90"/>
    </xf>
    <xf numFmtId="0" fontId="11" fillId="0" borderId="0" xfId="1" applyFont="1" applyAlignment="1">
      <alignment horizontal="center" textRotation="90" wrapText="1"/>
    </xf>
    <xf numFmtId="0" fontId="12" fillId="0" borderId="0" xfId="1" applyFont="1" applyAlignment="1">
      <alignment horizontal="right" textRotation="90"/>
    </xf>
    <xf numFmtId="0" fontId="12" fillId="0" borderId="0" xfId="1" applyFont="1" applyAlignment="1">
      <alignment horizontal="center" textRotation="90"/>
    </xf>
    <xf numFmtId="0" fontId="11" fillId="0" borderId="0" xfId="1" applyFont="1" applyAlignment="1">
      <alignment horizontal="center" textRotation="90"/>
    </xf>
    <xf numFmtId="0" fontId="24" fillId="0" borderId="2" xfId="1" applyFont="1" applyBorder="1" applyAlignment="1">
      <alignment horizontal="center" vertical="center"/>
    </xf>
    <xf numFmtId="0" fontId="25" fillId="0" borderId="2" xfId="1" applyFont="1" applyBorder="1" applyAlignment="1">
      <alignment horizontal="center" textRotation="90"/>
    </xf>
    <xf numFmtId="0" fontId="26" fillId="0" borderId="2" xfId="1" applyFont="1" applyBorder="1" applyAlignment="1">
      <alignment horizontal="center" textRotation="90"/>
    </xf>
    <xf numFmtId="0" fontId="26" fillId="0" borderId="2" xfId="1" quotePrefix="1" applyFont="1" applyBorder="1" applyAlignment="1">
      <alignment horizontal="center" textRotation="90"/>
    </xf>
    <xf numFmtId="0" fontId="3" fillId="0" borderId="0" xfId="1" applyAlignment="1">
      <alignment vertical="center"/>
    </xf>
    <xf numFmtId="0" fontId="10" fillId="0" borderId="0" xfId="1" applyFont="1" applyAlignment="1">
      <alignment vertical="center"/>
    </xf>
    <xf numFmtId="167" fontId="14" fillId="0" borderId="0" xfId="1" applyNumberFormat="1" applyFont="1" applyAlignment="1">
      <alignment horizontal="center" vertical="center"/>
    </xf>
    <xf numFmtId="167" fontId="15" fillId="0" borderId="0" xfId="1" applyNumberFormat="1" applyFont="1" applyAlignment="1">
      <alignment horizontal="right" vertical="center"/>
    </xf>
    <xf numFmtId="167" fontId="14" fillId="0" borderId="0" xfId="1" applyNumberFormat="1" applyFont="1" applyAlignment="1">
      <alignment horizontal="right" vertical="center"/>
    </xf>
    <xf numFmtId="167" fontId="15" fillId="0" borderId="0" xfId="1" applyNumberFormat="1" applyFont="1" applyAlignment="1">
      <alignment vertical="center"/>
    </xf>
    <xf numFmtId="0" fontId="15" fillId="0" borderId="3" xfId="1" applyFont="1" applyBorder="1" applyAlignment="1">
      <alignment vertical="center"/>
    </xf>
    <xf numFmtId="167" fontId="15" fillId="0" borderId="3" xfId="1" applyNumberFormat="1" applyFont="1" applyBorder="1" applyAlignment="1">
      <alignment horizontal="right" vertical="center"/>
    </xf>
    <xf numFmtId="0" fontId="15" fillId="0" borderId="0" xfId="1" applyFont="1" applyAlignment="1">
      <alignment vertical="center"/>
    </xf>
    <xf numFmtId="167" fontId="19" fillId="0" borderId="0" xfId="1" applyNumberFormat="1" applyFont="1"/>
    <xf numFmtId="167" fontId="27" fillId="0" borderId="0" xfId="1" applyNumberFormat="1" applyFont="1"/>
    <xf numFmtId="0" fontId="27" fillId="0" borderId="0" xfId="1" applyFont="1"/>
    <xf numFmtId="167" fontId="20" fillId="0" borderId="0" xfId="1" applyNumberFormat="1" applyFont="1"/>
    <xf numFmtId="167" fontId="3" fillId="0" borderId="0" xfId="1" applyNumberFormat="1"/>
    <xf numFmtId="168" fontId="4" fillId="0" borderId="0" xfId="3" applyFont="1" applyAlignment="1">
      <alignment vertical="center"/>
    </xf>
    <xf numFmtId="168" fontId="23" fillId="0" borderId="0" xfId="3" applyFont="1" applyAlignment="1">
      <alignment vertical="center"/>
    </xf>
    <xf numFmtId="168" fontId="6" fillId="0" borderId="0" xfId="3" applyFont="1" applyAlignment="1">
      <alignment horizontal="center" wrapText="1"/>
    </xf>
    <xf numFmtId="168" fontId="28" fillId="0" borderId="0" xfId="3" applyFont="1" applyAlignment="1">
      <alignment vertical="center"/>
    </xf>
    <xf numFmtId="169" fontId="8" fillId="0" borderId="0" xfId="3" applyNumberFormat="1" applyFont="1" applyAlignment="1">
      <alignment horizontal="center" vertical="center"/>
    </xf>
    <xf numFmtId="168" fontId="29" fillId="0" borderId="0" xfId="3" applyFont="1" applyAlignment="1">
      <alignment vertical="center"/>
    </xf>
    <xf numFmtId="169" fontId="8" fillId="0" borderId="0" xfId="3" applyNumberFormat="1" applyFont="1" applyAlignment="1">
      <alignment horizontal="center" vertical="center"/>
    </xf>
    <xf numFmtId="1" fontId="8" fillId="0" borderId="0" xfId="3" applyNumberFormat="1" applyFont="1" applyAlignment="1">
      <alignment horizontal="center" vertical="center"/>
    </xf>
    <xf numFmtId="1" fontId="30" fillId="0" borderId="0" xfId="3" applyNumberFormat="1" applyFont="1" applyAlignment="1">
      <alignment horizontal="center" vertical="center"/>
    </xf>
    <xf numFmtId="168" fontId="31" fillId="0" borderId="0" xfId="3" applyFont="1" applyAlignment="1">
      <alignment horizontal="center" vertical="center"/>
    </xf>
    <xf numFmtId="168" fontId="32" fillId="0" borderId="0" xfId="3" applyFont="1"/>
    <xf numFmtId="168" fontId="3" fillId="0" borderId="0" xfId="3" applyAlignment="1">
      <alignment vertical="center"/>
    </xf>
    <xf numFmtId="168" fontId="15" fillId="0" borderId="0" xfId="3" applyFont="1" applyAlignment="1">
      <alignment horizontal="left" vertical="center"/>
    </xf>
    <xf numFmtId="168" fontId="5" fillId="0" borderId="1" xfId="3" applyFont="1" applyBorder="1" applyAlignment="1">
      <alignment horizontal="center" vertical="center" wrapText="1"/>
    </xf>
    <xf numFmtId="2" fontId="12" fillId="0" borderId="1" xfId="3" applyNumberFormat="1" applyFont="1" applyBorder="1" applyAlignment="1">
      <alignment horizontal="center" vertical="center" wrapText="1"/>
    </xf>
    <xf numFmtId="2" fontId="11" fillId="0" borderId="1" xfId="3" applyNumberFormat="1" applyFont="1" applyBorder="1" applyAlignment="1">
      <alignment horizontal="center" vertical="center" wrapText="1"/>
    </xf>
    <xf numFmtId="168" fontId="34" fillId="0" borderId="0" xfId="3" applyFont="1" applyAlignment="1">
      <alignment vertical="center"/>
    </xf>
    <xf numFmtId="168" fontId="5" fillId="0" borderId="2" xfId="3" applyFont="1" applyBorder="1" applyAlignment="1">
      <alignment horizontal="center" vertical="center" wrapText="1"/>
    </xf>
    <xf numFmtId="2" fontId="12" fillId="0" borderId="2" xfId="3" applyNumberFormat="1" applyFont="1" applyBorder="1" applyAlignment="1">
      <alignment horizontal="center" vertical="center" wrapText="1"/>
    </xf>
    <xf numFmtId="168" fontId="3" fillId="0" borderId="2" xfId="3" applyBorder="1" applyAlignment="1">
      <alignment horizontal="center"/>
    </xf>
    <xf numFmtId="168" fontId="35" fillId="2" borderId="0" xfId="3" applyFont="1" applyFill="1" applyAlignment="1">
      <alignment horizontal="center" vertical="center" wrapText="1"/>
    </xf>
    <xf numFmtId="0" fontId="37" fillId="2" borderId="0" xfId="4" applyFont="1" applyFill="1" applyAlignment="1">
      <alignment horizontal="left" vertical="top" wrapText="1"/>
    </xf>
    <xf numFmtId="2" fontId="38" fillId="2" borderId="0" xfId="3" applyNumberFormat="1" applyFont="1" applyFill="1" applyAlignment="1">
      <alignment horizontal="center" vertical="center" wrapText="1"/>
    </xf>
    <xf numFmtId="168" fontId="34" fillId="2" borderId="0" xfId="3" applyFont="1" applyFill="1" applyAlignment="1">
      <alignment vertical="center"/>
    </xf>
    <xf numFmtId="168" fontId="14" fillId="0" borderId="0" xfId="3" applyFont="1" applyAlignment="1">
      <alignment horizontal="left" vertical="center" wrapText="1"/>
    </xf>
    <xf numFmtId="170" fontId="14" fillId="0" borderId="0" xfId="5" applyNumberFormat="1" applyFont="1" applyFill="1" applyBorder="1" applyAlignment="1">
      <alignment horizontal="center" vertical="center"/>
    </xf>
    <xf numFmtId="170" fontId="15" fillId="0" borderId="0" xfId="5" applyNumberFormat="1" applyFont="1" applyFill="1" applyBorder="1" applyAlignment="1">
      <alignment horizontal="center" vertical="center"/>
    </xf>
    <xf numFmtId="1" fontId="14" fillId="0" borderId="0" xfId="3" applyNumberFormat="1" applyFont="1" applyAlignment="1">
      <alignment vertical="center"/>
    </xf>
    <xf numFmtId="168" fontId="14" fillId="0" borderId="0" xfId="3" applyFont="1" applyAlignment="1">
      <alignment vertical="center"/>
    </xf>
    <xf numFmtId="0" fontId="14" fillId="0" borderId="0" xfId="4" applyFont="1" applyAlignment="1">
      <alignment horizontal="left" vertical="center"/>
    </xf>
    <xf numFmtId="168" fontId="15" fillId="0" borderId="3" xfId="3" applyFont="1" applyBorder="1" applyAlignment="1">
      <alignment horizontal="left" wrapText="1"/>
    </xf>
    <xf numFmtId="170" fontId="15" fillId="0" borderId="3" xfId="5" applyNumberFormat="1" applyFont="1" applyFill="1" applyBorder="1" applyAlignment="1">
      <alignment horizontal="center" vertical="center"/>
    </xf>
    <xf numFmtId="168" fontId="15" fillId="0" borderId="0" xfId="3" applyFont="1" applyAlignment="1">
      <alignment vertical="center"/>
    </xf>
    <xf numFmtId="168" fontId="15" fillId="0" borderId="0" xfId="3" applyFont="1" applyAlignment="1">
      <alignment horizontal="left" wrapText="1"/>
    </xf>
    <xf numFmtId="171" fontId="19" fillId="0" borderId="0" xfId="6" applyNumberFormat="1" applyFont="1" applyAlignment="1">
      <alignment horizontal="left" vertical="center"/>
    </xf>
    <xf numFmtId="168" fontId="40" fillId="0" borderId="0" xfId="3" applyFont="1" applyAlignment="1">
      <alignment vertical="center"/>
    </xf>
    <xf numFmtId="168" fontId="27" fillId="0" borderId="0" xfId="3" applyFont="1" applyAlignment="1">
      <alignment vertical="center"/>
    </xf>
    <xf numFmtId="0" fontId="16" fillId="0" borderId="0" xfId="4" applyFont="1" applyAlignment="1">
      <alignment vertical="center"/>
    </xf>
    <xf numFmtId="3" fontId="3" fillId="0" borderId="0" xfId="3" applyNumberFormat="1"/>
    <xf numFmtId="168" fontId="3" fillId="0" borderId="0" xfId="3"/>
    <xf numFmtId="0" fontId="4" fillId="0" borderId="0" xfId="1" applyFont="1" applyAlignment="1" applyProtection="1">
      <alignment vertical="center"/>
      <protection locked="0"/>
    </xf>
    <xf numFmtId="0" fontId="41" fillId="0" borderId="0" xfId="1" applyFont="1" applyAlignment="1" applyProtection="1">
      <alignment vertical="center"/>
      <protection locked="0"/>
    </xf>
    <xf numFmtId="0" fontId="6" fillId="0" borderId="0" xfId="1" applyFont="1" applyAlignment="1" applyProtection="1">
      <alignment horizontal="centerContinuous" vertical="center"/>
      <protection locked="0"/>
    </xf>
    <xf numFmtId="0" fontId="6" fillId="0" borderId="0" xfId="1" applyFont="1" applyAlignment="1" applyProtection="1">
      <alignment vertical="center"/>
      <protection locked="0"/>
    </xf>
    <xf numFmtId="169" fontId="42" fillId="0" borderId="0" xfId="1" applyNumberFormat="1" applyFont="1" applyAlignment="1" applyProtection="1">
      <alignment horizontal="centerContinuous" vertical="center"/>
      <protection locked="0"/>
    </xf>
    <xf numFmtId="0" fontId="42" fillId="0" borderId="0" xfId="1" applyFont="1" applyAlignment="1" applyProtection="1">
      <alignment vertical="center"/>
      <protection locked="0"/>
    </xf>
    <xf numFmtId="0" fontId="41" fillId="0" borderId="0" xfId="1" applyFont="1" applyAlignment="1" applyProtection="1">
      <alignment horizontal="centerContinuous" vertical="center"/>
      <protection locked="0"/>
    </xf>
    <xf numFmtId="0" fontId="43" fillId="0" borderId="0" xfId="1" applyFont="1" applyAlignment="1" applyProtection="1">
      <alignment horizontal="centerContinuous" vertical="center"/>
      <protection locked="0"/>
    </xf>
    <xf numFmtId="0" fontId="44" fillId="0" borderId="0" xfId="1" applyFont="1" applyAlignment="1" applyProtection="1">
      <alignment vertical="center"/>
      <protection locked="0"/>
    </xf>
    <xf numFmtId="0" fontId="12" fillId="0" borderId="0" xfId="1" applyFont="1" applyAlignment="1" applyProtection="1">
      <alignment vertical="center"/>
      <protection locked="0"/>
    </xf>
    <xf numFmtId="0" fontId="3" fillId="0" borderId="0" xfId="1" applyAlignment="1" applyProtection="1">
      <alignment vertical="center"/>
      <protection locked="0"/>
    </xf>
    <xf numFmtId="0" fontId="11" fillId="0" borderId="1" xfId="1" applyFont="1" applyBorder="1" applyAlignment="1" applyProtection="1">
      <alignment horizontal="center" vertical="center"/>
      <protection locked="0"/>
    </xf>
    <xf numFmtId="0" fontId="12" fillId="0" borderId="1" xfId="1" applyFont="1" applyBorder="1" applyAlignment="1" applyProtection="1">
      <alignment horizontal="center" vertical="center"/>
      <protection locked="0"/>
    </xf>
    <xf numFmtId="0" fontId="12" fillId="0" borderId="1" xfId="1" applyFont="1" applyBorder="1" applyAlignment="1" applyProtection="1">
      <alignment horizontal="center" vertical="center" wrapText="1"/>
      <protection locked="0"/>
    </xf>
    <xf numFmtId="0" fontId="45" fillId="0" borderId="0" xfId="1" applyFont="1" applyAlignment="1" applyProtection="1">
      <alignment vertical="center"/>
      <protection locked="0"/>
    </xf>
    <xf numFmtId="0" fontId="12" fillId="0" borderId="2" xfId="1" applyFont="1" applyBorder="1" applyAlignment="1" applyProtection="1">
      <alignment horizontal="center" vertical="center"/>
      <protection locked="0"/>
    </xf>
    <xf numFmtId="0" fontId="12" fillId="0" borderId="2" xfId="1" applyFont="1" applyBorder="1" applyAlignment="1" applyProtection="1">
      <alignment horizontal="center" vertical="center" wrapText="1"/>
      <protection locked="0"/>
    </xf>
    <xf numFmtId="0" fontId="45" fillId="0" borderId="0" xfId="1" applyFont="1" applyAlignment="1" applyProtection="1">
      <alignment horizontal="center" vertical="center"/>
      <protection locked="0"/>
    </xf>
    <xf numFmtId="0" fontId="46" fillId="0" borderId="0" xfId="1" applyFont="1" applyAlignment="1" applyProtection="1">
      <alignment horizontal="center" vertical="center"/>
      <protection locked="0"/>
    </xf>
    <xf numFmtId="0" fontId="45" fillId="0" borderId="0" xfId="1" applyFont="1" applyAlignment="1" applyProtection="1">
      <alignment horizontal="center" vertical="center" wrapText="1"/>
      <protection locked="0"/>
    </xf>
    <xf numFmtId="0" fontId="14" fillId="0" borderId="0" xfId="1" applyFont="1" applyAlignment="1" applyProtection="1">
      <alignment horizontal="center" vertical="center"/>
      <protection locked="0"/>
    </xf>
    <xf numFmtId="0" fontId="47" fillId="0" borderId="0" xfId="1" applyFont="1" applyAlignment="1" applyProtection="1">
      <alignment horizontal="center" vertical="center"/>
      <protection locked="0"/>
    </xf>
    <xf numFmtId="0" fontId="14" fillId="0" borderId="0" xfId="1" applyFont="1" applyAlignment="1" applyProtection="1">
      <alignment horizontal="left" vertical="center"/>
      <protection locked="0"/>
    </xf>
    <xf numFmtId="172" fontId="14" fillId="0" borderId="0" xfId="7" applyNumberFormat="1" applyFont="1" applyFill="1" applyBorder="1" applyAlignment="1" applyProtection="1">
      <alignment horizontal="right" vertical="center"/>
      <protection locked="0"/>
    </xf>
    <xf numFmtId="2" fontId="14" fillId="0" borderId="0" xfId="7" applyNumberFormat="1" applyFont="1" applyFill="1" applyBorder="1" applyAlignment="1" applyProtection="1">
      <alignment horizontal="center" vertical="center"/>
      <protection locked="0"/>
    </xf>
    <xf numFmtId="2" fontId="15" fillId="0" borderId="0" xfId="7" applyNumberFormat="1" applyFont="1" applyFill="1" applyBorder="1" applyAlignment="1" applyProtection="1">
      <alignment horizontal="center" vertical="center"/>
      <protection locked="0"/>
    </xf>
    <xf numFmtId="0" fontId="14" fillId="0" borderId="0" xfId="1" applyFont="1" applyAlignment="1" applyProtection="1">
      <alignment vertical="center"/>
      <protection locked="0"/>
    </xf>
    <xf numFmtId="0" fontId="48" fillId="0" borderId="5" xfId="1" applyFont="1" applyBorder="1" applyAlignment="1" applyProtection="1">
      <alignment vertical="center"/>
      <protection locked="0"/>
    </xf>
    <xf numFmtId="2" fontId="49" fillId="0" borderId="5" xfId="1" applyNumberFormat="1" applyFont="1" applyBorder="1" applyAlignment="1" applyProtection="1">
      <alignment horizontal="left" vertical="center"/>
      <protection locked="0"/>
    </xf>
    <xf numFmtId="173" fontId="50" fillId="3" borderId="5" xfId="7" applyNumberFormat="1" applyFont="1" applyFill="1" applyBorder="1" applyAlignment="1" applyProtection="1">
      <alignment horizontal="right" vertical="center"/>
      <protection locked="0"/>
    </xf>
    <xf numFmtId="2" fontId="48" fillId="0" borderId="5" xfId="7" applyNumberFormat="1" applyFont="1" applyFill="1" applyBorder="1" applyAlignment="1" applyProtection="1">
      <alignment horizontal="center" vertical="center"/>
      <protection locked="0"/>
    </xf>
    <xf numFmtId="0" fontId="48" fillId="0" borderId="0" xfId="1" applyFont="1" applyAlignment="1" applyProtection="1">
      <alignment vertical="center"/>
      <protection locked="0"/>
    </xf>
    <xf numFmtId="0" fontId="14" fillId="0" borderId="0" xfId="1" applyFont="1" applyAlignment="1" applyProtection="1">
      <alignment horizontal="left" vertical="center" wrapText="1"/>
      <protection locked="0"/>
    </xf>
    <xf numFmtId="43" fontId="43" fillId="0" borderId="0" xfId="8" applyFont="1" applyFill="1" applyAlignment="1" applyProtection="1">
      <alignment horizontal="centerContinuous" vertical="center"/>
      <protection locked="0"/>
    </xf>
    <xf numFmtId="0" fontId="51" fillId="0" borderId="0" xfId="1" applyFont="1" applyAlignment="1" applyProtection="1">
      <alignment vertical="center"/>
      <protection locked="0"/>
    </xf>
    <xf numFmtId="0" fontId="51" fillId="0" borderId="0" xfId="1" applyFont="1" applyAlignment="1" applyProtection="1">
      <alignment horizontal="center" vertical="center"/>
      <protection locked="0"/>
    </xf>
    <xf numFmtId="0" fontId="51" fillId="0" borderId="0" xfId="1" applyFont="1" applyAlignment="1" applyProtection="1">
      <alignment horizontal="center" vertical="center" wrapText="1"/>
      <protection locked="0"/>
    </xf>
    <xf numFmtId="0" fontId="43" fillId="0" borderId="1" xfId="1" applyFont="1" applyBorder="1" applyAlignment="1" applyProtection="1">
      <alignment horizontal="center" vertical="center"/>
      <protection locked="0"/>
    </xf>
    <xf numFmtId="0" fontId="52" fillId="0" borderId="1" xfId="1" applyFont="1" applyBorder="1" applyAlignment="1" applyProtection="1">
      <alignment horizontal="center" vertical="center"/>
      <protection locked="0"/>
    </xf>
    <xf numFmtId="0" fontId="52" fillId="0" borderId="2" xfId="1" applyFont="1" applyBorder="1" applyAlignment="1" applyProtection="1">
      <alignment horizontal="center" vertical="center"/>
      <protection locked="0"/>
    </xf>
    <xf numFmtId="173" fontId="50" fillId="0" borderId="5" xfId="7" applyNumberFormat="1" applyFont="1" applyBorder="1" applyAlignment="1" applyProtection="1">
      <alignment horizontal="right" vertical="center"/>
      <protection locked="0"/>
    </xf>
    <xf numFmtId="2" fontId="48" fillId="0" borderId="5" xfId="7" applyNumberFormat="1" applyFont="1" applyBorder="1" applyAlignment="1" applyProtection="1">
      <alignment horizontal="center" vertical="center"/>
      <protection locked="0"/>
    </xf>
    <xf numFmtId="0" fontId="53" fillId="0" borderId="0" xfId="1" applyFont="1" applyAlignment="1" applyProtection="1">
      <alignment vertical="center"/>
      <protection locked="0"/>
    </xf>
    <xf numFmtId="0" fontId="54" fillId="0" borderId="0" xfId="1" applyFont="1" applyAlignment="1" applyProtection="1">
      <alignment vertical="center"/>
      <protection locked="0"/>
    </xf>
    <xf numFmtId="0" fontId="55" fillId="0" borderId="0" xfId="1" applyFont="1" applyAlignment="1" applyProtection="1">
      <alignment vertical="center"/>
      <protection locked="0"/>
    </xf>
    <xf numFmtId="0" fontId="14" fillId="0" borderId="0" xfId="1" applyFont="1" applyProtection="1">
      <protection locked="0"/>
    </xf>
    <xf numFmtId="174" fontId="16" fillId="0" borderId="0" xfId="9" applyNumberFormat="1" applyFont="1" applyAlignment="1" applyProtection="1">
      <alignment vertical="center"/>
    </xf>
    <xf numFmtId="0" fontId="11" fillId="0" borderId="0" xfId="1" applyFont="1" applyAlignment="1" applyProtection="1">
      <alignment vertical="center"/>
      <protection locked="0"/>
    </xf>
    <xf numFmtId="0" fontId="3" fillId="0" borderId="0" xfId="1" applyProtection="1">
      <protection locked="0"/>
    </xf>
    <xf numFmtId="0" fontId="8" fillId="0" borderId="0" xfId="1" applyFont="1" applyAlignment="1">
      <alignment vertical="center"/>
    </xf>
    <xf numFmtId="0" fontId="56" fillId="0" borderId="0" xfId="1" applyFont="1" applyAlignment="1">
      <alignment vertical="center"/>
    </xf>
    <xf numFmtId="0" fontId="6" fillId="0" borderId="0" xfId="1" applyFont="1" applyAlignment="1">
      <alignment horizontal="centerContinuous" vertical="center"/>
    </xf>
    <xf numFmtId="0" fontId="57" fillId="0" borderId="0" xfId="1" applyFont="1" applyAlignment="1">
      <alignment horizontal="centerContinuous" vertical="center"/>
    </xf>
    <xf numFmtId="169" fontId="8" fillId="0" borderId="0" xfId="1" applyNumberFormat="1" applyFont="1" applyAlignment="1">
      <alignment horizontal="centerContinuous" vertical="center"/>
    </xf>
    <xf numFmtId="0" fontId="41" fillId="0" borderId="0" xfId="1" applyFont="1" applyAlignment="1">
      <alignment horizontal="centerContinuous" vertical="center"/>
    </xf>
    <xf numFmtId="0" fontId="5" fillId="0" borderId="0" xfId="1" applyFont="1" applyAlignment="1">
      <alignment vertical="center"/>
    </xf>
    <xf numFmtId="0" fontId="44" fillId="0" borderId="0" xfId="1" applyFont="1" applyAlignment="1">
      <alignment vertical="center"/>
    </xf>
    <xf numFmtId="0" fontId="43" fillId="0" borderId="0" xfId="1" applyFont="1" applyAlignment="1">
      <alignment horizontal="centerContinuous" vertical="center"/>
    </xf>
    <xf numFmtId="0" fontId="12" fillId="0" borderId="0" xfId="1" applyFont="1" applyAlignment="1">
      <alignment vertical="center"/>
    </xf>
    <xf numFmtId="0" fontId="11" fillId="0" borderId="1" xfId="1" applyFont="1" applyBorder="1" applyAlignment="1">
      <alignment horizontal="center" vertical="center"/>
    </xf>
    <xf numFmtId="0" fontId="12" fillId="0" borderId="1" xfId="1" applyFont="1" applyBorder="1" applyAlignment="1">
      <alignment horizontal="center" vertical="center"/>
    </xf>
    <xf numFmtId="0" fontId="51" fillId="0" borderId="0" xfId="1" applyFont="1" applyAlignment="1">
      <alignment vertical="center"/>
    </xf>
    <xf numFmtId="0" fontId="12" fillId="0" borderId="2" xfId="1" applyFont="1" applyBorder="1" applyAlignment="1">
      <alignment horizontal="center" vertical="center"/>
    </xf>
    <xf numFmtId="0" fontId="46" fillId="0" borderId="0" xfId="1" applyFont="1" applyAlignment="1">
      <alignment horizontal="center" vertical="center"/>
    </xf>
    <xf numFmtId="0" fontId="51" fillId="0" borderId="0" xfId="1" applyFont="1" applyAlignment="1">
      <alignment horizontal="center" vertical="center"/>
    </xf>
    <xf numFmtId="0" fontId="51" fillId="0" borderId="0" xfId="1" applyFont="1" applyAlignment="1">
      <alignment horizontal="center" vertical="center" wrapText="1"/>
    </xf>
    <xf numFmtId="0" fontId="14" fillId="0" borderId="0" xfId="1" applyFont="1" applyAlignment="1">
      <alignment horizontal="center" vertical="center"/>
    </xf>
    <xf numFmtId="0" fontId="47" fillId="0" borderId="0" xfId="1" applyFont="1" applyAlignment="1">
      <alignment horizontal="center" vertical="center"/>
    </xf>
    <xf numFmtId="173" fontId="14" fillId="0" borderId="0" xfId="7" applyNumberFormat="1" applyFont="1" applyFill="1" applyBorder="1" applyAlignment="1">
      <alignment horizontal="right" vertical="center"/>
    </xf>
    <xf numFmtId="2" fontId="14" fillId="0" borderId="0" xfId="7" applyNumberFormat="1" applyFont="1" applyFill="1" applyBorder="1" applyAlignment="1">
      <alignment horizontal="center" vertical="center"/>
    </xf>
    <xf numFmtId="2" fontId="15" fillId="0" borderId="0" xfId="7" applyNumberFormat="1" applyFont="1" applyFill="1" applyBorder="1" applyAlignment="1">
      <alignment horizontal="center" vertical="center"/>
    </xf>
    <xf numFmtId="0" fontId="48" fillId="0" borderId="5" xfId="1" applyFont="1" applyBorder="1" applyAlignment="1">
      <alignment vertical="center"/>
    </xf>
    <xf numFmtId="0" fontId="14" fillId="0" borderId="5" xfId="1" applyFont="1" applyBorder="1" applyAlignment="1">
      <alignment horizontal="left" vertical="center"/>
    </xf>
    <xf numFmtId="173" fontId="14" fillId="0" borderId="5" xfId="7" applyNumberFormat="1" applyFont="1" applyFill="1" applyBorder="1" applyAlignment="1">
      <alignment horizontal="right" vertical="center"/>
    </xf>
    <xf numFmtId="2" fontId="14" fillId="0" borderId="5" xfId="7" applyNumberFormat="1" applyFont="1" applyFill="1" applyBorder="1" applyAlignment="1">
      <alignment horizontal="center" vertical="center"/>
    </xf>
    <xf numFmtId="0" fontId="48" fillId="0" borderId="0" xfId="1" applyFont="1" applyAlignment="1">
      <alignment vertical="center"/>
    </xf>
    <xf numFmtId="3" fontId="14" fillId="0" borderId="0" xfId="1" applyNumberFormat="1" applyFont="1" applyAlignment="1">
      <alignment vertical="center"/>
    </xf>
    <xf numFmtId="2" fontId="48" fillId="0" borderId="5" xfId="1" applyNumberFormat="1" applyFont="1" applyBorder="1" applyAlignment="1">
      <alignment horizontal="left" vertical="center"/>
    </xf>
    <xf numFmtId="173" fontId="50" fillId="0" borderId="5" xfId="7" applyNumberFormat="1" applyFont="1" applyFill="1" applyBorder="1" applyAlignment="1">
      <alignment horizontal="right" vertical="center"/>
    </xf>
    <xf numFmtId="2" fontId="48" fillId="0" borderId="5" xfId="7" applyNumberFormat="1" applyFont="1" applyFill="1" applyBorder="1" applyAlignment="1">
      <alignment horizontal="center" vertical="center"/>
    </xf>
    <xf numFmtId="2" fontId="14" fillId="0" borderId="0" xfId="1" applyNumberFormat="1" applyFont="1" applyAlignment="1">
      <alignment vertical="center"/>
    </xf>
    <xf numFmtId="4" fontId="48" fillId="0" borderId="5" xfId="7" applyNumberFormat="1" applyFont="1" applyFill="1" applyBorder="1" applyAlignment="1">
      <alignment horizontal="center" vertical="center"/>
    </xf>
    <xf numFmtId="0" fontId="54" fillId="0" borderId="0" xfId="1" applyFont="1" applyAlignment="1">
      <alignment horizontal="center" vertical="center"/>
    </xf>
    <xf numFmtId="0" fontId="54" fillId="0" borderId="0" xfId="1" applyFont="1" applyAlignment="1">
      <alignment vertical="center"/>
    </xf>
    <xf numFmtId="173" fontId="54" fillId="0" borderId="0" xfId="1" applyNumberFormat="1" applyFont="1" applyAlignment="1">
      <alignment vertical="center"/>
    </xf>
    <xf numFmtId="0" fontId="55" fillId="0" borderId="0" xfId="1" applyFont="1" applyAlignment="1">
      <alignment vertical="center"/>
    </xf>
    <xf numFmtId="0" fontId="16" fillId="0" borderId="0" xfId="1" applyFont="1" applyAlignment="1">
      <alignment vertical="center"/>
    </xf>
    <xf numFmtId="0" fontId="40" fillId="0" borderId="0" xfId="7" applyFont="1" applyFill="1" applyBorder="1" applyAlignment="1">
      <alignment horizontal="right"/>
    </xf>
    <xf numFmtId="0" fontId="56" fillId="0" borderId="0" xfId="1" applyFont="1" applyAlignment="1" applyProtection="1">
      <alignment vertical="center"/>
      <protection locked="0"/>
    </xf>
    <xf numFmtId="0" fontId="6" fillId="0" borderId="0" xfId="1" applyFont="1" applyAlignment="1" applyProtection="1">
      <alignment horizontal="centerContinuous"/>
      <protection locked="0"/>
    </xf>
    <xf numFmtId="0" fontId="58" fillId="0" borderId="0" xfId="1" applyFont="1" applyAlignment="1" applyProtection="1">
      <alignment horizontal="centerContinuous"/>
      <protection locked="0"/>
    </xf>
    <xf numFmtId="0" fontId="58" fillId="0" borderId="0" xfId="1" applyFont="1" applyProtection="1">
      <protection locked="0"/>
    </xf>
    <xf numFmtId="169" fontId="8" fillId="0" borderId="0" xfId="1" applyNumberFormat="1" applyFont="1" applyAlignment="1" applyProtection="1">
      <alignment horizontal="centerContinuous" vertical="center"/>
      <protection locked="0"/>
    </xf>
    <xf numFmtId="0" fontId="8" fillId="0" borderId="0" xfId="1" applyFont="1" applyAlignment="1" applyProtection="1">
      <alignment horizontal="centerContinuous" vertical="center"/>
      <protection locked="0"/>
    </xf>
    <xf numFmtId="0" fontId="59" fillId="0" borderId="0" xfId="1" applyFont="1" applyAlignment="1" applyProtection="1">
      <alignment horizontal="centerContinuous" vertical="center"/>
      <protection locked="0"/>
    </xf>
    <xf numFmtId="0" fontId="59" fillId="0" borderId="0" xfId="1" applyFont="1" applyAlignment="1" applyProtection="1">
      <alignment vertical="center"/>
      <protection locked="0"/>
    </xf>
    <xf numFmtId="0" fontId="60" fillId="0" borderId="0" xfId="1" applyFont="1" applyAlignment="1" applyProtection="1">
      <alignment horizontal="centerContinuous" vertical="center"/>
      <protection locked="0"/>
    </xf>
    <xf numFmtId="0" fontId="60" fillId="0" borderId="0" xfId="1" applyFont="1" applyAlignment="1" applyProtection="1">
      <alignment vertical="center"/>
      <protection locked="0"/>
    </xf>
    <xf numFmtId="0" fontId="11" fillId="0" borderId="0" xfId="1" applyFont="1" applyAlignment="1" applyProtection="1">
      <alignment horizontal="centerContinuous" vertical="center"/>
      <protection locked="0"/>
    </xf>
    <xf numFmtId="0" fontId="61" fillId="0" borderId="0" xfId="9" applyFont="1" applyProtection="1"/>
    <xf numFmtId="0" fontId="11" fillId="0" borderId="1" xfId="1" applyFont="1" applyBorder="1" applyAlignment="1" applyProtection="1">
      <alignment horizontal="center" vertical="center" wrapText="1"/>
      <protection locked="0"/>
    </xf>
    <xf numFmtId="0" fontId="12" fillId="0" borderId="1" xfId="1" applyFont="1" applyBorder="1" applyAlignment="1" applyProtection="1">
      <alignment horizontal="center" vertical="center"/>
      <protection locked="0"/>
    </xf>
    <xf numFmtId="0" fontId="11" fillId="0" borderId="2" xfId="1" applyFont="1" applyBorder="1" applyAlignment="1" applyProtection="1">
      <alignment horizontal="center" vertical="center" wrapText="1"/>
      <protection locked="0"/>
    </xf>
    <xf numFmtId="0" fontId="12" fillId="0" borderId="2" xfId="1" applyFont="1" applyBorder="1" applyAlignment="1" applyProtection="1">
      <alignment horizontal="center" vertical="center"/>
      <protection locked="0"/>
    </xf>
    <xf numFmtId="175" fontId="14" fillId="0" borderId="0" xfId="1" applyNumberFormat="1" applyFont="1" applyAlignment="1" applyProtection="1">
      <alignment horizontal="center" vertical="center"/>
      <protection locked="0"/>
    </xf>
    <xf numFmtId="2" fontId="14" fillId="0" borderId="0" xfId="1" applyNumberFormat="1" applyFont="1" applyAlignment="1" applyProtection="1">
      <alignment horizontal="center" vertical="center"/>
      <protection locked="0"/>
    </xf>
    <xf numFmtId="4" fontId="15" fillId="0" borderId="0" xfId="1" applyNumberFormat="1" applyFont="1" applyAlignment="1" applyProtection="1">
      <alignment horizontal="center" vertical="center"/>
      <protection locked="0"/>
    </xf>
    <xf numFmtId="4" fontId="3" fillId="0" borderId="0" xfId="1" applyNumberFormat="1" applyAlignment="1" applyProtection="1">
      <alignment vertical="center"/>
      <protection locked="0"/>
    </xf>
    <xf numFmtId="49" fontId="14" fillId="0" borderId="0" xfId="1" applyNumberFormat="1" applyFont="1" applyAlignment="1" applyProtection="1">
      <alignment horizontal="left" vertical="center"/>
      <protection locked="0"/>
    </xf>
    <xf numFmtId="0" fontId="48" fillId="0" borderId="0" xfId="1" applyFont="1" applyAlignment="1" applyProtection="1">
      <alignment horizontal="center" vertical="center"/>
      <protection locked="0"/>
    </xf>
    <xf numFmtId="175" fontId="47" fillId="0" borderId="5" xfId="1" applyNumberFormat="1" applyFont="1" applyBorder="1" applyAlignment="1" applyProtection="1">
      <alignment horizontal="center" vertical="center"/>
      <protection locked="0"/>
    </xf>
    <xf numFmtId="4" fontId="48" fillId="0" borderId="5" xfId="1" applyNumberFormat="1" applyFont="1" applyBorder="1" applyAlignment="1" applyProtection="1">
      <alignment horizontal="center" vertical="center"/>
      <protection locked="0"/>
    </xf>
    <xf numFmtId="176" fontId="14" fillId="0" borderId="0" xfId="1" applyNumberFormat="1" applyFont="1" applyAlignment="1" applyProtection="1">
      <alignment vertical="center"/>
      <protection locked="0"/>
    </xf>
    <xf numFmtId="173" fontId="12" fillId="0" borderId="0" xfId="1" applyNumberFormat="1" applyFont="1" applyAlignment="1" applyProtection="1">
      <alignment vertical="center"/>
      <protection locked="0"/>
    </xf>
    <xf numFmtId="0" fontId="11" fillId="0" borderId="2" xfId="1" applyFont="1" applyBorder="1" applyAlignment="1" applyProtection="1">
      <alignment horizontal="center" vertical="center"/>
      <protection locked="0"/>
    </xf>
    <xf numFmtId="0" fontId="62" fillId="0" borderId="0" xfId="1" applyFont="1" applyAlignment="1" applyProtection="1">
      <alignment horizontal="center" vertical="center"/>
      <protection locked="0"/>
    </xf>
    <xf numFmtId="4" fontId="14" fillId="0" borderId="0" xfId="1" applyNumberFormat="1" applyFont="1" applyAlignment="1" applyProtection="1">
      <alignment vertical="center"/>
      <protection locked="0"/>
    </xf>
    <xf numFmtId="4" fontId="12" fillId="0" borderId="0" xfId="1" applyNumberFormat="1" applyFont="1" applyAlignment="1" applyProtection="1">
      <alignment vertical="center"/>
      <protection locked="0"/>
    </xf>
    <xf numFmtId="0" fontId="14" fillId="0" borderId="5" xfId="1" applyFont="1" applyBorder="1" applyProtection="1">
      <protection locked="0"/>
    </xf>
    <xf numFmtId="0" fontId="3" fillId="0" borderId="0" xfId="1" applyAlignment="1" applyProtection="1">
      <alignment horizontal="center"/>
      <protection locked="0"/>
    </xf>
    <xf numFmtId="0" fontId="16" fillId="0" borderId="0" xfId="1" applyFont="1" applyProtection="1">
      <protection locked="0"/>
    </xf>
    <xf numFmtId="173" fontId="14" fillId="0" borderId="0" xfId="1" applyNumberFormat="1" applyFont="1" applyProtection="1">
      <protection locked="0"/>
    </xf>
    <xf numFmtId="175" fontId="14" fillId="0" borderId="0" xfId="1" applyNumberFormat="1" applyFont="1" applyProtection="1">
      <protection locked="0"/>
    </xf>
    <xf numFmtId="0" fontId="14" fillId="0" borderId="0" xfId="1" applyFont="1" applyAlignment="1" applyProtection="1">
      <alignment vertical="center" wrapText="1"/>
      <protection locked="0"/>
    </xf>
    <xf numFmtId="0" fontId="26" fillId="0" borderId="0" xfId="1" applyFont="1" applyProtection="1">
      <protection locked="0"/>
    </xf>
    <xf numFmtId="0" fontId="6" fillId="0" borderId="0" xfId="1" applyFont="1" applyAlignment="1" applyProtection="1">
      <alignment horizontal="center" vertical="center"/>
      <protection locked="0"/>
    </xf>
    <xf numFmtId="0" fontId="64" fillId="0" borderId="0" xfId="1" applyFont="1" applyAlignment="1" applyProtection="1">
      <alignment vertical="center"/>
      <protection locked="0"/>
    </xf>
    <xf numFmtId="169" fontId="8" fillId="0" borderId="0" xfId="1" applyNumberFormat="1" applyFont="1" applyAlignment="1" applyProtection="1">
      <alignment horizontal="center" vertical="center"/>
      <protection locked="0"/>
    </xf>
    <xf numFmtId="0" fontId="65" fillId="0" borderId="0" xfId="1" applyFont="1" applyAlignment="1" applyProtection="1">
      <alignment vertical="center"/>
      <protection locked="0"/>
    </xf>
    <xf numFmtId="0" fontId="41" fillId="0" borderId="0" xfId="1" applyFont="1" applyAlignment="1" applyProtection="1">
      <alignment horizontal="center" vertical="center"/>
      <protection locked="0"/>
    </xf>
    <xf numFmtId="0" fontId="21" fillId="0" borderId="0" xfId="1" applyFont="1" applyAlignment="1" applyProtection="1">
      <alignment vertical="center"/>
      <protection locked="0"/>
    </xf>
    <xf numFmtId="0" fontId="66" fillId="0" borderId="0" xfId="1" applyFont="1" applyAlignment="1" applyProtection="1">
      <alignment vertical="center"/>
      <protection locked="0"/>
    </xf>
    <xf numFmtId="0" fontId="67" fillId="0" borderId="0" xfId="1" applyFont="1" applyAlignment="1" applyProtection="1">
      <alignment vertical="center"/>
      <protection locked="0"/>
    </xf>
    <xf numFmtId="0" fontId="43" fillId="0" borderId="0" xfId="1" applyFont="1" applyAlignment="1" applyProtection="1">
      <alignment horizontal="center" vertical="center"/>
      <protection locked="0"/>
    </xf>
    <xf numFmtId="0" fontId="68" fillId="0" borderId="0" xfId="1" applyFont="1" applyAlignment="1" applyProtection="1">
      <alignment vertical="center"/>
      <protection locked="0"/>
    </xf>
    <xf numFmtId="0" fontId="69" fillId="0" borderId="0" xfId="1" applyFont="1" applyAlignment="1" applyProtection="1">
      <alignment vertical="center"/>
      <protection locked="0"/>
    </xf>
    <xf numFmtId="0" fontId="70" fillId="0" borderId="0" xfId="1" applyFont="1" applyAlignment="1" applyProtection="1">
      <alignment horizontal="center" vertical="center"/>
      <protection locked="0"/>
    </xf>
    <xf numFmtId="0" fontId="70" fillId="0" borderId="0" xfId="1" applyFont="1" applyAlignment="1" applyProtection="1">
      <alignment horizontal="center" vertical="center" wrapText="1"/>
      <protection locked="0"/>
    </xf>
    <xf numFmtId="170" fontId="14" fillId="0" borderId="0" xfId="11" applyNumberFormat="1" applyFont="1" applyFill="1" applyBorder="1" applyAlignment="1" applyProtection="1">
      <alignment horizontal="center" vertical="center"/>
      <protection locked="0"/>
    </xf>
    <xf numFmtId="2" fontId="14" fillId="0" borderId="0" xfId="12" applyNumberFormat="1" applyFont="1" applyFill="1" applyBorder="1" applyAlignment="1" applyProtection="1">
      <alignment horizontal="center" vertical="center"/>
      <protection locked="0"/>
    </xf>
    <xf numFmtId="2" fontId="15" fillId="0" borderId="0" xfId="12" applyNumberFormat="1" applyFont="1" applyFill="1" applyBorder="1" applyAlignment="1" applyProtection="1">
      <alignment horizontal="center" vertical="center"/>
      <protection locked="0"/>
    </xf>
    <xf numFmtId="0" fontId="70" fillId="0" borderId="5" xfId="1" applyFont="1" applyBorder="1" applyAlignment="1" applyProtection="1">
      <alignment vertical="center"/>
      <protection locked="0"/>
    </xf>
    <xf numFmtId="2" fontId="70" fillId="0" borderId="5" xfId="1" applyNumberFormat="1" applyFont="1" applyBorder="1" applyAlignment="1" applyProtection="1">
      <alignment horizontal="left" vertical="center"/>
      <protection locked="0"/>
    </xf>
    <xf numFmtId="177" fontId="71" fillId="0" borderId="5" xfId="1" applyNumberFormat="1" applyFont="1" applyBorder="1" applyAlignment="1" applyProtection="1">
      <alignment vertical="center"/>
      <protection locked="0"/>
    </xf>
    <xf numFmtId="2" fontId="70" fillId="0" borderId="5" xfId="12" applyNumberFormat="1" applyFont="1" applyFill="1" applyBorder="1" applyAlignment="1" applyProtection="1">
      <alignment horizontal="center" vertical="center"/>
      <protection locked="0"/>
    </xf>
    <xf numFmtId="0" fontId="70" fillId="0" borderId="0" xfId="1" applyFont="1" applyAlignment="1" applyProtection="1">
      <alignment vertical="center"/>
      <protection locked="0"/>
    </xf>
    <xf numFmtId="0" fontId="66" fillId="0" borderId="5" xfId="1" applyFont="1" applyBorder="1" applyAlignment="1" applyProtection="1">
      <alignment vertical="center"/>
      <protection locked="0"/>
    </xf>
    <xf numFmtId="4" fontId="66" fillId="0" borderId="5" xfId="12" applyNumberFormat="1" applyFont="1" applyBorder="1" applyAlignment="1" applyProtection="1">
      <alignment horizontal="center" vertical="center"/>
      <protection locked="0"/>
    </xf>
    <xf numFmtId="3" fontId="72" fillId="0" borderId="5" xfId="12" applyNumberFormat="1" applyFont="1" applyBorder="1" applyAlignment="1" applyProtection="1">
      <alignment horizontal="center" vertical="center"/>
      <protection locked="0"/>
    </xf>
    <xf numFmtId="0" fontId="48" fillId="0" borderId="0" xfId="1" applyFont="1" applyProtection="1">
      <protection locked="0"/>
    </xf>
    <xf numFmtId="0" fontId="73" fillId="0" borderId="0" xfId="1" applyFont="1" applyProtection="1">
      <protection locked="0"/>
    </xf>
    <xf numFmtId="0" fontId="12" fillId="0" borderId="0" xfId="1" applyFont="1" applyProtection="1">
      <protection locked="0"/>
    </xf>
    <xf numFmtId="177" fontId="12" fillId="0" borderId="0" xfId="1" applyNumberFormat="1" applyFont="1" applyProtection="1">
      <protection locked="0"/>
    </xf>
    <xf numFmtId="178" fontId="12" fillId="0" borderId="0" xfId="1" applyNumberFormat="1" applyFont="1" applyProtection="1">
      <protection locked="0"/>
    </xf>
    <xf numFmtId="0" fontId="74" fillId="0" borderId="0" xfId="1" applyFont="1" applyProtection="1">
      <protection locked="0"/>
    </xf>
    <xf numFmtId="179" fontId="15" fillId="0" borderId="0" xfId="1" applyNumberFormat="1" applyFont="1" applyProtection="1">
      <protection locked="0"/>
    </xf>
    <xf numFmtId="0" fontId="15" fillId="0" borderId="0" xfId="1" applyFont="1" applyProtection="1">
      <protection locked="0"/>
    </xf>
    <xf numFmtId="0" fontId="4" fillId="0" borderId="0" xfId="1" applyFont="1" applyAlignment="1">
      <alignment vertical="center"/>
    </xf>
    <xf numFmtId="0" fontId="21" fillId="0" borderId="0" xfId="1" applyFont="1" applyAlignment="1">
      <alignment vertical="center"/>
    </xf>
    <xf numFmtId="0" fontId="75" fillId="0" borderId="0" xfId="1" applyFont="1" applyAlignment="1">
      <alignment vertical="center"/>
    </xf>
    <xf numFmtId="0" fontId="29" fillId="0" borderId="0" xfId="1" applyFont="1" applyAlignment="1">
      <alignment vertical="center"/>
    </xf>
    <xf numFmtId="0" fontId="41" fillId="0" borderId="0" xfId="1" applyFont="1" applyAlignment="1">
      <alignment vertical="center"/>
    </xf>
    <xf numFmtId="0" fontId="43" fillId="0" borderId="1" xfId="1" applyFont="1" applyBorder="1" applyAlignment="1">
      <alignment horizontal="center" vertical="center"/>
    </xf>
    <xf numFmtId="0" fontId="12" fillId="0" borderId="1" xfId="1" applyFont="1" applyBorder="1" applyAlignment="1">
      <alignment horizontal="center" textRotation="90"/>
    </xf>
    <xf numFmtId="0" fontId="12" fillId="0" borderId="1" xfId="1" applyFont="1" applyBorder="1" applyAlignment="1">
      <alignment horizontal="center" textRotation="90" wrapText="1"/>
    </xf>
    <xf numFmtId="0" fontId="11" fillId="0" borderId="1" xfId="1" applyFont="1" applyBorder="1" applyAlignment="1">
      <alignment textRotation="90" wrapText="1"/>
    </xf>
    <xf numFmtId="0" fontId="11" fillId="0" borderId="0" xfId="1" applyFont="1" applyAlignment="1">
      <alignment textRotation="90" wrapText="1"/>
    </xf>
    <xf numFmtId="0" fontId="76" fillId="0" borderId="2" xfId="1" applyFont="1" applyBorder="1" applyAlignment="1">
      <alignment horizontal="center" vertical="center"/>
    </xf>
    <xf numFmtId="0" fontId="14" fillId="0" borderId="2" xfId="1" applyFont="1" applyBorder="1" applyAlignment="1">
      <alignment horizontal="center" vertical="center" textRotation="90"/>
    </xf>
    <xf numFmtId="0" fontId="15" fillId="0" borderId="2" xfId="1" applyFont="1" applyBorder="1" applyAlignment="1">
      <alignment horizontal="right" vertical="center" textRotation="90" wrapText="1"/>
    </xf>
    <xf numFmtId="0" fontId="15" fillId="0" borderId="0" xfId="1" applyFont="1" applyAlignment="1">
      <alignment horizontal="right" vertical="center" textRotation="90" wrapText="1"/>
    </xf>
    <xf numFmtId="0" fontId="14" fillId="0" borderId="0" xfId="1" applyFont="1" applyAlignment="1">
      <alignment horizontal="right" vertical="center" textRotation="90" wrapText="1"/>
    </xf>
    <xf numFmtId="0" fontId="14" fillId="0" borderId="0" xfId="1" applyFont="1" applyAlignment="1">
      <alignment horizontal="left" vertical="center" wrapText="1"/>
    </xf>
    <xf numFmtId="180" fontId="14" fillId="0" borderId="0" xfId="1" applyNumberFormat="1" applyFont="1" applyAlignment="1">
      <alignment vertical="center"/>
    </xf>
    <xf numFmtId="166" fontId="15" fillId="0" borderId="0" xfId="1" applyNumberFormat="1" applyFont="1" applyAlignment="1">
      <alignment vertical="center"/>
    </xf>
    <xf numFmtId="181" fontId="14" fillId="0" borderId="0" xfId="1" applyNumberFormat="1" applyFont="1" applyAlignment="1">
      <alignment vertical="center"/>
    </xf>
    <xf numFmtId="182" fontId="14" fillId="0" borderId="0" xfId="1" applyNumberFormat="1" applyFont="1" applyAlignment="1">
      <alignment vertical="center"/>
    </xf>
    <xf numFmtId="183" fontId="14" fillId="0" borderId="0" xfId="1" applyNumberFormat="1" applyFont="1" applyAlignment="1">
      <alignment vertical="center"/>
    </xf>
    <xf numFmtId="180" fontId="14" fillId="0" borderId="0" xfId="1" applyNumberFormat="1" applyFont="1" applyAlignment="1">
      <alignment horizontal="center" vertical="center"/>
    </xf>
    <xf numFmtId="166" fontId="15" fillId="0" borderId="0" xfId="1" applyNumberFormat="1" applyFont="1" applyAlignment="1">
      <alignment horizontal="center" vertical="center"/>
    </xf>
    <xf numFmtId="180" fontId="15" fillId="0" borderId="3" xfId="1" applyNumberFormat="1" applyFont="1" applyBorder="1" applyAlignment="1">
      <alignment vertical="center"/>
    </xf>
    <xf numFmtId="166" fontId="15" fillId="0" borderId="3" xfId="1" applyNumberFormat="1" applyFont="1" applyBorder="1" applyAlignment="1">
      <alignment vertical="center"/>
    </xf>
    <xf numFmtId="182" fontId="19" fillId="0" borderId="0" xfId="1" applyNumberFormat="1" applyFont="1"/>
    <xf numFmtId="182" fontId="14" fillId="0" borderId="0" xfId="1" applyNumberFormat="1" applyFont="1"/>
    <xf numFmtId="166" fontId="19" fillId="0" borderId="0" xfId="1" applyNumberFormat="1" applyFont="1"/>
    <xf numFmtId="0" fontId="75" fillId="0" borderId="0" xfId="1" applyFont="1"/>
    <xf numFmtId="0" fontId="29" fillId="0" borderId="0" xfId="1" applyFont="1"/>
    <xf numFmtId="0" fontId="60" fillId="0" borderId="0" xfId="1" applyFont="1"/>
    <xf numFmtId="0" fontId="11" fillId="0" borderId="1" xfId="1" applyFont="1" applyBorder="1" applyAlignment="1">
      <alignment horizontal="right" textRotation="90" wrapText="1"/>
    </xf>
    <xf numFmtId="0" fontId="14" fillId="0" borderId="2" xfId="1" applyFont="1" applyBorder="1" applyAlignment="1">
      <alignment horizontal="center" textRotation="90"/>
    </xf>
    <xf numFmtId="0" fontId="15" fillId="0" borderId="2" xfId="1" applyFont="1" applyBorder="1" applyAlignment="1">
      <alignment textRotation="90" wrapText="1"/>
    </xf>
    <xf numFmtId="0" fontId="76" fillId="0" borderId="0" xfId="1" applyFont="1" applyAlignment="1">
      <alignment horizontal="center" vertical="center"/>
    </xf>
    <xf numFmtId="0" fontId="14" fillId="0" borderId="0" xfId="1" applyFont="1" applyAlignment="1">
      <alignment horizontal="center" textRotation="90"/>
    </xf>
    <xf numFmtId="0" fontId="15" fillId="0" borderId="0" xfId="1" applyFont="1" applyAlignment="1">
      <alignment textRotation="90" wrapText="1"/>
    </xf>
    <xf numFmtId="3" fontId="15" fillId="0" borderId="0" xfId="1" applyNumberFormat="1" applyFont="1"/>
    <xf numFmtId="3" fontId="19" fillId="0" borderId="0" xfId="1" applyNumberFormat="1" applyFont="1"/>
    <xf numFmtId="0" fontId="16" fillId="0" borderId="0" xfId="1" applyFont="1" applyAlignment="1" applyProtection="1">
      <alignment vertical="center" wrapText="1"/>
      <protection locked="0"/>
    </xf>
    <xf numFmtId="0" fontId="79" fillId="0" borderId="0" xfId="13" applyFont="1"/>
    <xf numFmtId="0" fontId="79" fillId="0" borderId="0" xfId="13" applyFont="1" applyAlignment="1">
      <alignment horizontal="center"/>
    </xf>
    <xf numFmtId="0" fontId="6" fillId="0" borderId="0" xfId="13" applyFont="1" applyAlignment="1">
      <alignment horizontal="center" vertical="top" wrapText="1"/>
    </xf>
    <xf numFmtId="169" fontId="8" fillId="0" borderId="0" xfId="13" applyNumberFormat="1" applyFont="1" applyAlignment="1">
      <alignment horizontal="center"/>
    </xf>
    <xf numFmtId="184" fontId="41" fillId="0" borderId="0" xfId="13" applyNumberFormat="1" applyFont="1" applyAlignment="1">
      <alignment horizontal="center"/>
    </xf>
    <xf numFmtId="0" fontId="61" fillId="0" borderId="0" xfId="13" applyFont="1"/>
    <xf numFmtId="0" fontId="11" fillId="0" borderId="6" xfId="13" applyFont="1" applyBorder="1" applyAlignment="1">
      <alignment horizontal="left" vertical="center" wrapText="1"/>
    </xf>
    <xf numFmtId="184" fontId="11" fillId="0" borderId="7" xfId="13" applyNumberFormat="1" applyFont="1" applyBorder="1" applyAlignment="1">
      <alignment horizontal="center"/>
    </xf>
    <xf numFmtId="184" fontId="11" fillId="0" borderId="8" xfId="13" applyNumberFormat="1" applyFont="1" applyBorder="1" applyAlignment="1">
      <alignment horizontal="center"/>
    </xf>
    <xf numFmtId="0" fontId="11" fillId="0" borderId="6" xfId="13" applyFont="1" applyBorder="1" applyAlignment="1">
      <alignment horizontal="center" vertical="center" wrapText="1"/>
    </xf>
    <xf numFmtId="184" fontId="11" fillId="0" borderId="9" xfId="13" applyNumberFormat="1" applyFont="1" applyBorder="1" applyAlignment="1">
      <alignment horizontal="center"/>
    </xf>
    <xf numFmtId="0" fontId="11" fillId="0" borderId="7" xfId="13" applyFont="1" applyBorder="1" applyAlignment="1">
      <alignment horizontal="center"/>
    </xf>
    <xf numFmtId="0" fontId="11" fillId="0" borderId="9" xfId="13" applyFont="1" applyBorder="1" applyAlignment="1">
      <alignment horizontal="center"/>
    </xf>
    <xf numFmtId="0" fontId="11" fillId="0" borderId="10" xfId="13" applyFont="1" applyBorder="1" applyAlignment="1">
      <alignment horizontal="left" vertical="center" wrapText="1"/>
    </xf>
    <xf numFmtId="0" fontId="11" fillId="0" borderId="11" xfId="13" applyFont="1" applyBorder="1" applyAlignment="1">
      <alignment horizontal="center" vertical="center" wrapText="1"/>
    </xf>
    <xf numFmtId="0" fontId="11" fillId="0" borderId="6" xfId="13" applyFont="1" applyBorder="1" applyAlignment="1">
      <alignment horizontal="center" vertical="center" wrapText="1"/>
    </xf>
    <xf numFmtId="0" fontId="11" fillId="0" borderId="12" xfId="13" applyFont="1" applyBorder="1" applyAlignment="1">
      <alignment horizontal="center" vertical="center" wrapText="1"/>
    </xf>
    <xf numFmtId="0" fontId="11" fillId="0" borderId="10" xfId="13" applyFont="1" applyBorder="1" applyAlignment="1">
      <alignment horizontal="center" vertical="center" wrapText="1"/>
    </xf>
    <xf numFmtId="0" fontId="11" fillId="0" borderId="9" xfId="13" applyFont="1" applyBorder="1" applyAlignment="1">
      <alignment horizontal="center" vertical="center" wrapText="1"/>
    </xf>
    <xf numFmtId="0" fontId="11" fillId="0" borderId="13" xfId="13" applyFont="1" applyBorder="1" applyAlignment="1">
      <alignment horizontal="center" vertical="center" wrapText="1"/>
    </xf>
    <xf numFmtId="0" fontId="11" fillId="0" borderId="14" xfId="13" applyFont="1" applyBorder="1" applyAlignment="1">
      <alignment horizontal="center" vertical="center" wrapText="1"/>
    </xf>
    <xf numFmtId="0" fontId="3" fillId="0" borderId="15" xfId="1" applyBorder="1"/>
    <xf numFmtId="0" fontId="3" fillId="0" borderId="15" xfId="1" applyBorder="1" applyAlignment="1">
      <alignment horizontal="center"/>
    </xf>
    <xf numFmtId="185" fontId="3" fillId="0" borderId="15" xfId="1" applyNumberFormat="1" applyBorder="1"/>
    <xf numFmtId="185" fontId="3" fillId="0" borderId="16" xfId="1" applyNumberFormat="1" applyBorder="1"/>
    <xf numFmtId="185" fontId="3" fillId="0" borderId="17" xfId="1" applyNumberFormat="1" applyBorder="1"/>
    <xf numFmtId="0" fontId="3" fillId="0" borderId="18" xfId="1" applyBorder="1"/>
    <xf numFmtId="0" fontId="3" fillId="0" borderId="19" xfId="1" applyBorder="1" applyAlignment="1">
      <alignment horizontal="center"/>
    </xf>
    <xf numFmtId="185" fontId="3" fillId="0" borderId="19" xfId="1" applyNumberFormat="1" applyBorder="1"/>
    <xf numFmtId="185" fontId="3" fillId="0" borderId="0" xfId="1" applyNumberFormat="1"/>
    <xf numFmtId="185" fontId="3" fillId="0" borderId="20" xfId="1" applyNumberFormat="1" applyBorder="1"/>
    <xf numFmtId="0" fontId="3" fillId="0" borderId="21" xfId="1" applyBorder="1" applyAlignment="1">
      <alignment horizontal="center"/>
    </xf>
    <xf numFmtId="0" fontId="3" fillId="0" borderId="22" xfId="1" applyBorder="1" applyAlignment="1">
      <alignment horizontal="center"/>
    </xf>
    <xf numFmtId="185" fontId="3" fillId="0" borderId="21" xfId="1" applyNumberFormat="1" applyBorder="1"/>
    <xf numFmtId="185" fontId="3" fillId="0" borderId="23" xfId="1" applyNumberFormat="1" applyBorder="1"/>
    <xf numFmtId="185" fontId="3" fillId="0" borderId="24" xfId="1" applyNumberFormat="1" applyBorder="1"/>
    <xf numFmtId="0" fontId="23" fillId="0" borderId="0" xfId="1" applyFont="1" applyAlignment="1">
      <alignment vertical="center"/>
    </xf>
    <xf numFmtId="0" fontId="6" fillId="0" borderId="0" xfId="1" applyFont="1" applyAlignment="1">
      <alignment horizontal="center" wrapText="1"/>
    </xf>
    <xf numFmtId="0" fontId="28" fillId="0" borderId="0" xfId="1" applyFont="1" applyAlignment="1">
      <alignment vertical="center"/>
    </xf>
    <xf numFmtId="169" fontId="8" fillId="0" borderId="0" xfId="1" applyNumberFormat="1" applyFont="1" applyAlignment="1">
      <alignment horizontal="center" vertical="center"/>
    </xf>
    <xf numFmtId="0" fontId="31" fillId="0" borderId="0" xfId="1" applyFont="1" applyAlignment="1">
      <alignment horizontal="center" vertical="center"/>
    </xf>
    <xf numFmtId="0" fontId="11" fillId="0" borderId="25" xfId="1" applyFont="1" applyBorder="1" applyAlignment="1">
      <alignment horizontal="center" vertical="center" wrapText="1"/>
    </xf>
    <xf numFmtId="0" fontId="34" fillId="0" borderId="0" xfId="1" applyFont="1" applyAlignment="1">
      <alignment vertical="center"/>
    </xf>
    <xf numFmtId="0" fontId="80" fillId="0" borderId="0" xfId="1" applyFont="1" applyAlignment="1">
      <alignment horizontal="center" vertical="center" wrapText="1"/>
    </xf>
    <xf numFmtId="2" fontId="81" fillId="0" borderId="0" xfId="1" applyNumberFormat="1" applyFont="1" applyAlignment="1">
      <alignment horizontal="center" vertical="center" wrapText="1"/>
    </xf>
    <xf numFmtId="2" fontId="82" fillId="0" borderId="0" xfId="1" applyNumberFormat="1" applyFont="1" applyAlignment="1">
      <alignment horizontal="center" vertical="center" wrapText="1"/>
    </xf>
    <xf numFmtId="170" fontId="14" fillId="0" borderId="0" xfId="11" applyNumberFormat="1" applyFont="1" applyFill="1" applyBorder="1" applyAlignment="1">
      <alignment horizontal="center" vertical="center"/>
    </xf>
    <xf numFmtId="170" fontId="15" fillId="0" borderId="0" xfId="11" applyNumberFormat="1" applyFont="1" applyFill="1" applyBorder="1" applyAlignment="1">
      <alignment horizontal="center" vertical="center"/>
    </xf>
    <xf numFmtId="186" fontId="14" fillId="0" borderId="0" xfId="14" applyNumberFormat="1" applyFont="1" applyFill="1" applyBorder="1" applyAlignment="1">
      <alignment vertical="center"/>
    </xf>
    <xf numFmtId="0" fontId="14" fillId="0" borderId="0" xfId="15" applyFont="1" applyAlignment="1">
      <alignment horizontal="left" vertical="center"/>
    </xf>
    <xf numFmtId="0" fontId="15" fillId="0" borderId="3" xfId="1" applyFont="1" applyBorder="1" applyAlignment="1">
      <alignment horizontal="left" vertical="center" wrapText="1"/>
    </xf>
    <xf numFmtId="170" fontId="15" fillId="0" borderId="3" xfId="11" applyNumberFormat="1" applyFont="1" applyFill="1" applyBorder="1" applyAlignment="1">
      <alignment horizontal="center" vertical="center"/>
    </xf>
    <xf numFmtId="0" fontId="27" fillId="0" borderId="0" xfId="1" applyFont="1" applyAlignment="1">
      <alignment vertical="center"/>
    </xf>
    <xf numFmtId="187" fontId="8" fillId="0" borderId="0" xfId="1" applyNumberFormat="1" applyFont="1" applyAlignment="1">
      <alignment horizontal="center" wrapText="1"/>
    </xf>
    <xf numFmtId="169" fontId="9" fillId="0" borderId="0" xfId="1" applyNumberFormat="1" applyFont="1" applyAlignment="1">
      <alignment horizontal="center" vertical="center"/>
    </xf>
    <xf numFmtId="0" fontId="3" fillId="0" borderId="0" xfId="1" applyAlignment="1">
      <alignment horizontal="center"/>
    </xf>
    <xf numFmtId="169" fontId="23" fillId="0" borderId="0" xfId="1" applyNumberFormat="1" applyFont="1" applyAlignment="1">
      <alignment horizontal="left" vertical="center"/>
    </xf>
    <xf numFmtId="0" fontId="11" fillId="0" borderId="26" xfId="1" applyFont="1" applyBorder="1" applyAlignment="1">
      <alignment horizontal="center" vertical="center" wrapText="1"/>
    </xf>
    <xf numFmtId="0" fontId="3" fillId="0" borderId="26" xfId="1" applyBorder="1" applyAlignment="1">
      <alignment horizontal="center" vertical="center" wrapText="1"/>
    </xf>
    <xf numFmtId="37" fontId="14" fillId="0" borderId="0" xfId="14" applyNumberFormat="1" applyFont="1" applyFill="1" applyBorder="1" applyAlignment="1">
      <alignment horizontal="center" vertical="center"/>
    </xf>
    <xf numFmtId="0" fontId="15" fillId="0" borderId="3" xfId="1" applyFont="1" applyBorder="1" applyAlignment="1">
      <alignment horizontal="left" wrapText="1"/>
    </xf>
    <xf numFmtId="37" fontId="15" fillId="0" borderId="3" xfId="14" applyNumberFormat="1" applyFont="1" applyFill="1" applyBorder="1" applyAlignment="1">
      <alignment horizontal="center" vertical="center"/>
    </xf>
    <xf numFmtId="186" fontId="19" fillId="0" borderId="0" xfId="14" applyNumberFormat="1" applyFont="1"/>
    <xf numFmtId="0" fontId="4" fillId="0" borderId="0" xfId="1" applyFont="1" applyAlignment="1">
      <alignment horizontal="center"/>
    </xf>
    <xf numFmtId="0" fontId="44" fillId="0" borderId="0" xfId="1" applyFont="1"/>
    <xf numFmtId="188" fontId="8" fillId="0" borderId="0" xfId="1" applyNumberFormat="1" applyFont="1" applyAlignment="1">
      <alignment horizontal="center"/>
    </xf>
    <xf numFmtId="169" fontId="41" fillId="0" borderId="0" xfId="1" applyNumberFormat="1" applyFont="1" applyAlignment="1">
      <alignment horizontal="center"/>
    </xf>
    <xf numFmtId="14" fontId="3" fillId="0" borderId="3" xfId="1" applyNumberFormat="1" applyBorder="1" applyAlignment="1">
      <alignment horizontal="left"/>
    </xf>
    <xf numFmtId="0" fontId="3" fillId="0" borderId="3" xfId="1" applyBorder="1"/>
    <xf numFmtId="0" fontId="41" fillId="0" borderId="3" xfId="1" applyFont="1" applyBorder="1" applyAlignment="1">
      <alignment horizontal="center"/>
    </xf>
    <xf numFmtId="0" fontId="41" fillId="0" borderId="0" xfId="1" applyFont="1"/>
    <xf numFmtId="0" fontId="11" fillId="0" borderId="0" xfId="1" applyFont="1" applyAlignment="1">
      <alignment horizontal="center" vertical="center"/>
    </xf>
    <xf numFmtId="0" fontId="11" fillId="0" borderId="5" xfId="1" applyFont="1" applyBorder="1" applyAlignment="1">
      <alignment horizontal="center" vertical="center"/>
    </xf>
    <xf numFmtId="0" fontId="12" fillId="0" borderId="5" xfId="1" applyFont="1" applyBorder="1" applyAlignment="1">
      <alignment horizontal="center" vertical="center" wrapText="1"/>
    </xf>
    <xf numFmtId="0" fontId="15" fillId="0" borderId="0" xfId="1" applyFont="1" applyAlignment="1">
      <alignment horizontal="center" vertical="center" wrapText="1"/>
    </xf>
    <xf numFmtId="189" fontId="14" fillId="0" borderId="0" xfId="16" applyNumberFormat="1" applyFont="1" applyFill="1" applyBorder="1" applyAlignment="1">
      <alignment horizontal="center" vertical="center"/>
    </xf>
    <xf numFmtId="170" fontId="14" fillId="0" borderId="0" xfId="17" applyNumberFormat="1" applyFont="1" applyFill="1" applyBorder="1" applyAlignment="1">
      <alignment horizontal="right" vertical="center"/>
    </xf>
    <xf numFmtId="189" fontId="15" fillId="0" borderId="0" xfId="1" applyNumberFormat="1" applyFont="1" applyAlignment="1">
      <alignment vertical="center"/>
    </xf>
    <xf numFmtId="189" fontId="15" fillId="0" borderId="3" xfId="16" applyNumberFormat="1" applyFont="1" applyFill="1" applyBorder="1" applyAlignment="1">
      <alignment horizontal="center" vertical="center"/>
    </xf>
    <xf numFmtId="190" fontId="14" fillId="0" borderId="0" xfId="1" applyNumberFormat="1" applyFont="1" applyAlignment="1">
      <alignment vertical="center"/>
    </xf>
    <xf numFmtId="191" fontId="14" fillId="0" borderId="0" xfId="18" applyNumberFormat="1" applyFont="1" applyBorder="1" applyAlignment="1">
      <alignment horizontal="center"/>
    </xf>
    <xf numFmtId="3" fontId="15" fillId="0" borderId="0" xfId="18" applyNumberFormat="1" applyFont="1" applyBorder="1" applyAlignment="1">
      <alignment horizontal="right"/>
    </xf>
    <xf numFmtId="0" fontId="14" fillId="0" borderId="1" xfId="1" applyFont="1" applyBorder="1" applyAlignment="1">
      <alignment vertical="center"/>
    </xf>
    <xf numFmtId="189" fontId="14" fillId="0" borderId="0" xfId="1" applyNumberFormat="1" applyFont="1" applyAlignment="1">
      <alignment vertical="center"/>
    </xf>
    <xf numFmtId="169" fontId="8" fillId="0" borderId="0" xfId="1" applyNumberFormat="1" applyFont="1" applyAlignment="1">
      <alignment horizontal="center"/>
    </xf>
    <xf numFmtId="169" fontId="68" fillId="0" borderId="0" xfId="1" applyNumberFormat="1" applyFont="1" applyAlignment="1">
      <alignment horizontal="center"/>
    </xf>
    <xf numFmtId="0" fontId="20" fillId="0" borderId="0" xfId="1" applyFont="1" applyAlignment="1">
      <alignment horizontal="center" vertical="center" wrapText="1"/>
    </xf>
    <xf numFmtId="189" fontId="14" fillId="0" borderId="0" xfId="19" applyNumberFormat="1" applyFont="1" applyFill="1" applyBorder="1" applyAlignment="1">
      <alignment horizontal="center" vertical="center"/>
    </xf>
    <xf numFmtId="170" fontId="14" fillId="0" borderId="0" xfId="18" applyNumberFormat="1" applyFont="1" applyFill="1" applyBorder="1" applyAlignment="1">
      <alignment horizontal="right" vertical="center"/>
    </xf>
    <xf numFmtId="189" fontId="15" fillId="0" borderId="3" xfId="19" applyNumberFormat="1" applyFont="1" applyFill="1" applyBorder="1" applyAlignment="1">
      <alignment horizontal="center" vertical="center"/>
    </xf>
    <xf numFmtId="191" fontId="19" fillId="0" borderId="0" xfId="18" applyNumberFormat="1" applyFont="1" applyBorder="1" applyAlignment="1">
      <alignment horizontal="center"/>
    </xf>
    <xf numFmtId="3" fontId="20" fillId="0" borderId="0" xfId="18" applyNumberFormat="1" applyFont="1" applyBorder="1" applyAlignment="1">
      <alignment horizontal="right"/>
    </xf>
    <xf numFmtId="189" fontId="14" fillId="0" borderId="1" xfId="1" applyNumberFormat="1" applyFont="1" applyBorder="1" applyAlignment="1">
      <alignment vertical="center"/>
    </xf>
    <xf numFmtId="14" fontId="3" fillId="0" borderId="0" xfId="1" applyNumberFormat="1" applyAlignment="1">
      <alignment horizontal="left"/>
    </xf>
    <xf numFmtId="0" fontId="11" fillId="0" borderId="5" xfId="1" applyFont="1" applyBorder="1" applyAlignment="1">
      <alignment horizontal="center" vertical="center" wrapText="1"/>
    </xf>
    <xf numFmtId="0" fontId="69" fillId="0" borderId="0" xfId="15" applyFont="1" applyAlignment="1">
      <alignment horizontal="left" vertical="center"/>
    </xf>
    <xf numFmtId="14" fontId="11" fillId="0" borderId="27" xfId="1" applyNumberFormat="1" applyFont="1" applyBorder="1" applyAlignment="1">
      <alignment horizontal="center"/>
    </xf>
    <xf numFmtId="192" fontId="14" fillId="0" borderId="0" xfId="20" applyNumberFormat="1" applyFont="1" applyFill="1" applyBorder="1" applyAlignment="1">
      <alignment horizontal="center" vertical="center"/>
    </xf>
    <xf numFmtId="186" fontId="19" fillId="0" borderId="0" xfId="14" applyNumberFormat="1" applyFont="1" applyAlignment="1">
      <alignment vertical="center"/>
    </xf>
    <xf numFmtId="186" fontId="3" fillId="0" borderId="0" xfId="1" applyNumberFormat="1" applyAlignment="1">
      <alignment vertical="center"/>
    </xf>
    <xf numFmtId="193" fontId="14" fillId="0" borderId="0" xfId="15" applyNumberFormat="1" applyFont="1" applyAlignment="1">
      <alignment horizontal="left" vertical="center" wrapText="1"/>
    </xf>
    <xf numFmtId="43" fontId="0" fillId="0" borderId="0" xfId="14" applyFont="1"/>
    <xf numFmtId="0" fontId="15" fillId="0" borderId="3" xfId="15" applyFont="1" applyBorder="1" applyAlignment="1">
      <alignment horizontal="left" vertical="center"/>
    </xf>
    <xf numFmtId="3" fontId="15" fillId="0" borderId="3" xfId="1" applyNumberFormat="1" applyFont="1" applyBorder="1" applyAlignment="1">
      <alignment horizontal="center" vertical="center"/>
    </xf>
    <xf numFmtId="192" fontId="14" fillId="0" borderId="0" xfId="1" applyNumberFormat="1" applyFont="1"/>
    <xf numFmtId="186" fontId="3" fillId="0" borderId="0" xfId="1" applyNumberFormat="1"/>
    <xf numFmtId="0" fontId="16" fillId="0" borderId="0" xfId="1" applyFont="1" applyAlignment="1" applyProtection="1">
      <alignment horizontal="left" vertical="center" wrapText="1"/>
      <protection locked="0"/>
    </xf>
    <xf numFmtId="0" fontId="9" fillId="0" borderId="0" xfId="1" applyFont="1" applyAlignment="1">
      <alignment horizontal="center" wrapText="1"/>
    </xf>
    <xf numFmtId="169" fontId="44" fillId="0" borderId="0" xfId="1" applyNumberFormat="1" applyFont="1" applyAlignment="1">
      <alignment horizontal="left" vertical="center"/>
    </xf>
    <xf numFmtId="169" fontId="62" fillId="0" borderId="1" xfId="1" applyNumberFormat="1" applyFont="1" applyBorder="1" applyAlignment="1">
      <alignment horizontal="left" vertical="center"/>
    </xf>
    <xf numFmtId="169" fontId="11" fillId="0" borderId="25" xfId="1" applyNumberFormat="1" applyFont="1" applyBorder="1" applyAlignment="1">
      <alignment horizontal="center" vertical="center" wrapText="1"/>
    </xf>
    <xf numFmtId="169" fontId="12" fillId="0" borderId="1" xfId="1" applyNumberFormat="1" applyFont="1" applyBorder="1" applyAlignment="1">
      <alignment horizontal="center" vertical="center" wrapText="1"/>
    </xf>
    <xf numFmtId="0" fontId="11" fillId="0" borderId="5" xfId="1" applyFont="1" applyBorder="1" applyAlignment="1">
      <alignment horizontal="center" vertical="center" wrapText="1"/>
    </xf>
    <xf numFmtId="170" fontId="14" fillId="0" borderId="0" xfId="11" applyNumberFormat="1" applyFont="1" applyFill="1" applyBorder="1" applyAlignment="1">
      <alignment vertical="center"/>
    </xf>
    <xf numFmtId="170" fontId="15" fillId="0" borderId="3" xfId="11" applyNumberFormat="1" applyFont="1" applyFill="1" applyBorder="1" applyAlignment="1">
      <alignment vertical="center"/>
    </xf>
    <xf numFmtId="186" fontId="14" fillId="0" borderId="0" xfId="14" applyNumberFormat="1" applyFont="1"/>
    <xf numFmtId="0" fontId="4" fillId="0" borderId="0" xfId="9" applyFont="1" applyAlignment="1" applyProtection="1">
      <alignment wrapText="1"/>
      <protection locked="0"/>
    </xf>
    <xf numFmtId="194" fontId="83" fillId="0" borderId="0" xfId="9" applyNumberFormat="1" applyFont="1" applyAlignment="1" applyProtection="1">
      <alignment horizontal="center" wrapText="1"/>
    </xf>
    <xf numFmtId="194" fontId="83" fillId="0" borderId="0" xfId="9" applyNumberFormat="1" applyFont="1" applyAlignment="1" applyProtection="1">
      <alignment horizontal="center" wrapText="1"/>
    </xf>
    <xf numFmtId="0" fontId="6" fillId="0" borderId="0" xfId="9" applyFont="1" applyAlignment="1" applyProtection="1">
      <alignment horizontal="center" wrapText="1"/>
    </xf>
    <xf numFmtId="194" fontId="6" fillId="0" borderId="0" xfId="9" applyNumberFormat="1" applyFont="1" applyAlignment="1" applyProtection="1">
      <alignment horizontal="center" wrapText="1"/>
    </xf>
    <xf numFmtId="194" fontId="6" fillId="0" borderId="0" xfId="9" applyNumberFormat="1" applyFont="1" applyAlignment="1" applyProtection="1">
      <alignment horizontal="center" wrapText="1"/>
    </xf>
    <xf numFmtId="188" fontId="8" fillId="0" borderId="0" xfId="9" applyNumberFormat="1" applyFont="1" applyAlignment="1" applyProtection="1">
      <alignment horizontal="center" wrapText="1"/>
      <protection locked="0"/>
    </xf>
    <xf numFmtId="188" fontId="8" fillId="0" borderId="0" xfId="9" applyNumberFormat="1" applyFont="1" applyAlignment="1" applyProtection="1">
      <alignment horizontal="center" wrapText="1"/>
    </xf>
    <xf numFmtId="188" fontId="8" fillId="0" borderId="0" xfId="9" applyNumberFormat="1" applyFont="1" applyAlignment="1" applyProtection="1">
      <alignment horizontal="center" wrapText="1"/>
    </xf>
    <xf numFmtId="188" fontId="29" fillId="0" borderId="0" xfId="1" applyNumberFormat="1" applyFont="1"/>
    <xf numFmtId="195" fontId="41" fillId="0" borderId="0" xfId="9" applyNumberFormat="1" applyFont="1" applyAlignment="1" applyProtection="1">
      <alignment horizontal="center" wrapText="1"/>
    </xf>
    <xf numFmtId="0" fontId="60" fillId="0" borderId="0" xfId="9" applyFont="1" applyAlignment="1" applyProtection="1">
      <alignment horizontal="center" wrapText="1"/>
    </xf>
    <xf numFmtId="195" fontId="41" fillId="0" borderId="0" xfId="9" applyNumberFormat="1" applyFont="1" applyAlignment="1" applyProtection="1">
      <alignment horizontal="center" wrapText="1"/>
    </xf>
    <xf numFmtId="174" fontId="84" fillId="0" borderId="0" xfId="9" applyNumberFormat="1" applyFont="1" applyAlignment="1" applyProtection="1">
      <alignment horizontal="left"/>
    </xf>
    <xf numFmtId="0" fontId="62" fillId="0" borderId="0" xfId="9" applyFont="1" applyAlignment="1" applyProtection="1">
      <alignment horizontal="left"/>
    </xf>
    <xf numFmtId="0" fontId="62" fillId="0" borderId="0" xfId="9" applyFont="1" applyProtection="1"/>
    <xf numFmtId="0" fontId="62" fillId="0" borderId="0" xfId="9" applyFont="1" applyAlignment="1" applyProtection="1">
      <alignment horizontal="right"/>
    </xf>
    <xf numFmtId="194" fontId="14" fillId="0" borderId="0" xfId="9" applyNumberFormat="1" applyFont="1" applyProtection="1"/>
    <xf numFmtId="194" fontId="12" fillId="0" borderId="0" xfId="9" applyNumberFormat="1" applyFont="1" applyProtection="1"/>
    <xf numFmtId="194" fontId="12" fillId="0" borderId="0" xfId="9" applyNumberFormat="1" applyFont="1" applyAlignment="1" applyProtection="1">
      <alignment horizontal="right"/>
    </xf>
    <xf numFmtId="194" fontId="12" fillId="0" borderId="0" xfId="9" applyNumberFormat="1" applyFont="1" applyAlignment="1" applyProtection="1">
      <alignment horizontal="left"/>
    </xf>
    <xf numFmtId="0" fontId="11" fillId="0" borderId="28" xfId="9" applyFont="1" applyBorder="1" applyAlignment="1" applyProtection="1">
      <alignment horizontal="center" vertical="center"/>
    </xf>
    <xf numFmtId="195" fontId="11" fillId="0" borderId="29" xfId="9" applyNumberFormat="1" applyFont="1" applyBorder="1" applyAlignment="1" applyProtection="1">
      <alignment horizontal="center" vertical="center" wrapText="1"/>
    </xf>
    <xf numFmtId="195" fontId="11" fillId="0" borderId="28" xfId="9" applyNumberFormat="1" applyFont="1" applyBorder="1" applyAlignment="1" applyProtection="1">
      <alignment horizontal="center"/>
    </xf>
    <xf numFmtId="194" fontId="11" fillId="0" borderId="29" xfId="9" applyNumberFormat="1" applyFont="1" applyBorder="1" applyAlignment="1" applyProtection="1">
      <alignment horizontal="center" vertical="center" wrapText="1"/>
    </xf>
    <xf numFmtId="194" fontId="11" fillId="0" borderId="28" xfId="9" applyNumberFormat="1" applyFont="1" applyBorder="1" applyAlignment="1" applyProtection="1">
      <alignment horizontal="center"/>
    </xf>
    <xf numFmtId="0" fontId="11" fillId="0" borderId="28" xfId="9" applyFont="1" applyBorder="1" applyAlignment="1" applyProtection="1">
      <alignment horizontal="center" vertical="center"/>
    </xf>
    <xf numFmtId="0" fontId="11" fillId="0" borderId="29" xfId="9" applyFont="1" applyBorder="1" applyAlignment="1" applyProtection="1">
      <alignment horizontal="center" vertical="center"/>
    </xf>
    <xf numFmtId="194" fontId="11" fillId="0" borderId="29" xfId="9" applyNumberFormat="1" applyFont="1" applyBorder="1" applyAlignment="1" applyProtection="1">
      <alignment horizontal="center" vertical="center" wrapText="1"/>
    </xf>
    <xf numFmtId="0" fontId="11" fillId="0" borderId="5" xfId="9" applyFont="1" applyBorder="1" applyAlignment="1" applyProtection="1">
      <alignment horizontal="center" vertical="center"/>
    </xf>
    <xf numFmtId="195" fontId="11" fillId="0" borderId="5" xfId="9" applyNumberFormat="1" applyFont="1" applyBorder="1" applyAlignment="1" applyProtection="1">
      <alignment horizontal="center" vertical="center"/>
    </xf>
    <xf numFmtId="195" fontId="11" fillId="0" borderId="8" xfId="9" applyNumberFormat="1" applyFont="1" applyBorder="1" applyAlignment="1" applyProtection="1">
      <alignment horizontal="center" vertical="center"/>
    </xf>
    <xf numFmtId="194" fontId="11" fillId="0" borderId="5" xfId="9" applyNumberFormat="1" applyFont="1" applyBorder="1" applyAlignment="1" applyProtection="1">
      <alignment horizontal="center" vertical="center"/>
    </xf>
    <xf numFmtId="194" fontId="11" fillId="0" borderId="8" xfId="9" applyNumberFormat="1" applyFont="1" applyBorder="1" applyAlignment="1" applyProtection="1">
      <alignment horizontal="center" vertical="center"/>
    </xf>
    <xf numFmtId="0" fontId="11" fillId="0" borderId="5" xfId="9" applyFont="1" applyBorder="1" applyAlignment="1" applyProtection="1">
      <alignment horizontal="center" vertical="center"/>
    </xf>
    <xf numFmtId="0" fontId="14" fillId="0" borderId="27" xfId="9" applyFont="1" applyBorder="1" applyAlignment="1" applyProtection="1">
      <alignment horizontal="center" vertical="center"/>
    </xf>
    <xf numFmtId="195" fontId="71" fillId="0" borderId="27" xfId="9" applyNumberFormat="1" applyFont="1" applyBorder="1" applyAlignment="1" applyProtection="1">
      <alignment horizontal="center" vertical="center"/>
    </xf>
    <xf numFmtId="194" fontId="14" fillId="0" borderId="27" xfId="9" applyNumberFormat="1" applyFont="1" applyBorder="1" applyAlignment="1" applyProtection="1">
      <alignment horizontal="center" vertical="center"/>
    </xf>
    <xf numFmtId="174" fontId="15" fillId="0" borderId="2" xfId="9" applyNumberFormat="1" applyFont="1" applyBorder="1" applyAlignment="1" applyProtection="1">
      <alignment horizontal="left" vertical="center"/>
    </xf>
    <xf numFmtId="194" fontId="15" fillId="0" borderId="2" xfId="9" applyNumberFormat="1" applyFont="1" applyBorder="1" applyAlignment="1" applyProtection="1">
      <alignment horizontal="center" vertical="center"/>
    </xf>
    <xf numFmtId="194" fontId="14" fillId="0" borderId="0" xfId="1" applyNumberFormat="1" applyFont="1" applyAlignment="1">
      <alignment vertical="center"/>
    </xf>
    <xf numFmtId="0" fontId="19" fillId="0" borderId="0" xfId="1" applyFont="1" applyAlignment="1">
      <alignment vertical="center"/>
    </xf>
    <xf numFmtId="174" fontId="14" fillId="0" borderId="4" xfId="9" applyNumberFormat="1" applyFont="1" applyBorder="1" applyAlignment="1" applyProtection="1">
      <alignment horizontal="left" vertical="center"/>
    </xf>
    <xf numFmtId="194" fontId="14" fillId="0" borderId="0" xfId="9" applyNumberFormat="1" applyFont="1" applyAlignment="1" applyProtection="1">
      <alignment horizontal="center" vertical="center"/>
    </xf>
    <xf numFmtId="194" fontId="14" fillId="0" borderId="4" xfId="9" applyNumberFormat="1" applyFont="1" applyBorder="1" applyAlignment="1" applyProtection="1">
      <alignment horizontal="center" vertical="center"/>
    </xf>
    <xf numFmtId="174" fontId="14" fillId="0" borderId="0" xfId="9" applyNumberFormat="1" applyFont="1" applyAlignment="1" applyProtection="1">
      <alignment horizontal="left" vertical="center"/>
    </xf>
    <xf numFmtId="174" fontId="15" fillId="0" borderId="0" xfId="9" applyNumberFormat="1" applyFont="1" applyAlignment="1" applyProtection="1">
      <alignment horizontal="left" vertical="center"/>
    </xf>
    <xf numFmtId="194" fontId="15" fillId="0" borderId="0" xfId="9" applyNumberFormat="1" applyFont="1" applyAlignment="1" applyProtection="1">
      <alignment horizontal="center" vertical="center"/>
    </xf>
    <xf numFmtId="43" fontId="14" fillId="0" borderId="0" xfId="1" applyNumberFormat="1" applyFont="1" applyAlignment="1">
      <alignment vertical="center"/>
    </xf>
    <xf numFmtId="196" fontId="14" fillId="0" borderId="0" xfId="1" applyNumberFormat="1" applyFont="1" applyAlignment="1">
      <alignment vertical="center"/>
    </xf>
    <xf numFmtId="194" fontId="14" fillId="0" borderId="0" xfId="9" applyNumberFormat="1" applyFont="1" applyAlignment="1" applyProtection="1">
      <alignment horizontal="left" vertical="center" indent="1"/>
    </xf>
    <xf numFmtId="174" fontId="15" fillId="0" borderId="0" xfId="9" applyNumberFormat="1" applyFont="1" applyAlignment="1" applyProtection="1">
      <alignment horizontal="left" vertical="center" wrapText="1"/>
    </xf>
    <xf numFmtId="174" fontId="85" fillId="0" borderId="0" xfId="9" applyNumberFormat="1" applyFont="1" applyAlignment="1" applyProtection="1">
      <alignment horizontal="left" vertical="center"/>
    </xf>
    <xf numFmtId="174" fontId="15" fillId="0" borderId="30" xfId="9" applyNumberFormat="1" applyFont="1" applyBorder="1" applyAlignment="1" applyProtection="1">
      <alignment horizontal="left" vertical="center"/>
    </xf>
    <xf numFmtId="194" fontId="15" fillId="0" borderId="30" xfId="9" applyNumberFormat="1" applyFont="1" applyBorder="1" applyAlignment="1" applyProtection="1">
      <alignment horizontal="center" vertical="center"/>
    </xf>
    <xf numFmtId="174" fontId="14" fillId="0" borderId="31" xfId="9" applyNumberFormat="1" applyFont="1" applyBorder="1" applyAlignment="1" applyProtection="1">
      <alignment horizontal="center" vertical="center"/>
    </xf>
    <xf numFmtId="174" fontId="15" fillId="0" borderId="31" xfId="9" applyNumberFormat="1" applyFont="1" applyBorder="1" applyAlignment="1" applyProtection="1">
      <alignment horizontal="center" vertical="center"/>
    </xf>
    <xf numFmtId="194" fontId="14" fillId="0" borderId="31" xfId="9" applyNumberFormat="1" applyFont="1" applyBorder="1" applyAlignment="1" applyProtection="1">
      <alignment vertical="center"/>
    </xf>
    <xf numFmtId="194" fontId="15" fillId="0" borderId="31" xfId="9" applyNumberFormat="1" applyFont="1" applyBorder="1" applyAlignment="1" applyProtection="1">
      <alignment vertical="center"/>
    </xf>
    <xf numFmtId="197" fontId="16" fillId="0" borderId="0" xfId="9" applyNumberFormat="1" applyFont="1" applyAlignment="1" applyProtection="1">
      <alignment horizontal="left"/>
    </xf>
    <xf numFmtId="174" fontId="86" fillId="0" borderId="0" xfId="9" applyNumberFormat="1" applyFont="1" applyAlignment="1" applyProtection="1">
      <alignment horizontal="center"/>
    </xf>
    <xf numFmtId="194" fontId="16" fillId="0" borderId="0" xfId="9" applyNumberFormat="1" applyFont="1" applyProtection="1"/>
    <xf numFmtId="194" fontId="86" fillId="0" borderId="0" xfId="9" applyNumberFormat="1" applyFont="1" applyAlignment="1" applyProtection="1">
      <alignment horizontal="right" vertical="center"/>
    </xf>
    <xf numFmtId="194" fontId="86" fillId="0" borderId="0" xfId="9" applyNumberFormat="1" applyFont="1" applyAlignment="1" applyProtection="1">
      <alignment horizontal="right"/>
    </xf>
    <xf numFmtId="0" fontId="86" fillId="0" borderId="0" xfId="1" applyFont="1"/>
    <xf numFmtId="194" fontId="86" fillId="0" borderId="0" xfId="9" applyNumberFormat="1" applyFont="1" applyProtection="1"/>
    <xf numFmtId="174" fontId="86" fillId="0" borderId="0" xfId="9" applyNumberFormat="1" applyFont="1" applyAlignment="1" applyProtection="1">
      <alignment horizontal="left"/>
    </xf>
    <xf numFmtId="194" fontId="40" fillId="0" borderId="0" xfId="9" applyNumberFormat="1" applyFont="1" applyAlignment="1" applyProtection="1">
      <alignment horizontal="center" vertical="center" wrapText="1"/>
    </xf>
    <xf numFmtId="194" fontId="27" fillId="0" borderId="0" xfId="9" applyNumberFormat="1" applyFont="1" applyAlignment="1" applyProtection="1">
      <alignment horizontal="right" vertical="center"/>
    </xf>
    <xf numFmtId="194" fontId="27" fillId="0" borderId="0" xfId="9" applyNumberFormat="1" applyFont="1" applyProtection="1"/>
    <xf numFmtId="194" fontId="27" fillId="0" borderId="0" xfId="9" applyNumberFormat="1" applyFont="1" applyAlignment="1" applyProtection="1">
      <alignment horizontal="right"/>
    </xf>
    <xf numFmtId="194" fontId="27" fillId="0" borderId="0" xfId="9" applyNumberFormat="1" applyFont="1" applyAlignment="1" applyProtection="1">
      <alignment vertical="center"/>
    </xf>
    <xf numFmtId="174" fontId="19" fillId="0" borderId="0" xfId="9" applyNumberFormat="1" applyFont="1" applyAlignment="1" applyProtection="1">
      <alignment horizontal="center"/>
    </xf>
    <xf numFmtId="194" fontId="19" fillId="0" borderId="0" xfId="9" applyNumberFormat="1" applyFont="1" applyAlignment="1" applyProtection="1">
      <alignment vertical="center"/>
    </xf>
    <xf numFmtId="194" fontId="19" fillId="0" borderId="0" xfId="9" applyNumberFormat="1" applyFont="1" applyAlignment="1" applyProtection="1">
      <alignment horizontal="right" vertical="center"/>
    </xf>
    <xf numFmtId="194" fontId="19" fillId="0" borderId="0" xfId="9" applyNumberFormat="1" applyFont="1" applyAlignment="1" applyProtection="1">
      <alignment horizontal="right"/>
    </xf>
    <xf numFmtId="194" fontId="19" fillId="0" borderId="0" xfId="9" applyNumberFormat="1" applyFont="1" applyProtection="1"/>
    <xf numFmtId="174" fontId="14" fillId="0" borderId="0" xfId="9" applyNumberFormat="1" applyFont="1" applyAlignment="1" applyProtection="1">
      <alignment horizontal="center"/>
    </xf>
    <xf numFmtId="174" fontId="66" fillId="0" borderId="0" xfId="9" applyNumberFormat="1" applyFont="1" applyAlignment="1" applyProtection="1">
      <alignment horizontal="center"/>
    </xf>
    <xf numFmtId="194" fontId="66" fillId="0" borderId="0" xfId="9" applyNumberFormat="1" applyFont="1" applyAlignment="1" applyProtection="1">
      <alignment horizontal="right" vertical="center"/>
    </xf>
    <xf numFmtId="194" fontId="66" fillId="0" borderId="0" xfId="9" applyNumberFormat="1" applyFont="1" applyAlignment="1" applyProtection="1">
      <alignment horizontal="left" vertical="center"/>
    </xf>
    <xf numFmtId="194" fontId="66" fillId="0" borderId="0" xfId="9" applyNumberFormat="1" applyFont="1" applyAlignment="1" applyProtection="1">
      <alignment horizontal="right"/>
    </xf>
    <xf numFmtId="194" fontId="14" fillId="0" borderId="0" xfId="9" applyNumberFormat="1" applyFont="1" applyAlignment="1" applyProtection="1">
      <alignment horizontal="right"/>
    </xf>
    <xf numFmtId="174" fontId="6" fillId="0" borderId="0" xfId="9" applyNumberFormat="1" applyFont="1" applyAlignment="1" applyProtection="1">
      <alignment horizontal="center" wrapText="1"/>
    </xf>
    <xf numFmtId="194" fontId="6" fillId="0" borderId="0" xfId="9" applyNumberFormat="1" applyFont="1" applyAlignment="1" applyProtection="1">
      <alignment wrapText="1"/>
    </xf>
    <xf numFmtId="198" fontId="8" fillId="0" borderId="0" xfId="9" applyNumberFormat="1" applyFont="1" applyAlignment="1" applyProtection="1">
      <alignment horizontal="center" wrapText="1"/>
    </xf>
    <xf numFmtId="188" fontId="8" fillId="0" borderId="0" xfId="9" applyNumberFormat="1" applyFont="1" applyAlignment="1" applyProtection="1">
      <alignment wrapText="1"/>
    </xf>
    <xf numFmtId="0" fontId="60" fillId="0" borderId="0" xfId="9" applyFont="1" applyAlignment="1" applyProtection="1">
      <alignment wrapText="1"/>
    </xf>
    <xf numFmtId="174" fontId="12" fillId="0" borderId="0" xfId="9" applyNumberFormat="1" applyFont="1" applyAlignment="1" applyProtection="1">
      <alignment horizontal="center"/>
    </xf>
    <xf numFmtId="194" fontId="12" fillId="0" borderId="0" xfId="9" applyNumberFormat="1" applyFont="1" applyAlignment="1" applyProtection="1">
      <alignment vertical="center"/>
    </xf>
    <xf numFmtId="194" fontId="14" fillId="0" borderId="0" xfId="9" applyNumberFormat="1" applyFont="1" applyAlignment="1" applyProtection="1">
      <alignment vertical="center"/>
    </xf>
    <xf numFmtId="174" fontId="5" fillId="0" borderId="28" xfId="9" applyNumberFormat="1" applyFont="1" applyBorder="1" applyAlignment="1" applyProtection="1">
      <alignment horizontal="center" vertical="center"/>
    </xf>
    <xf numFmtId="174" fontId="11" fillId="0" borderId="29" xfId="9" applyNumberFormat="1" applyFont="1" applyBorder="1" applyAlignment="1" applyProtection="1">
      <alignment horizontal="center" vertical="center" wrapText="1"/>
    </xf>
    <xf numFmtId="174" fontId="11" fillId="0" borderId="28" xfId="9" applyNumberFormat="1" applyFont="1" applyBorder="1" applyAlignment="1" applyProtection="1">
      <alignment horizontal="center"/>
    </xf>
    <xf numFmtId="194" fontId="11" fillId="0" borderId="28" xfId="9" applyNumberFormat="1" applyFont="1" applyBorder="1" applyAlignment="1" applyProtection="1">
      <alignment horizontal="center" vertical="center"/>
    </xf>
    <xf numFmtId="174" fontId="5" fillId="0" borderId="28" xfId="9" applyNumberFormat="1" applyFont="1" applyBorder="1" applyAlignment="1" applyProtection="1">
      <alignment horizontal="center" vertical="center"/>
    </xf>
    <xf numFmtId="174" fontId="5" fillId="0" borderId="5" xfId="9" applyNumberFormat="1" applyFont="1" applyBorder="1" applyAlignment="1" applyProtection="1">
      <alignment horizontal="center" vertical="center"/>
    </xf>
    <xf numFmtId="174" fontId="11" fillId="0" borderId="5" xfId="9" applyNumberFormat="1" applyFont="1" applyBorder="1" applyAlignment="1" applyProtection="1">
      <alignment horizontal="center" vertical="center"/>
    </xf>
    <xf numFmtId="174" fontId="11" fillId="0" borderId="8" xfId="9" applyNumberFormat="1" applyFont="1" applyBorder="1" applyAlignment="1" applyProtection="1">
      <alignment horizontal="center" vertical="center"/>
    </xf>
    <xf numFmtId="0" fontId="5" fillId="0" borderId="5" xfId="9" applyFont="1" applyBorder="1" applyAlignment="1" applyProtection="1">
      <alignment horizontal="center" vertical="center"/>
    </xf>
    <xf numFmtId="174" fontId="5" fillId="0" borderId="5" xfId="9" applyNumberFormat="1" applyFont="1" applyBorder="1" applyAlignment="1" applyProtection="1">
      <alignment horizontal="center" vertical="center"/>
    </xf>
    <xf numFmtId="174" fontId="14" fillId="0" borderId="27" xfId="9" applyNumberFormat="1" applyFont="1" applyBorder="1" applyAlignment="1" applyProtection="1">
      <alignment horizontal="center" vertical="center"/>
    </xf>
    <xf numFmtId="174" fontId="70" fillId="0" borderId="27" xfId="9" applyNumberFormat="1" applyFont="1" applyBorder="1" applyAlignment="1" applyProtection="1">
      <alignment horizontal="center" vertical="center"/>
    </xf>
    <xf numFmtId="194" fontId="70" fillId="0" borderId="27" xfId="9" applyNumberFormat="1" applyFont="1" applyBorder="1" applyAlignment="1" applyProtection="1">
      <alignment horizontal="center" vertical="center"/>
    </xf>
    <xf numFmtId="194" fontId="14" fillId="0" borderId="5" xfId="9" applyNumberFormat="1" applyFont="1" applyBorder="1" applyAlignment="1" applyProtection="1">
      <alignment horizontal="center" vertical="center"/>
    </xf>
    <xf numFmtId="194" fontId="19" fillId="0" borderId="0" xfId="1" applyNumberFormat="1" applyFont="1" applyAlignment="1">
      <alignment vertical="center"/>
    </xf>
    <xf numFmtId="174" fontId="15" fillId="0" borderId="2" xfId="9" applyNumberFormat="1" applyFont="1" applyBorder="1" applyAlignment="1" applyProtection="1">
      <alignment horizontal="left" vertical="center" wrapText="1"/>
    </xf>
    <xf numFmtId="0" fontId="15" fillId="0" borderId="0" xfId="9" applyFont="1" applyAlignment="1" applyProtection="1">
      <alignment vertical="center"/>
    </xf>
    <xf numFmtId="194" fontId="14" fillId="0" borderId="2" xfId="9" applyNumberFormat="1" applyFont="1" applyBorder="1" applyAlignment="1" applyProtection="1">
      <alignment horizontal="center" vertical="center"/>
    </xf>
    <xf numFmtId="174" fontId="66" fillId="0" borderId="31" xfId="9" applyNumberFormat="1" applyFont="1" applyBorder="1" applyAlignment="1" applyProtection="1">
      <alignment horizontal="center" vertical="center"/>
    </xf>
    <xf numFmtId="194" fontId="66" fillId="0" borderId="31" xfId="9" applyNumberFormat="1" applyFont="1" applyBorder="1" applyAlignment="1" applyProtection="1">
      <alignment vertical="center"/>
    </xf>
    <xf numFmtId="194" fontId="15" fillId="0" borderId="31" xfId="9" applyNumberFormat="1" applyFont="1" applyBorder="1" applyAlignment="1" applyProtection="1">
      <alignment horizontal="center" vertical="center"/>
    </xf>
    <xf numFmtId="174" fontId="16" fillId="0" borderId="0" xfId="9" applyNumberFormat="1" applyFont="1" applyAlignment="1" applyProtection="1">
      <alignment horizontal="left"/>
    </xf>
    <xf numFmtId="174" fontId="88" fillId="0" borderId="0" xfId="9" applyNumberFormat="1" applyFont="1" applyAlignment="1" applyProtection="1">
      <alignment horizontal="center"/>
    </xf>
    <xf numFmtId="174" fontId="16" fillId="0" borderId="0" xfId="9" applyNumberFormat="1" applyFont="1" applyAlignment="1" applyProtection="1">
      <alignment horizontal="left" vertical="center"/>
    </xf>
    <xf numFmtId="43" fontId="88" fillId="0" borderId="0" xfId="8" applyFont="1" applyBorder="1" applyAlignment="1">
      <alignment vertical="center"/>
    </xf>
    <xf numFmtId="0" fontId="89" fillId="0" borderId="0" xfId="9" applyFont="1" applyProtection="1">
      <protection locked="0"/>
    </xf>
    <xf numFmtId="194" fontId="90" fillId="0" borderId="0" xfId="9" applyNumberFormat="1" applyFont="1" applyProtection="1">
      <protection locked="0"/>
    </xf>
    <xf numFmtId="194" fontId="89" fillId="0" borderId="0" xfId="9" applyNumberFormat="1" applyFont="1" applyProtection="1">
      <protection locked="0"/>
    </xf>
    <xf numFmtId="0" fontId="89" fillId="0" borderId="0" xfId="1" applyFont="1" applyProtection="1">
      <protection locked="0"/>
    </xf>
    <xf numFmtId="174" fontId="4" fillId="0" borderId="0" xfId="9" applyNumberFormat="1" applyFont="1" applyAlignment="1" applyProtection="1">
      <alignment wrapText="1"/>
    </xf>
    <xf numFmtId="194" fontId="91" fillId="0" borderId="0" xfId="9" applyNumberFormat="1" applyFont="1" applyAlignment="1" applyProtection="1">
      <alignment horizontal="center" wrapText="1"/>
    </xf>
    <xf numFmtId="194" fontId="91" fillId="0" borderId="0" xfId="9" applyNumberFormat="1" applyFont="1" applyAlignment="1" applyProtection="1">
      <alignment horizontal="center" vertical="center" wrapText="1"/>
    </xf>
    <xf numFmtId="0" fontId="92" fillId="0" borderId="0" xfId="1" applyFont="1"/>
    <xf numFmtId="174" fontId="41" fillId="0" borderId="0" xfId="9" applyNumberFormat="1" applyFont="1" applyAlignment="1" applyProtection="1">
      <alignment horizontal="center" wrapText="1"/>
    </xf>
    <xf numFmtId="174" fontId="62" fillId="0" borderId="0" xfId="9" applyNumberFormat="1" applyFont="1" applyAlignment="1" applyProtection="1">
      <alignment horizontal="center"/>
    </xf>
    <xf numFmtId="194" fontId="62" fillId="0" borderId="0" xfId="9" applyNumberFormat="1" applyFont="1" applyProtection="1"/>
    <xf numFmtId="194" fontId="62" fillId="0" borderId="0" xfId="9" applyNumberFormat="1" applyFont="1" applyAlignment="1" applyProtection="1">
      <alignment vertical="center"/>
    </xf>
    <xf numFmtId="194" fontId="62" fillId="0" borderId="0" xfId="9" applyNumberFormat="1" applyFont="1" applyAlignment="1" applyProtection="1">
      <alignment horizontal="right" vertical="center"/>
    </xf>
    <xf numFmtId="194" fontId="62" fillId="0" borderId="0" xfId="9" applyNumberFormat="1" applyFont="1" applyAlignment="1" applyProtection="1">
      <alignment horizontal="right"/>
    </xf>
    <xf numFmtId="0" fontId="89" fillId="0" borderId="0" xfId="1" applyFont="1"/>
    <xf numFmtId="174" fontId="11" fillId="0" borderId="28" xfId="9" applyNumberFormat="1" applyFont="1" applyBorder="1" applyAlignment="1" applyProtection="1">
      <alignment horizontal="center" vertical="center"/>
    </xf>
    <xf numFmtId="174" fontId="12" fillId="0" borderId="5" xfId="9" applyNumberFormat="1" applyFont="1" applyBorder="1" applyAlignment="1" applyProtection="1">
      <alignment horizontal="center" vertical="center"/>
    </xf>
    <xf numFmtId="194" fontId="12" fillId="0" borderId="5" xfId="9" applyNumberFormat="1" applyFont="1" applyBorder="1" applyAlignment="1" applyProtection="1">
      <alignment horizontal="center" vertical="center"/>
    </xf>
    <xf numFmtId="195" fontId="93" fillId="0" borderId="27" xfId="9" applyNumberFormat="1" applyFont="1" applyBorder="1" applyAlignment="1" applyProtection="1">
      <alignment horizontal="center" vertical="center"/>
    </xf>
    <xf numFmtId="174" fontId="15" fillId="0" borderId="27" xfId="9" applyNumberFormat="1" applyFont="1" applyBorder="1" applyAlignment="1" applyProtection="1">
      <alignment horizontal="center" vertical="center"/>
    </xf>
    <xf numFmtId="194" fontId="15" fillId="0" borderId="27" xfId="9" applyNumberFormat="1" applyFont="1" applyBorder="1" applyAlignment="1" applyProtection="1">
      <alignment horizontal="center" vertical="center"/>
    </xf>
    <xf numFmtId="174" fontId="15" fillId="0" borderId="2" xfId="21" applyNumberFormat="1" applyFont="1" applyFill="1" applyBorder="1" applyAlignment="1">
      <alignment horizontal="left" vertical="center"/>
    </xf>
    <xf numFmtId="174" fontId="14" fillId="0" borderId="0" xfId="21" applyNumberFormat="1" applyFont="1" applyFill="1" applyBorder="1" applyAlignment="1">
      <alignment horizontal="left" vertical="center"/>
    </xf>
    <xf numFmtId="174" fontId="15" fillId="0" borderId="31" xfId="9" applyNumberFormat="1" applyFont="1" applyBorder="1" applyAlignment="1" applyProtection="1">
      <alignment horizontal="left" vertical="center"/>
    </xf>
    <xf numFmtId="194" fontId="15" fillId="0" borderId="31" xfId="9" applyNumberFormat="1" applyFont="1" applyBorder="1" applyProtection="1"/>
    <xf numFmtId="194" fontId="16" fillId="0" borderId="0" xfId="1" applyNumberFormat="1" applyFont="1"/>
    <xf numFmtId="186" fontId="0" fillId="0" borderId="0" xfId="8" applyNumberFormat="1" applyFont="1"/>
    <xf numFmtId="194" fontId="3" fillId="0" borderId="0" xfId="1" applyNumberFormat="1"/>
    <xf numFmtId="186" fontId="19" fillId="0" borderId="0" xfId="8" applyNumberFormat="1" applyFont="1"/>
    <xf numFmtId="0" fontId="23" fillId="0" borderId="0" xfId="1" applyFont="1"/>
    <xf numFmtId="0" fontId="6" fillId="0" borderId="0" xfId="1" applyFont="1" applyAlignment="1">
      <alignment horizontal="center"/>
    </xf>
    <xf numFmtId="0" fontId="8" fillId="0" borderId="0" xfId="1" applyFont="1" applyAlignment="1">
      <alignment horizontal="center"/>
    </xf>
    <xf numFmtId="0" fontId="41" fillId="0" borderId="0" xfId="1" applyFont="1" applyAlignment="1">
      <alignment horizontal="center"/>
    </xf>
    <xf numFmtId="0" fontId="11" fillId="0" borderId="0" xfId="1" applyFont="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94" fillId="0" borderId="0" xfId="1" applyFont="1" applyAlignment="1">
      <alignment horizontal="center" vertical="center" wrapText="1"/>
    </xf>
    <xf numFmtId="0" fontId="95" fillId="0" borderId="0" xfId="1" applyFont="1" applyAlignment="1">
      <alignment horizontal="center" vertical="center" wrapText="1"/>
    </xf>
    <xf numFmtId="0" fontId="96" fillId="0" borderId="0" xfId="1" applyFont="1" applyAlignment="1">
      <alignment horizontal="center" vertical="center" wrapText="1"/>
    </xf>
    <xf numFmtId="4" fontId="14" fillId="0" borderId="0" xfId="8" applyNumberFormat="1" applyFont="1" applyFill="1" applyBorder="1" applyAlignment="1">
      <alignment horizontal="center" vertical="center"/>
    </xf>
    <xf numFmtId="37" fontId="15" fillId="0" borderId="0" xfId="20" applyNumberFormat="1" applyFont="1" applyFill="1" applyBorder="1" applyAlignment="1">
      <alignment horizontal="center" vertical="center"/>
    </xf>
    <xf numFmtId="1" fontId="14" fillId="0" borderId="0" xfId="1" applyNumberFormat="1" applyFont="1" applyAlignment="1">
      <alignment vertical="center"/>
    </xf>
    <xf numFmtId="2" fontId="14" fillId="0" borderId="0" xfId="1" applyNumberFormat="1" applyFont="1" applyAlignment="1">
      <alignment horizontal="center" vertical="center"/>
    </xf>
    <xf numFmtId="4" fontId="15" fillId="0" borderId="3" xfId="8" applyNumberFormat="1" applyFont="1" applyFill="1" applyBorder="1" applyAlignment="1">
      <alignment horizontal="center" vertical="center"/>
    </xf>
    <xf numFmtId="37" fontId="15" fillId="0" borderId="3" xfId="20" applyNumberFormat="1" applyFont="1" applyFill="1" applyBorder="1" applyAlignment="1">
      <alignment horizontal="center" vertical="center"/>
    </xf>
    <xf numFmtId="2" fontId="19" fillId="0" borderId="0" xfId="1" applyNumberFormat="1" applyFont="1" applyAlignment="1">
      <alignment horizontal="center" vertical="center"/>
    </xf>
    <xf numFmtId="0" fontId="14" fillId="0" borderId="0" xfId="1" applyFont="1" applyAlignment="1">
      <alignment horizontal="center"/>
    </xf>
    <xf numFmtId="0" fontId="19" fillId="0" borderId="0" xfId="1" applyFont="1" applyAlignment="1">
      <alignment horizontal="center"/>
    </xf>
    <xf numFmtId="3" fontId="19" fillId="0" borderId="0" xfId="1" applyNumberFormat="1" applyFont="1" applyAlignment="1">
      <alignment horizontal="center"/>
    </xf>
    <xf numFmtId="199" fontId="15" fillId="0" borderId="0" xfId="1" applyNumberFormat="1" applyFont="1"/>
    <xf numFmtId="3" fontId="3" fillId="0" borderId="0" xfId="1" applyNumberFormat="1"/>
    <xf numFmtId="0" fontId="97" fillId="0" borderId="0" xfId="1" applyFont="1" applyAlignment="1">
      <alignment vertical="center"/>
    </xf>
    <xf numFmtId="0" fontId="98" fillId="0" borderId="0" xfId="1" applyFont="1"/>
    <xf numFmtId="0" fontId="68" fillId="0" borderId="0" xfId="1" applyFont="1"/>
    <xf numFmtId="0" fontId="31" fillId="0" borderId="0" xfId="1" applyFont="1" applyAlignment="1">
      <alignment horizontal="center"/>
    </xf>
    <xf numFmtId="0" fontId="11" fillId="0" borderId="2" xfId="1" applyFont="1" applyBorder="1" applyAlignment="1">
      <alignment horizontal="center" vertical="center" wrapText="1"/>
    </xf>
    <xf numFmtId="0" fontId="46" fillId="0" borderId="0" xfId="1" applyFont="1" applyAlignment="1">
      <alignment horizontal="center" vertical="center" wrapText="1"/>
    </xf>
    <xf numFmtId="0" fontId="14" fillId="0" borderId="0" xfId="1" applyFont="1" applyAlignment="1">
      <alignment horizontal="center" vertical="center" wrapText="1"/>
    </xf>
    <xf numFmtId="200" fontId="14" fillId="0" borderId="0" xfId="20" applyNumberFormat="1" applyFont="1" applyFill="1" applyBorder="1" applyAlignment="1">
      <alignment horizontal="center" vertical="center"/>
    </xf>
    <xf numFmtId="201" fontId="15" fillId="0" borderId="0" xfId="20" applyNumberFormat="1" applyFont="1" applyFill="1" applyBorder="1" applyAlignment="1">
      <alignment horizontal="right" vertical="center"/>
    </xf>
    <xf numFmtId="4" fontId="14" fillId="0" borderId="0" xfId="22" applyNumberFormat="1" applyFont="1" applyFill="1" applyBorder="1" applyAlignment="1">
      <alignment horizontal="center" vertical="center"/>
    </xf>
    <xf numFmtId="3" fontId="14" fillId="0" borderId="0" xfId="22" applyNumberFormat="1" applyFont="1" applyFill="1" applyBorder="1" applyAlignment="1">
      <alignment horizontal="center" vertical="center"/>
    </xf>
    <xf numFmtId="2" fontId="14" fillId="0" borderId="0" xfId="20" applyNumberFormat="1" applyFont="1" applyFill="1" applyBorder="1" applyAlignment="1">
      <alignment horizontal="center" vertical="center"/>
    </xf>
    <xf numFmtId="3" fontId="15" fillId="0" borderId="0" xfId="20" applyNumberFormat="1" applyFont="1" applyFill="1" applyBorder="1" applyAlignment="1">
      <alignment horizontal="center" vertical="center"/>
    </xf>
    <xf numFmtId="2" fontId="15" fillId="0" borderId="3" xfId="20" applyNumberFormat="1" applyFont="1" applyFill="1" applyBorder="1" applyAlignment="1">
      <alignment horizontal="center" vertical="center"/>
    </xf>
    <xf numFmtId="3" fontId="15" fillId="0" borderId="3" xfId="20" applyNumberFormat="1" applyFont="1" applyFill="1" applyBorder="1" applyAlignment="1">
      <alignment horizontal="center" vertical="center"/>
    </xf>
    <xf numFmtId="4" fontId="19" fillId="0" borderId="0" xfId="22" applyNumberFormat="1" applyFont="1" applyBorder="1" applyAlignment="1">
      <alignment horizontal="center" vertical="center"/>
    </xf>
    <xf numFmtId="3" fontId="14" fillId="0" borderId="0" xfId="1" applyNumberFormat="1" applyFont="1" applyAlignment="1">
      <alignment horizontal="center" vertical="center"/>
    </xf>
    <xf numFmtId="0" fontId="58" fillId="0" borderId="0" xfId="1" applyFont="1" applyAlignment="1">
      <alignment horizontal="centerContinuous" vertical="center"/>
    </xf>
    <xf numFmtId="0" fontId="44" fillId="0" borderId="0" xfId="1" applyFont="1" applyAlignment="1">
      <alignment horizontal="center"/>
    </xf>
    <xf numFmtId="169" fontId="42" fillId="0" borderId="0" xfId="1" applyNumberFormat="1" applyFont="1" applyAlignment="1">
      <alignment horizontal="centerContinuous" vertical="center"/>
    </xf>
    <xf numFmtId="0" fontId="23" fillId="0" borderId="0" xfId="1" applyFont="1" applyAlignment="1">
      <alignment horizontal="center"/>
    </xf>
    <xf numFmtId="0" fontId="9" fillId="0" borderId="0" xfId="1" applyFont="1" applyAlignment="1">
      <alignment horizontal="center"/>
    </xf>
    <xf numFmtId="0" fontId="99" fillId="0" borderId="0" xfId="1" applyFont="1"/>
    <xf numFmtId="0" fontId="46" fillId="0" borderId="1" xfId="1" applyFont="1" applyBorder="1" applyAlignment="1">
      <alignment horizontal="center" vertical="center"/>
    </xf>
    <xf numFmtId="0" fontId="51" fillId="0" borderId="1" xfId="1" applyFont="1" applyBorder="1" applyAlignment="1">
      <alignment horizontal="center" vertical="center" wrapText="1"/>
    </xf>
    <xf numFmtId="0" fontId="101" fillId="0" borderId="1" xfId="1" applyFont="1" applyBorder="1" applyAlignment="1">
      <alignment horizontal="center" vertical="center" wrapText="1"/>
    </xf>
    <xf numFmtId="0" fontId="102" fillId="0" borderId="2" xfId="1" applyFont="1" applyBorder="1" applyAlignment="1">
      <alignment vertical="center"/>
    </xf>
    <xf numFmtId="0" fontId="51" fillId="0" borderId="2" xfId="1" applyFont="1" applyBorder="1" applyAlignment="1">
      <alignment vertical="center"/>
    </xf>
    <xf numFmtId="0" fontId="51" fillId="0" borderId="2" xfId="1" applyFont="1" applyBorder="1" applyAlignment="1">
      <alignment horizontal="center" vertical="center" wrapText="1"/>
    </xf>
    <xf numFmtId="0" fontId="101" fillId="0" borderId="2" xfId="1" applyFont="1" applyBorder="1" applyAlignment="1">
      <alignment vertical="center"/>
    </xf>
    <xf numFmtId="0" fontId="103" fillId="0" borderId="0" xfId="1" applyFont="1" applyAlignment="1">
      <alignment vertical="center"/>
    </xf>
    <xf numFmtId="0" fontId="11" fillId="0" borderId="0" xfId="1" applyFont="1" applyAlignment="1">
      <alignment vertical="center"/>
    </xf>
    <xf numFmtId="202" fontId="14" fillId="0" borderId="0" xfId="11" applyNumberFormat="1" applyFont="1" applyFill="1" applyBorder="1" applyAlignment="1">
      <alignment horizontal="center" vertical="center"/>
    </xf>
    <xf numFmtId="170" fontId="15" fillId="0" borderId="0" xfId="11" applyNumberFormat="1" applyFont="1" applyFill="1" applyBorder="1" applyAlignment="1">
      <alignment horizontal="right" vertical="center"/>
    </xf>
    <xf numFmtId="1" fontId="66" fillId="0" borderId="0" xfId="1" applyNumberFormat="1" applyFont="1" applyAlignment="1">
      <alignment vertical="center"/>
    </xf>
    <xf numFmtId="2" fontId="66" fillId="0" borderId="0" xfId="1" applyNumberFormat="1" applyFont="1" applyAlignment="1">
      <alignment vertical="center"/>
    </xf>
    <xf numFmtId="2" fontId="66" fillId="0" borderId="0" xfId="1" applyNumberFormat="1" applyFont="1" applyAlignment="1">
      <alignment horizontal="center" vertical="center"/>
    </xf>
    <xf numFmtId="0" fontId="66" fillId="0" borderId="0" xfId="1" applyFont="1" applyAlignment="1">
      <alignment vertical="center"/>
    </xf>
    <xf numFmtId="202" fontId="15" fillId="0" borderId="3" xfId="11" applyNumberFormat="1" applyFont="1" applyFill="1" applyBorder="1" applyAlignment="1">
      <alignment horizontal="center" vertical="center"/>
    </xf>
    <xf numFmtId="170" fontId="15" fillId="0" borderId="3" xfId="11" applyNumberFormat="1" applyFont="1" applyFill="1" applyBorder="1" applyAlignment="1">
      <alignment horizontal="right" vertical="center"/>
    </xf>
    <xf numFmtId="2" fontId="70" fillId="0" borderId="0" xfId="1" applyNumberFormat="1" applyFont="1" applyAlignment="1">
      <alignment vertical="center"/>
    </xf>
    <xf numFmtId="2" fontId="70" fillId="0" borderId="0" xfId="1" applyNumberFormat="1" applyFont="1" applyAlignment="1">
      <alignment horizontal="center" vertical="center"/>
    </xf>
    <xf numFmtId="0" fontId="70" fillId="0" borderId="0" xfId="1" applyFont="1" applyAlignment="1">
      <alignment vertical="center"/>
    </xf>
    <xf numFmtId="0" fontId="15" fillId="0" borderId="0" xfId="1" applyFont="1" applyAlignment="1">
      <alignment horizontal="left" vertical="center" wrapText="1"/>
    </xf>
    <xf numFmtId="2" fontId="14" fillId="0" borderId="0" xfId="11" applyNumberFormat="1" applyFont="1" applyBorder="1" applyAlignment="1">
      <alignment horizontal="center"/>
    </xf>
    <xf numFmtId="2" fontId="3" fillId="0" borderId="0" xfId="1" applyNumberFormat="1"/>
    <xf numFmtId="2" fontId="19" fillId="0" borderId="0" xfId="1" applyNumberFormat="1" applyFont="1" applyAlignment="1">
      <alignment horizontal="center"/>
    </xf>
    <xf numFmtId="2" fontId="14" fillId="0" borderId="0" xfId="11" applyNumberFormat="1" applyFont="1" applyBorder="1" applyAlignment="1">
      <alignment horizontal="center" vertical="center"/>
    </xf>
    <xf numFmtId="3" fontId="14" fillId="0" borderId="0" xfId="11" applyNumberFormat="1" applyFont="1" applyBorder="1" applyAlignment="1">
      <alignment horizontal="right" vertical="center"/>
    </xf>
    <xf numFmtId="2" fontId="14" fillId="0" borderId="0" xfId="1" applyNumberFormat="1" applyFont="1"/>
    <xf numFmtId="2" fontId="55" fillId="0" borderId="0" xfId="1" applyNumberFormat="1" applyFont="1"/>
    <xf numFmtId="2" fontId="55" fillId="0" borderId="0" xfId="1" applyNumberFormat="1" applyFont="1" applyAlignment="1">
      <alignment horizontal="center"/>
    </xf>
    <xf numFmtId="0" fontId="55" fillId="0" borderId="0" xfId="1" applyFont="1"/>
    <xf numFmtId="2" fontId="55" fillId="0" borderId="0" xfId="1" applyNumberFormat="1" applyFont="1" applyAlignment="1">
      <alignment vertical="center"/>
    </xf>
    <xf numFmtId="2" fontId="55" fillId="0" borderId="0" xfId="1" applyNumberFormat="1" applyFont="1" applyAlignment="1">
      <alignment horizontal="center" vertical="center"/>
    </xf>
    <xf numFmtId="0" fontId="6" fillId="0" borderId="0" xfId="1" applyFont="1" applyAlignment="1">
      <alignment vertical="center"/>
    </xf>
    <xf numFmtId="0" fontId="104" fillId="0" borderId="0" xfId="1" applyFont="1"/>
    <xf numFmtId="0" fontId="11" fillId="0" borderId="25" xfId="1" applyFont="1" applyBorder="1" applyAlignment="1">
      <alignment horizontal="center" vertical="center"/>
    </xf>
    <xf numFmtId="0" fontId="11" fillId="0" borderId="25" xfId="1" applyFont="1" applyBorder="1" applyAlignment="1">
      <alignment horizontal="center" vertical="center" wrapText="1"/>
    </xf>
    <xf numFmtId="0" fontId="12" fillId="0" borderId="25" xfId="1" applyFont="1" applyBorder="1" applyAlignment="1">
      <alignment horizontal="center" vertical="center" wrapText="1"/>
    </xf>
    <xf numFmtId="0" fontId="11" fillId="0" borderId="30" xfId="1" applyFont="1" applyBorder="1" applyAlignment="1">
      <alignment horizontal="center" vertical="center"/>
    </xf>
    <xf numFmtId="0" fontId="12" fillId="0" borderId="30" xfId="1" applyFont="1" applyBorder="1" applyAlignment="1">
      <alignment horizontal="center" vertical="center" wrapText="1"/>
    </xf>
    <xf numFmtId="0" fontId="12" fillId="0" borderId="30" xfId="1" applyFont="1" applyBorder="1" applyAlignment="1">
      <alignment horizontal="center" vertical="center" wrapText="1"/>
    </xf>
    <xf numFmtId="0" fontId="11" fillId="0" borderId="30" xfId="1" applyFont="1" applyBorder="1" applyAlignment="1">
      <alignment horizontal="center" vertical="center" wrapText="1"/>
    </xf>
    <xf numFmtId="204" fontId="14" fillId="0" borderId="0" xfId="23" applyNumberFormat="1" applyFont="1" applyFill="1" applyBorder="1" applyAlignment="1">
      <alignment horizontal="center" vertical="center"/>
    </xf>
    <xf numFmtId="205" fontId="15" fillId="0" borderId="0" xfId="23" applyNumberFormat="1" applyFont="1" applyFill="1" applyBorder="1" applyAlignment="1">
      <alignment horizontal="right" vertical="center"/>
    </xf>
    <xf numFmtId="0" fontId="15" fillId="0" borderId="3" xfId="1" applyFont="1" applyBorder="1" applyAlignment="1">
      <alignment horizontal="left" vertical="center"/>
    </xf>
    <xf numFmtId="204" fontId="15" fillId="0" borderId="3" xfId="23" applyNumberFormat="1" applyFont="1" applyFill="1" applyBorder="1" applyAlignment="1">
      <alignment horizontal="center" vertical="center"/>
    </xf>
    <xf numFmtId="205" fontId="15" fillId="0" borderId="3" xfId="23" applyNumberFormat="1" applyFont="1" applyFill="1" applyBorder="1" applyAlignment="1">
      <alignment horizontal="right" vertical="center"/>
    </xf>
    <xf numFmtId="43" fontId="14" fillId="0" borderId="0" xfId="1" applyNumberFormat="1" applyFont="1" applyAlignment="1">
      <alignment vertical="top"/>
    </xf>
    <xf numFmtId="0" fontId="14" fillId="0" borderId="0" xfId="1" applyFont="1" applyAlignment="1">
      <alignment vertical="top"/>
    </xf>
    <xf numFmtId="189" fontId="14" fillId="0" borderId="0" xfId="24" applyFont="1" applyBorder="1" applyAlignment="1">
      <alignment horizontal="center"/>
    </xf>
    <xf numFmtId="3" fontId="14" fillId="0" borderId="0" xfId="1" applyNumberFormat="1" applyFont="1"/>
    <xf numFmtId="0" fontId="106" fillId="0" borderId="0" xfId="1" applyFont="1"/>
    <xf numFmtId="0" fontId="54" fillId="0" borderId="0" xfId="1" applyFont="1"/>
    <xf numFmtId="0" fontId="44" fillId="0" borderId="0" xfId="1" applyFont="1" applyAlignment="1">
      <alignment horizontal="center" vertical="center"/>
    </xf>
    <xf numFmtId="0" fontId="107" fillId="0" borderId="0" xfId="1" applyFont="1"/>
    <xf numFmtId="0" fontId="12" fillId="0" borderId="25" xfId="1" applyFont="1" applyBorder="1" applyAlignment="1">
      <alignment horizontal="center" vertical="center" wrapText="1"/>
    </xf>
    <xf numFmtId="0" fontId="108" fillId="0" borderId="25" xfId="1" applyFont="1" applyBorder="1" applyAlignment="1">
      <alignment horizontal="center" vertical="center" wrapText="1"/>
    </xf>
    <xf numFmtId="191" fontId="14" fillId="0" borderId="0" xfId="16" applyNumberFormat="1" applyFont="1" applyFill="1" applyBorder="1" applyAlignment="1">
      <alignment horizontal="center" vertical="center"/>
    </xf>
    <xf numFmtId="189" fontId="15" fillId="0" borderId="0" xfId="16" applyNumberFormat="1" applyFont="1" applyFill="1" applyBorder="1" applyAlignment="1">
      <alignment horizontal="center" vertical="center"/>
    </xf>
    <xf numFmtId="191" fontId="14" fillId="0" borderId="0" xfId="1" applyNumberFormat="1" applyFont="1" applyAlignment="1">
      <alignment vertical="center"/>
    </xf>
    <xf numFmtId="191" fontId="15" fillId="0" borderId="3" xfId="16" applyNumberFormat="1" applyFont="1" applyFill="1" applyBorder="1" applyAlignment="1">
      <alignment horizontal="center" vertical="center"/>
    </xf>
    <xf numFmtId="191" fontId="14" fillId="0" borderId="0" xfId="17" applyNumberFormat="1" applyFont="1" applyBorder="1" applyAlignment="1">
      <alignment horizontal="center"/>
    </xf>
    <xf numFmtId="3" fontId="15" fillId="0" borderId="0" xfId="17" applyNumberFormat="1" applyFont="1" applyBorder="1" applyAlignment="1">
      <alignment horizontal="right"/>
    </xf>
    <xf numFmtId="0" fontId="66" fillId="0" borderId="0" xfId="1" applyFont="1"/>
    <xf numFmtId="0" fontId="12" fillId="0" borderId="0" xfId="1" applyFont="1" applyAlignment="1">
      <alignment horizontal="center" vertical="center" wrapText="1"/>
    </xf>
    <xf numFmtId="0" fontId="11" fillId="0" borderId="2" xfId="1" applyFont="1" applyBorder="1" applyAlignment="1">
      <alignment horizontal="center" vertical="center"/>
    </xf>
    <xf numFmtId="0" fontId="70" fillId="0" borderId="0" xfId="1" applyFont="1" applyAlignment="1">
      <alignment horizontal="center" vertical="center" wrapText="1"/>
    </xf>
    <xf numFmtId="0" fontId="70" fillId="0" borderId="0" xfId="1" applyFont="1" applyAlignment="1">
      <alignment vertical="center" wrapText="1"/>
    </xf>
    <xf numFmtId="206" fontId="14" fillId="0" borderId="0" xfId="20" applyNumberFormat="1" applyFont="1" applyFill="1" applyBorder="1" applyAlignment="1">
      <alignment horizontal="center" vertical="center"/>
    </xf>
    <xf numFmtId="207" fontId="15" fillId="0" borderId="0" xfId="25" applyNumberFormat="1" applyFont="1" applyFill="1" applyBorder="1" applyAlignment="1">
      <alignment horizontal="right" vertical="center"/>
    </xf>
    <xf numFmtId="4" fontId="14" fillId="0" borderId="0" xfId="1" applyNumberFormat="1" applyFont="1" applyAlignment="1">
      <alignment vertical="center"/>
    </xf>
    <xf numFmtId="208" fontId="15" fillId="0" borderId="0" xfId="20" applyNumberFormat="1" applyFont="1" applyFill="1" applyBorder="1" applyAlignment="1">
      <alignment horizontal="right" vertical="center"/>
    </xf>
    <xf numFmtId="208" fontId="15" fillId="0" borderId="0" xfId="20" applyNumberFormat="1" applyFont="1" applyFill="1" applyBorder="1" applyAlignment="1">
      <alignment horizontal="center" vertical="center"/>
    </xf>
    <xf numFmtId="206" fontId="15" fillId="0" borderId="3" xfId="20" applyNumberFormat="1" applyFont="1" applyFill="1" applyBorder="1" applyAlignment="1">
      <alignment horizontal="center" vertical="center"/>
    </xf>
    <xf numFmtId="208" fontId="15" fillId="0" borderId="3" xfId="20" applyNumberFormat="1" applyFont="1" applyFill="1" applyBorder="1" applyAlignment="1">
      <alignment horizontal="right" vertical="center"/>
    </xf>
    <xf numFmtId="2" fontId="15" fillId="0" borderId="0" xfId="1" applyNumberFormat="1" applyFont="1" applyAlignment="1">
      <alignment horizontal="center" vertical="center"/>
    </xf>
    <xf numFmtId="0" fontId="109" fillId="0" borderId="0" xfId="1" applyFont="1" applyAlignment="1">
      <alignment horizontal="center"/>
    </xf>
    <xf numFmtId="0" fontId="12" fillId="0" borderId="2" xfId="1" applyFont="1" applyBorder="1"/>
    <xf numFmtId="0" fontId="11" fillId="0" borderId="2" xfId="1" applyFont="1" applyBorder="1"/>
    <xf numFmtId="191" fontId="14" fillId="0" borderId="0" xfId="26" applyNumberFormat="1" applyFont="1" applyFill="1" applyBorder="1" applyAlignment="1">
      <alignment horizontal="center" vertical="center"/>
    </xf>
    <xf numFmtId="189" fontId="15" fillId="0" borderId="0" xfId="26" applyNumberFormat="1" applyFont="1" applyFill="1" applyBorder="1" applyAlignment="1">
      <alignment horizontal="center" vertical="center"/>
    </xf>
    <xf numFmtId="191" fontId="15" fillId="0" borderId="3" xfId="26" applyNumberFormat="1" applyFont="1" applyFill="1" applyBorder="1" applyAlignment="1">
      <alignment horizontal="center" vertical="center"/>
    </xf>
    <xf numFmtId="191" fontId="14" fillId="0" borderId="3" xfId="26" applyNumberFormat="1" applyFont="1" applyFill="1" applyBorder="1" applyAlignment="1">
      <alignment horizontal="center" vertical="center"/>
    </xf>
    <xf numFmtId="189" fontId="15" fillId="0" borderId="3" xfId="26" applyNumberFormat="1" applyFont="1" applyFill="1" applyBorder="1" applyAlignment="1">
      <alignment horizontal="center" vertical="center"/>
    </xf>
    <xf numFmtId="191" fontId="15" fillId="0" borderId="0" xfId="27" applyNumberFormat="1" applyFont="1" applyBorder="1" applyAlignment="1">
      <alignment horizontal="center"/>
    </xf>
    <xf numFmtId="0" fontId="31" fillId="0" borderId="0" xfId="27" applyFont="1" applyBorder="1" applyAlignment="1">
      <alignment horizontal="center"/>
    </xf>
    <xf numFmtId="191" fontId="14" fillId="0" borderId="0" xfId="1" applyNumberFormat="1" applyFont="1"/>
    <xf numFmtId="0" fontId="11" fillId="0" borderId="25" xfId="1" applyFont="1" applyBorder="1" applyAlignment="1">
      <alignment horizontal="center" vertical="center"/>
    </xf>
    <xf numFmtId="0" fontId="13" fillId="0" borderId="0" xfId="1" applyFont="1" applyAlignment="1">
      <alignment horizontal="center" vertical="center"/>
    </xf>
    <xf numFmtId="0" fontId="66" fillId="0" borderId="0" xfId="1" applyFont="1" applyAlignment="1">
      <alignment horizontal="center" vertical="center" wrapText="1"/>
    </xf>
    <xf numFmtId="2" fontId="14" fillId="0" borderId="0" xfId="28" applyNumberFormat="1" applyFont="1" applyFill="1" applyBorder="1" applyAlignment="1">
      <alignment horizontal="center" vertical="center"/>
    </xf>
    <xf numFmtId="3" fontId="15" fillId="0" borderId="0" xfId="28" applyNumberFormat="1" applyFont="1" applyFill="1" applyBorder="1" applyAlignment="1">
      <alignment horizontal="center" vertical="center"/>
    </xf>
    <xf numFmtId="2" fontId="15" fillId="0" borderId="3" xfId="28" applyNumberFormat="1" applyFont="1" applyFill="1" applyBorder="1" applyAlignment="1">
      <alignment horizontal="center" vertical="center"/>
    </xf>
    <xf numFmtId="3" fontId="15" fillId="0" borderId="3" xfId="28" applyNumberFormat="1" applyFont="1" applyFill="1" applyBorder="1" applyAlignment="1">
      <alignment horizontal="center" vertical="center"/>
    </xf>
    <xf numFmtId="0" fontId="14" fillId="0" borderId="0" xfId="29" applyFont="1" applyBorder="1" applyAlignment="1">
      <alignment horizontal="center" vertical="center"/>
    </xf>
    <xf numFmtId="209" fontId="14" fillId="0" borderId="0" xfId="1" applyNumberFormat="1" applyFont="1" applyAlignment="1">
      <alignment vertical="center"/>
    </xf>
    <xf numFmtId="0" fontId="106" fillId="0" borderId="0" xfId="1" applyFont="1" applyAlignment="1">
      <alignment vertical="center"/>
    </xf>
    <xf numFmtId="0" fontId="97" fillId="0" borderId="0" xfId="1" applyFont="1" applyAlignment="1">
      <alignment horizontal="centerContinuous" vertical="center"/>
    </xf>
    <xf numFmtId="0" fontId="11" fillId="0" borderId="26" xfId="1" applyFont="1" applyBorder="1" applyAlignment="1">
      <alignment horizontal="center" vertical="center"/>
    </xf>
    <xf numFmtId="0" fontId="12" fillId="0" borderId="32" xfId="1" applyFont="1" applyBorder="1" applyAlignment="1">
      <alignment horizontal="center" vertical="center" wrapText="1"/>
    </xf>
    <xf numFmtId="3" fontId="14" fillId="0" borderId="0" xfId="8" applyNumberFormat="1" applyFont="1" applyFill="1" applyBorder="1" applyAlignment="1">
      <alignment horizontal="center" vertical="center"/>
    </xf>
    <xf numFmtId="0" fontId="3" fillId="0" borderId="0" xfId="30"/>
    <xf numFmtId="14" fontId="3" fillId="0" borderId="0" xfId="30" applyNumberFormat="1"/>
    <xf numFmtId="0" fontId="6" fillId="3" borderId="0" xfId="30" applyFont="1" applyFill="1" applyAlignment="1">
      <alignment horizontal="center"/>
    </xf>
    <xf numFmtId="169" fontId="8" fillId="3" borderId="0" xfId="30" applyNumberFormat="1" applyFont="1" applyFill="1" applyAlignment="1">
      <alignment horizontal="center"/>
    </xf>
    <xf numFmtId="0" fontId="41" fillId="3" borderId="0" xfId="30" applyFont="1" applyFill="1" applyAlignment="1">
      <alignment horizontal="center"/>
    </xf>
    <xf numFmtId="0" fontId="110" fillId="3" borderId="0" xfId="30" applyFont="1" applyFill="1"/>
    <xf numFmtId="0" fontId="3" fillId="3" borderId="0" xfId="30" applyFill="1"/>
    <xf numFmtId="210" fontId="111" fillId="0" borderId="0" xfId="30" applyNumberFormat="1" applyFont="1" applyAlignment="1">
      <alignment horizontal="left"/>
    </xf>
    <xf numFmtId="0" fontId="112" fillId="3" borderId="1" xfId="30" applyFont="1" applyFill="1" applyBorder="1"/>
    <xf numFmtId="0" fontId="11" fillId="0" borderId="1" xfId="31" applyFont="1" applyBorder="1" applyAlignment="1">
      <alignment horizontal="center" vertical="center" wrapText="1"/>
    </xf>
    <xf numFmtId="0" fontId="11" fillId="2" borderId="1" xfId="31" applyFont="1" applyFill="1" applyBorder="1" applyAlignment="1">
      <alignment horizontal="center" vertical="center" wrapText="1"/>
    </xf>
    <xf numFmtId="0" fontId="112" fillId="3" borderId="0" xfId="30" applyFont="1" applyFill="1" applyAlignment="1">
      <alignment horizontal="center"/>
    </xf>
    <xf numFmtId="0" fontId="12" fillId="0" borderId="33" xfId="31" applyFont="1" applyBorder="1" applyAlignment="1">
      <alignment horizontal="center" vertical="center" wrapText="1"/>
    </xf>
    <xf numFmtId="0" fontId="11" fillId="2" borderId="0" xfId="31" applyFont="1" applyFill="1" applyAlignment="1">
      <alignment horizontal="center" vertical="center" wrapText="1"/>
    </xf>
    <xf numFmtId="0" fontId="112" fillId="3" borderId="5" xfId="30" applyFont="1" applyFill="1" applyBorder="1"/>
    <xf numFmtId="37" fontId="114" fillId="3" borderId="5" xfId="30" quotePrefix="1" applyNumberFormat="1" applyFont="1" applyFill="1" applyBorder="1" applyAlignment="1">
      <alignment horizontal="center" vertical="center"/>
    </xf>
    <xf numFmtId="0" fontId="115" fillId="3" borderId="27" xfId="30" applyFont="1" applyFill="1" applyBorder="1"/>
    <xf numFmtId="37" fontId="115" fillId="3" borderId="0" xfId="30" applyNumberFormat="1" applyFont="1" applyFill="1"/>
    <xf numFmtId="0" fontId="12" fillId="3" borderId="0" xfId="30" applyFont="1" applyFill="1"/>
    <xf numFmtId="211" fontId="115" fillId="3" borderId="0" xfId="30" applyNumberFormat="1" applyFont="1" applyFill="1" applyAlignment="1">
      <alignment horizontal="left" vertical="center"/>
    </xf>
    <xf numFmtId="41" fontId="115" fillId="3" borderId="0" xfId="30" applyNumberFormat="1" applyFont="1" applyFill="1" applyAlignment="1">
      <alignment vertical="center"/>
    </xf>
    <xf numFmtId="41" fontId="116" fillId="3" borderId="0" xfId="30" applyNumberFormat="1" applyFont="1" applyFill="1" applyAlignment="1">
      <alignment vertical="center"/>
    </xf>
    <xf numFmtId="211" fontId="3" fillId="0" borderId="0" xfId="30" applyNumberFormat="1"/>
    <xf numFmtId="0" fontId="14" fillId="0" borderId="0" xfId="30" applyFont="1" applyAlignment="1">
      <alignment horizontal="left" vertical="center" wrapText="1"/>
    </xf>
    <xf numFmtId="211" fontId="115" fillId="3" borderId="0" xfId="30" applyNumberFormat="1" applyFont="1" applyFill="1" applyAlignment="1">
      <alignment horizontal="left" vertical="center" wrapText="1"/>
    </xf>
    <xf numFmtId="49" fontId="14" fillId="0" borderId="0" xfId="30" applyNumberFormat="1" applyFont="1" applyAlignment="1">
      <alignment horizontal="left" vertical="center" wrapText="1"/>
    </xf>
    <xf numFmtId="211" fontId="116" fillId="3" borderId="3" xfId="30" applyNumberFormat="1" applyFont="1" applyFill="1" applyBorder="1" applyAlignment="1">
      <alignment horizontal="left" vertical="center"/>
    </xf>
    <xf numFmtId="41" fontId="116" fillId="3" borderId="3" xfId="30" applyNumberFormat="1" applyFont="1" applyFill="1" applyBorder="1" applyAlignment="1">
      <alignment vertical="center"/>
    </xf>
    <xf numFmtId="211" fontId="19" fillId="0" borderId="0" xfId="30" applyNumberFormat="1" applyFont="1"/>
    <xf numFmtId="211" fontId="14" fillId="0" borderId="0" xfId="30" applyNumberFormat="1" applyFont="1"/>
    <xf numFmtId="0" fontId="14" fillId="0" borderId="0" xfId="30" applyFont="1" applyAlignment="1">
      <alignment horizontal="left" vertical="top" wrapText="1"/>
    </xf>
    <xf numFmtId="0" fontId="3" fillId="0" borderId="0" xfId="30" applyAlignment="1">
      <alignment vertical="center" wrapText="1"/>
    </xf>
    <xf numFmtId="0" fontId="4" fillId="0" borderId="0" xfId="32" applyFont="1" applyAlignment="1">
      <alignment vertical="center"/>
    </xf>
    <xf numFmtId="0" fontId="23" fillId="0" borderId="0" xfId="32" applyFont="1"/>
    <xf numFmtId="0" fontId="6" fillId="0" borderId="0" xfId="32" applyFont="1" applyAlignment="1">
      <alignment horizontal="centerContinuous" vertical="center"/>
    </xf>
    <xf numFmtId="0" fontId="6" fillId="0" borderId="0" xfId="32" applyFont="1"/>
    <xf numFmtId="0" fontId="6" fillId="0" borderId="0" xfId="32" applyFont="1" applyAlignment="1">
      <alignment horizontal="center"/>
    </xf>
    <xf numFmtId="169" fontId="8" fillId="0" borderId="0" xfId="32" applyNumberFormat="1" applyFont="1" applyAlignment="1">
      <alignment horizontal="centerContinuous" vertical="center"/>
    </xf>
    <xf numFmtId="0" fontId="8" fillId="0" borderId="0" xfId="32" applyFont="1"/>
    <xf numFmtId="0" fontId="8" fillId="0" borderId="0" xfId="32" applyFont="1" applyAlignment="1">
      <alignment horizontal="center"/>
    </xf>
    <xf numFmtId="0" fontId="41" fillId="0" borderId="0" xfId="32" applyFont="1" applyAlignment="1">
      <alignment horizontal="centerContinuous" vertical="center"/>
    </xf>
    <xf numFmtId="0" fontId="41" fillId="0" borderId="0" xfId="32" applyFont="1"/>
    <xf numFmtId="0" fontId="41" fillId="0" borderId="0" xfId="32" applyFont="1" applyAlignment="1">
      <alignment horizontal="center"/>
    </xf>
    <xf numFmtId="0" fontId="22" fillId="0" borderId="0" xfId="32" applyFont="1" applyAlignment="1">
      <alignment horizontal="center"/>
    </xf>
    <xf numFmtId="0" fontId="3" fillId="0" borderId="0" xfId="32"/>
    <xf numFmtId="0" fontId="11" fillId="0" borderId="1" xfId="32" applyFont="1" applyBorder="1" applyAlignment="1">
      <alignment horizontal="center" vertical="center" wrapText="1"/>
    </xf>
    <xf numFmtId="0" fontId="19" fillId="0" borderId="0" xfId="32" applyFont="1"/>
    <xf numFmtId="0" fontId="11" fillId="0" borderId="0" xfId="32" applyFont="1" applyAlignment="1">
      <alignment horizontal="center" vertical="center" wrapText="1"/>
    </xf>
    <xf numFmtId="0" fontId="12" fillId="0" borderId="4" xfId="32" applyFont="1" applyBorder="1" applyAlignment="1">
      <alignment horizontal="center" vertical="center" wrapText="1"/>
    </xf>
    <xf numFmtId="0" fontId="11" fillId="0" borderId="5" xfId="32" applyFont="1" applyBorder="1" applyAlignment="1">
      <alignment horizontal="center" vertical="center" wrapText="1"/>
    </xf>
    <xf numFmtId="0" fontId="12" fillId="0" borderId="5" xfId="32" applyFont="1" applyBorder="1" applyAlignment="1">
      <alignment horizontal="center" vertical="center" wrapText="1"/>
    </xf>
    <xf numFmtId="0" fontId="94" fillId="0" borderId="0" xfId="32" applyFont="1" applyAlignment="1">
      <alignment horizontal="center" vertical="center" wrapText="1"/>
    </xf>
    <xf numFmtId="0" fontId="95" fillId="0" borderId="0" xfId="32" applyFont="1" applyAlignment="1">
      <alignment horizontal="center" vertical="center" wrapText="1"/>
    </xf>
    <xf numFmtId="0" fontId="96" fillId="0" borderId="0" xfId="32" applyFont="1" applyAlignment="1">
      <alignment horizontal="center" vertical="center" wrapText="1"/>
    </xf>
    <xf numFmtId="0" fontId="14" fillId="0" borderId="0" xfId="32" applyFont="1" applyAlignment="1">
      <alignment horizontal="left" vertical="center" wrapText="1"/>
    </xf>
    <xf numFmtId="43" fontId="14" fillId="0" borderId="0" xfId="8" applyFont="1" applyFill="1" applyBorder="1" applyAlignment="1">
      <alignment horizontal="center" vertical="center"/>
    </xf>
    <xf numFmtId="186" fontId="15" fillId="0" borderId="0" xfId="8" applyNumberFormat="1" applyFont="1" applyFill="1" applyBorder="1" applyAlignment="1">
      <alignment horizontal="center" vertical="center"/>
    </xf>
    <xf numFmtId="1" fontId="14" fillId="0" borderId="0" xfId="32" applyNumberFormat="1" applyFont="1" applyAlignment="1">
      <alignment vertical="center"/>
    </xf>
    <xf numFmtId="2" fontId="14" fillId="0" borderId="0" xfId="32" applyNumberFormat="1" applyFont="1" applyAlignment="1">
      <alignment horizontal="center" vertical="center"/>
    </xf>
    <xf numFmtId="0" fontId="14" fillId="0" borderId="0" xfId="32" applyFont="1" applyAlignment="1">
      <alignment vertical="center"/>
    </xf>
    <xf numFmtId="0" fontId="14" fillId="0" borderId="0" xfId="32" applyFont="1" applyAlignment="1">
      <alignment horizontal="left" vertical="center"/>
    </xf>
    <xf numFmtId="0" fontId="15" fillId="0" borderId="3" xfId="32" applyFont="1" applyBorder="1" applyAlignment="1">
      <alignment horizontal="left" vertical="center" wrapText="1"/>
    </xf>
    <xf numFmtId="43" fontId="15" fillId="0" borderId="3" xfId="8" applyFont="1" applyFill="1" applyBorder="1" applyAlignment="1">
      <alignment horizontal="center" vertical="center"/>
    </xf>
    <xf numFmtId="186" fontId="15" fillId="0" borderId="3" xfId="8" applyNumberFormat="1" applyFont="1" applyFill="1" applyBorder="1" applyAlignment="1">
      <alignment horizontal="center" vertical="center"/>
    </xf>
    <xf numFmtId="2" fontId="19" fillId="0" borderId="0" xfId="32" applyNumberFormat="1" applyFont="1" applyAlignment="1">
      <alignment horizontal="center" vertical="center"/>
    </xf>
    <xf numFmtId="0" fontId="19" fillId="0" borderId="0" xfId="32" applyFont="1" applyAlignment="1">
      <alignment vertical="center"/>
    </xf>
    <xf numFmtId="0" fontId="14" fillId="0" borderId="0" xfId="32" applyFont="1"/>
    <xf numFmtId="0" fontId="14" fillId="0" borderId="0" xfId="32" applyFont="1" applyAlignment="1">
      <alignment horizontal="center"/>
    </xf>
    <xf numFmtId="0" fontId="15" fillId="0" borderId="0" xfId="32" applyFont="1" applyAlignment="1">
      <alignment horizontal="center"/>
    </xf>
    <xf numFmtId="0" fontId="19" fillId="0" borderId="0" xfId="32" applyFont="1" applyAlignment="1">
      <alignment horizontal="center"/>
    </xf>
    <xf numFmtId="3" fontId="19" fillId="0" borderId="0" xfId="32" applyNumberFormat="1" applyFont="1" applyAlignment="1">
      <alignment horizontal="center"/>
    </xf>
    <xf numFmtId="0" fontId="16" fillId="0" borderId="0" xfId="32" applyFont="1"/>
    <xf numFmtId="199" fontId="15" fillId="0" borderId="0" xfId="32" applyNumberFormat="1" applyFont="1"/>
    <xf numFmtId="3" fontId="3" fillId="0" borderId="0" xfId="32" applyNumberFormat="1"/>
    <xf numFmtId="0" fontId="3" fillId="0" borderId="0" xfId="1" applyAlignment="1">
      <alignment horizontal="left"/>
    </xf>
    <xf numFmtId="212" fontId="8" fillId="0" borderId="0" xfId="1" applyNumberFormat="1" applyFont="1" applyAlignment="1">
      <alignment horizontal="center"/>
    </xf>
    <xf numFmtId="0" fontId="41" fillId="0" borderId="0" xfId="1" applyFont="1" applyAlignment="1">
      <alignment horizontal="center"/>
    </xf>
    <xf numFmtId="0" fontId="10" fillId="0" borderId="0" xfId="1" applyFont="1" applyAlignment="1">
      <alignment horizontal="left"/>
    </xf>
    <xf numFmtId="0" fontId="117" fillId="0" borderId="2" xfId="1" applyFont="1" applyBorder="1" applyAlignment="1">
      <alignment vertical="center"/>
    </xf>
    <xf numFmtId="0" fontId="118" fillId="0" borderId="2" xfId="1" applyFont="1" applyBorder="1" applyAlignment="1">
      <alignment vertical="center"/>
    </xf>
    <xf numFmtId="0" fontId="12" fillId="0" borderId="34" xfId="1" applyFont="1" applyBorder="1" applyAlignment="1">
      <alignment horizontal="center" textRotation="90" wrapText="1"/>
    </xf>
    <xf numFmtId="0" fontId="12" fillId="0" borderId="25" xfId="1" applyFont="1" applyBorder="1" applyAlignment="1">
      <alignment horizontal="center" textRotation="90" wrapText="1"/>
    </xf>
    <xf numFmtId="0" fontId="11" fillId="0" borderId="34" xfId="1" applyFont="1" applyBorder="1" applyAlignment="1">
      <alignment horizontal="center" textRotation="90" wrapText="1"/>
    </xf>
    <xf numFmtId="0" fontId="15" fillId="0" borderId="30" xfId="1" applyFont="1" applyBorder="1" applyAlignment="1">
      <alignment vertical="center" wrapText="1"/>
    </xf>
    <xf numFmtId="43" fontId="15" fillId="0" borderId="35" xfId="1" applyNumberFormat="1" applyFont="1" applyBorder="1" applyAlignment="1">
      <alignment horizontal="center"/>
    </xf>
    <xf numFmtId="43" fontId="15" fillId="0" borderId="35" xfId="1" applyNumberFormat="1" applyFont="1" applyBorder="1" applyAlignment="1">
      <alignment horizontal="right"/>
    </xf>
    <xf numFmtId="0" fontId="14" fillId="0" borderId="0" xfId="1" quotePrefix="1" applyFont="1" applyAlignment="1">
      <alignment horizontal="left" vertical="center" indent="1"/>
    </xf>
    <xf numFmtId="43" fontId="14" fillId="0" borderId="36" xfId="1" applyNumberFormat="1" applyFont="1" applyBorder="1" applyAlignment="1">
      <alignment horizontal="center"/>
    </xf>
    <xf numFmtId="43" fontId="14" fillId="0" borderId="36" xfId="1" applyNumberFormat="1" applyFont="1" applyBorder="1" applyAlignment="1">
      <alignment horizontal="right"/>
    </xf>
    <xf numFmtId="43" fontId="14" fillId="0" borderId="36" xfId="1" applyNumberFormat="1" applyFont="1" applyBorder="1"/>
    <xf numFmtId="43" fontId="14" fillId="0" borderId="0" xfId="1" applyNumberFormat="1" applyFont="1"/>
    <xf numFmtId="43" fontId="14" fillId="0" borderId="0" xfId="1" applyNumberFormat="1" applyFont="1" applyAlignment="1">
      <alignment horizontal="right"/>
    </xf>
    <xf numFmtId="43" fontId="15" fillId="0" borderId="36" xfId="1" applyNumberFormat="1" applyFont="1" applyBorder="1"/>
    <xf numFmtId="43" fontId="15" fillId="0" borderId="35" xfId="1" applyNumberFormat="1" applyFont="1" applyBorder="1"/>
    <xf numFmtId="0" fontId="14" fillId="0" borderId="0" xfId="1" applyFont="1" applyAlignment="1">
      <alignment horizontal="left" vertical="center" indent="2"/>
    </xf>
    <xf numFmtId="0" fontId="14" fillId="0" borderId="0" xfId="1" applyFont="1" applyAlignment="1">
      <alignment horizontal="left" vertical="center" indent="3"/>
    </xf>
    <xf numFmtId="43" fontId="15" fillId="0" borderId="0" xfId="8" applyFont="1" applyBorder="1" applyAlignment="1">
      <alignment horizontal="center" vertical="center" wrapText="1"/>
    </xf>
    <xf numFmtId="0" fontId="14" fillId="0" borderId="36" xfId="1" applyFont="1" applyBorder="1"/>
    <xf numFmtId="0" fontId="14" fillId="0" borderId="0" xfId="1" applyFont="1" applyAlignment="1">
      <alignment horizontal="right"/>
    </xf>
    <xf numFmtId="0" fontId="15" fillId="0" borderId="36" xfId="1" applyFont="1" applyBorder="1"/>
    <xf numFmtId="0" fontId="15" fillId="0" borderId="4" xfId="1" applyFont="1" applyBorder="1" applyAlignment="1">
      <alignment vertical="center" wrapText="1"/>
    </xf>
    <xf numFmtId="186" fontId="15" fillId="0" borderId="37" xfId="8" applyNumberFormat="1" applyFont="1" applyBorder="1"/>
    <xf numFmtId="186" fontId="15" fillId="0" borderId="37" xfId="8" applyNumberFormat="1" applyFont="1" applyBorder="1" applyAlignment="1">
      <alignment horizontal="right"/>
    </xf>
    <xf numFmtId="0" fontId="14" fillId="0" borderId="3" xfId="1" applyFont="1" applyBorder="1" applyAlignment="1">
      <alignment horizontal="left"/>
    </xf>
    <xf numFmtId="213" fontId="53" fillId="0" borderId="0" xfId="1" applyNumberFormat="1" applyFont="1"/>
    <xf numFmtId="0" fontId="119" fillId="0" borderId="0" xfId="33" applyFill="1" applyBorder="1" applyAlignment="1" applyProtection="1">
      <alignment horizontal="left"/>
    </xf>
    <xf numFmtId="213" fontId="14" fillId="0" borderId="0" xfId="8" applyNumberFormat="1" applyFont="1" applyBorder="1"/>
    <xf numFmtId="214" fontId="14" fillId="0" borderId="0" xfId="34" applyNumberFormat="1" applyFont="1" applyFill="1" applyBorder="1" applyAlignment="1">
      <alignment horizontal="right"/>
    </xf>
    <xf numFmtId="215" fontId="14" fillId="0" borderId="0" xfId="34" applyNumberFormat="1" applyFont="1" applyFill="1" applyBorder="1" applyAlignment="1">
      <alignment horizontal="right"/>
    </xf>
    <xf numFmtId="186" fontId="19" fillId="0" borderId="0" xfId="1" applyNumberFormat="1" applyFont="1"/>
    <xf numFmtId="0" fontId="19" fillId="0" borderId="0" xfId="1" applyFont="1" applyAlignment="1">
      <alignment horizontal="left"/>
    </xf>
    <xf numFmtId="186" fontId="3" fillId="0" borderId="0" xfId="8" applyNumberFormat="1" applyFont="1" applyBorder="1"/>
    <xf numFmtId="0" fontId="12" fillId="0" borderId="2" xfId="1" applyFont="1" applyBorder="1" applyAlignment="1">
      <alignment horizontal="center" vertical="center" wrapText="1"/>
    </xf>
    <xf numFmtId="216" fontId="14" fillId="0" borderId="0" xfId="26" applyNumberFormat="1" applyFont="1" applyFill="1" applyBorder="1" applyAlignment="1">
      <alignment horizontal="center" vertical="center"/>
    </xf>
    <xf numFmtId="3" fontId="15" fillId="0" borderId="0" xfId="26" applyNumberFormat="1" applyFont="1" applyFill="1" applyBorder="1" applyAlignment="1">
      <alignment horizontal="center" vertical="center"/>
    </xf>
    <xf numFmtId="216" fontId="15" fillId="0" borderId="3" xfId="26" applyNumberFormat="1" applyFont="1" applyFill="1" applyBorder="1" applyAlignment="1">
      <alignment horizontal="center" vertical="center"/>
    </xf>
    <xf numFmtId="3" fontId="15" fillId="0" borderId="3" xfId="26" applyNumberFormat="1" applyFont="1" applyFill="1" applyBorder="1" applyAlignment="1">
      <alignment horizontal="center" vertical="center"/>
    </xf>
    <xf numFmtId="0" fontId="20" fillId="0" borderId="0" xfId="27" applyFont="1" applyBorder="1" applyAlignment="1">
      <alignment horizontal="center"/>
    </xf>
    <xf numFmtId="0" fontId="26" fillId="0" borderId="0" xfId="1" applyFont="1"/>
    <xf numFmtId="14" fontId="26" fillId="0" borderId="0" xfId="1" applyNumberFormat="1" applyFont="1"/>
    <xf numFmtId="210" fontId="111" fillId="0" borderId="0" xfId="1" applyNumberFormat="1" applyFont="1" applyAlignment="1">
      <alignment horizontal="left"/>
    </xf>
    <xf numFmtId="0" fontId="112" fillId="0" borderId="1" xfId="1" applyFont="1" applyBorder="1"/>
    <xf numFmtId="0" fontId="11" fillId="0" borderId="25" xfId="31" applyFont="1" applyBorder="1" applyAlignment="1">
      <alignment horizontal="center"/>
    </xf>
    <xf numFmtId="0" fontId="112" fillId="0" borderId="0" xfId="1" applyFont="1"/>
    <xf numFmtId="0" fontId="11" fillId="0" borderId="0" xfId="31" applyFont="1" applyAlignment="1">
      <alignment horizontal="center" vertical="center" wrapText="1"/>
    </xf>
    <xf numFmtId="0" fontId="11" fillId="0" borderId="4" xfId="31" applyFont="1" applyBorder="1" applyAlignment="1">
      <alignment horizontal="center" vertical="center" wrapText="1"/>
    </xf>
    <xf numFmtId="0" fontId="11" fillId="2" borderId="4" xfId="31" applyFont="1" applyFill="1" applyBorder="1" applyAlignment="1">
      <alignment horizontal="center" vertical="center" wrapText="1"/>
    </xf>
    <xf numFmtId="0" fontId="112" fillId="0" borderId="0" xfId="1" applyFont="1" applyAlignment="1">
      <alignment horizontal="center"/>
    </xf>
    <xf numFmtId="0" fontId="112" fillId="0" borderId="5" xfId="1" applyFont="1" applyBorder="1"/>
    <xf numFmtId="37" fontId="112" fillId="0" borderId="5" xfId="1" quotePrefix="1" applyNumberFormat="1" applyFont="1" applyBorder="1" applyAlignment="1">
      <alignment horizontal="center" vertical="center"/>
    </xf>
    <xf numFmtId="37" fontId="112" fillId="2" borderId="5" xfId="1" quotePrefix="1" applyNumberFormat="1" applyFont="1" applyFill="1" applyBorder="1" applyAlignment="1">
      <alignment horizontal="center" vertical="center"/>
    </xf>
    <xf numFmtId="0" fontId="11" fillId="0" borderId="5" xfId="1" applyFont="1" applyBorder="1" applyAlignment="1">
      <alignment horizontal="center"/>
    </xf>
    <xf numFmtId="0" fontId="120" fillId="0" borderId="27" xfId="1" applyFont="1" applyBorder="1"/>
    <xf numFmtId="37" fontId="120" fillId="0" borderId="27" xfId="1" applyNumberFormat="1" applyFont="1" applyBorder="1"/>
    <xf numFmtId="37" fontId="120" fillId="0" borderId="0" xfId="1" applyNumberFormat="1" applyFont="1"/>
    <xf numFmtId="0" fontId="19" fillId="0" borderId="27" xfId="1" applyFont="1" applyBorder="1" applyAlignment="1">
      <alignment horizontal="center"/>
    </xf>
    <xf numFmtId="186" fontId="115" fillId="0" borderId="0" xfId="1" applyNumberFormat="1" applyFont="1" applyAlignment="1">
      <alignment vertical="center"/>
    </xf>
    <xf numFmtId="43" fontId="3" fillId="0" borderId="0" xfId="1" applyNumberFormat="1"/>
    <xf numFmtId="49" fontId="14" fillId="0" borderId="0" xfId="1" applyNumberFormat="1" applyFont="1" applyAlignment="1">
      <alignment horizontal="left" vertical="center" wrapText="1"/>
    </xf>
    <xf numFmtId="0" fontId="116" fillId="0" borderId="3" xfId="1" applyFont="1" applyBorder="1" applyAlignment="1">
      <alignment vertical="center"/>
    </xf>
    <xf numFmtId="186" fontId="116" fillId="0" borderId="0" xfId="1" applyNumberFormat="1" applyFont="1" applyAlignment="1">
      <alignment vertical="center"/>
    </xf>
    <xf numFmtId="2" fontId="15" fillId="0" borderId="3" xfId="1" applyNumberFormat="1" applyFont="1" applyBorder="1" applyAlignment="1">
      <alignment horizontal="center" vertical="center"/>
    </xf>
    <xf numFmtId="0" fontId="14" fillId="0" borderId="1" xfId="1" applyFont="1" applyBorder="1" applyAlignment="1">
      <alignment horizontal="left" vertical="center" wrapText="1"/>
    </xf>
    <xf numFmtId="0" fontId="121" fillId="0" borderId="0" xfId="1" applyFont="1"/>
    <xf numFmtId="0" fontId="115" fillId="0" borderId="0" xfId="1" applyFont="1"/>
    <xf numFmtId="0" fontId="115" fillId="2" borderId="0" xfId="1" applyFont="1" applyFill="1" applyAlignment="1">
      <alignment horizontal="left" vertical="center" wrapText="1"/>
    </xf>
    <xf numFmtId="0" fontId="3" fillId="2" borderId="0" xfId="1" applyFill="1"/>
    <xf numFmtId="0" fontId="115" fillId="2" borderId="0" xfId="1" applyFont="1" applyFill="1" applyAlignment="1">
      <alignment vertical="center"/>
    </xf>
    <xf numFmtId="0" fontId="115" fillId="0" borderId="0" xfId="1" applyFont="1" applyAlignment="1">
      <alignment vertical="top" wrapText="1"/>
    </xf>
    <xf numFmtId="0" fontId="115" fillId="2" borderId="0" xfId="1" applyFont="1" applyFill="1" applyAlignment="1">
      <alignment vertical="top" wrapText="1"/>
    </xf>
    <xf numFmtId="0" fontId="8" fillId="0" borderId="0" xfId="1" applyFont="1" applyAlignment="1">
      <alignment horizontal="center" vertical="center"/>
    </xf>
    <xf numFmtId="0" fontId="8" fillId="0" borderId="0" xfId="1" applyFont="1" applyAlignment="1">
      <alignment horizontal="center" vertical="center"/>
    </xf>
    <xf numFmtId="0" fontId="41" fillId="0" borderId="0" xfId="1" applyFont="1" applyAlignment="1">
      <alignment horizontal="center" vertical="center"/>
    </xf>
    <xf numFmtId="0" fontId="19" fillId="0" borderId="4" xfId="1" applyFont="1" applyBorder="1"/>
    <xf numFmtId="215" fontId="14" fillId="0" borderId="0" xfId="34" applyNumberFormat="1" applyFont="1" applyFill="1" applyBorder="1" applyAlignment="1">
      <alignment horizontal="center"/>
    </xf>
    <xf numFmtId="217" fontId="14" fillId="0" borderId="0" xfId="34" applyNumberFormat="1" applyFont="1" applyFill="1" applyBorder="1" applyAlignment="1">
      <alignment horizontal="right"/>
    </xf>
    <xf numFmtId="217" fontId="14" fillId="0" borderId="0" xfId="34" applyNumberFormat="1" applyFont="1" applyFill="1" applyBorder="1" applyAlignment="1">
      <alignment horizontal="center"/>
    </xf>
    <xf numFmtId="180" fontId="14" fillId="0" borderId="0" xfId="34" applyFont="1" applyFill="1" applyBorder="1" applyAlignment="1">
      <alignment horizontal="right"/>
    </xf>
    <xf numFmtId="43" fontId="14" fillId="0" borderId="0" xfId="34" applyNumberFormat="1" applyFont="1" applyFill="1" applyBorder="1" applyAlignment="1">
      <alignment horizontal="right"/>
    </xf>
    <xf numFmtId="186" fontId="14" fillId="0" borderId="0" xfId="34" applyNumberFormat="1" applyFont="1" applyFill="1" applyBorder="1" applyAlignment="1">
      <alignment horizontal="right"/>
    </xf>
    <xf numFmtId="215" fontId="14" fillId="0" borderId="3" xfId="34" applyNumberFormat="1" applyFont="1" applyFill="1" applyBorder="1" applyAlignment="1">
      <alignment horizontal="right"/>
    </xf>
    <xf numFmtId="0" fontId="14" fillId="0" borderId="0" xfId="30" applyFont="1" applyAlignment="1">
      <alignment vertical="center"/>
    </xf>
    <xf numFmtId="218" fontId="3" fillId="0" borderId="0" xfId="1" applyNumberFormat="1"/>
    <xf numFmtId="219" fontId="14" fillId="0" borderId="0" xfId="34" applyNumberFormat="1" applyFont="1" applyFill="1" applyBorder="1" applyAlignment="1">
      <alignment horizontal="right"/>
    </xf>
    <xf numFmtId="0" fontId="4" fillId="0" borderId="0" xfId="1" applyFont="1" applyProtection="1">
      <protection locked="0"/>
    </xf>
    <xf numFmtId="0" fontId="6" fillId="0" borderId="0" xfId="1" applyFont="1" applyAlignment="1" applyProtection="1">
      <alignment horizontal="center"/>
      <protection locked="0"/>
    </xf>
    <xf numFmtId="0" fontId="6" fillId="0" borderId="0" xfId="1" applyFont="1" applyProtection="1">
      <protection locked="0"/>
    </xf>
    <xf numFmtId="0" fontId="8" fillId="0" borderId="0" xfId="1" applyFont="1" applyAlignment="1" applyProtection="1">
      <alignment horizontal="center"/>
      <protection locked="0"/>
    </xf>
    <xf numFmtId="0" fontId="8" fillId="0" borderId="0" xfId="1" applyFont="1" applyProtection="1">
      <protection locked="0"/>
    </xf>
    <xf numFmtId="0" fontId="41" fillId="0" borderId="0" xfId="1" applyFont="1" applyAlignment="1" applyProtection="1">
      <alignment horizontal="center"/>
      <protection locked="0"/>
    </xf>
    <xf numFmtId="0" fontId="41" fillId="0" borderId="0" xfId="1" applyFont="1" applyProtection="1">
      <protection locked="0"/>
    </xf>
    <xf numFmtId="0" fontId="3" fillId="0" borderId="3" xfId="1" applyBorder="1" applyProtection="1">
      <protection locked="0"/>
    </xf>
    <xf numFmtId="0" fontId="11" fillId="0" borderId="25" xfId="1" applyFont="1" applyBorder="1" applyAlignment="1" applyProtection="1">
      <alignment horizontal="center" vertical="center" wrapText="1"/>
      <protection locked="0"/>
    </xf>
    <xf numFmtId="186" fontId="12" fillId="0" borderId="25" xfId="1" applyNumberFormat="1" applyFont="1" applyBorder="1" applyAlignment="1" applyProtection="1">
      <alignment horizontal="center" vertical="center" wrapText="1"/>
      <protection locked="0"/>
    </xf>
    <xf numFmtId="186" fontId="11" fillId="0" borderId="2" xfId="1" applyNumberFormat="1" applyFont="1" applyBorder="1" applyAlignment="1" applyProtection="1">
      <alignment horizontal="center" vertical="center" wrapText="1"/>
      <protection locked="0"/>
    </xf>
    <xf numFmtId="186" fontId="47" fillId="0" borderId="0" xfId="1" applyNumberFormat="1" applyFont="1" applyAlignment="1">
      <alignment horizontal="right" vertical="center" wrapText="1"/>
    </xf>
    <xf numFmtId="186" fontId="93" fillId="0" borderId="0" xfId="1" applyNumberFormat="1" applyFont="1" applyAlignment="1">
      <alignment horizontal="center" vertical="center" wrapText="1"/>
    </xf>
    <xf numFmtId="220" fontId="14" fillId="0" borderId="0" xfId="2" applyNumberFormat="1" applyFont="1" applyFill="1" applyBorder="1" applyAlignment="1" applyProtection="1">
      <alignment horizontal="left" vertical="center"/>
    </xf>
    <xf numFmtId="220" fontId="14" fillId="0" borderId="0" xfId="2" applyNumberFormat="1" applyFont="1" applyFill="1" applyBorder="1" applyAlignment="1" applyProtection="1">
      <alignment horizontal="center" vertical="center"/>
    </xf>
    <xf numFmtId="220" fontId="15" fillId="0" borderId="0" xfId="2" applyNumberFormat="1" applyFont="1" applyFill="1" applyBorder="1" applyAlignment="1" applyProtection="1">
      <alignment horizontal="center" vertical="center"/>
    </xf>
    <xf numFmtId="220" fontId="15" fillId="0" borderId="3" xfId="2" applyNumberFormat="1" applyFont="1" applyFill="1" applyBorder="1" applyAlignment="1" applyProtection="1">
      <alignment horizontal="left" vertical="center"/>
    </xf>
    <xf numFmtId="220" fontId="15" fillId="0" borderId="3" xfId="2" applyNumberFormat="1" applyFont="1" applyFill="1" applyBorder="1" applyAlignment="1" applyProtection="1">
      <alignment horizontal="center" vertical="center"/>
    </xf>
    <xf numFmtId="0" fontId="19" fillId="0" borderId="0" xfId="1" applyFont="1" applyProtection="1">
      <protection locked="0"/>
    </xf>
    <xf numFmtId="0" fontId="16" fillId="0" borderId="0" xfId="1" applyFont="1" applyAlignment="1" applyProtection="1">
      <alignment horizontal="left" wrapText="1"/>
      <protection locked="0"/>
    </xf>
    <xf numFmtId="0" fontId="3" fillId="0" borderId="0" xfId="1" applyAlignment="1" applyProtection="1">
      <alignment horizontal="left"/>
      <protection locked="0"/>
    </xf>
    <xf numFmtId="0" fontId="122" fillId="0" borderId="0" xfId="1" applyFont="1" applyAlignment="1">
      <alignment horizontal="centerContinuous" vertical="center"/>
    </xf>
    <xf numFmtId="0" fontId="123" fillId="0" borderId="0" xfId="1" applyFont="1" applyAlignment="1">
      <alignment vertical="center"/>
    </xf>
    <xf numFmtId="0" fontId="124" fillId="0" borderId="0" xfId="1" applyFont="1" applyAlignment="1">
      <alignment vertical="center"/>
    </xf>
    <xf numFmtId="0" fontId="23" fillId="0" borderId="0" xfId="1" applyFont="1" applyAlignment="1">
      <alignment horizontal="centerContinuous" vertical="center"/>
    </xf>
    <xf numFmtId="0" fontId="44" fillId="0" borderId="0" xfId="1" applyFont="1" applyAlignment="1">
      <alignment horizontal="centerContinuous" vertical="center"/>
    </xf>
    <xf numFmtId="0" fontId="3" fillId="0" borderId="0" xfId="1" applyAlignment="1">
      <alignment horizontal="center" vertical="center"/>
    </xf>
    <xf numFmtId="0" fontId="112" fillId="0" borderId="25" xfId="1" applyFont="1" applyBorder="1" applyAlignment="1">
      <alignment horizontal="center" vertical="center" wrapText="1"/>
    </xf>
    <xf numFmtId="17" fontId="12" fillId="0" borderId="25" xfId="1" applyNumberFormat="1" applyFont="1" applyBorder="1" applyAlignment="1">
      <alignment horizontal="center" vertical="center" wrapText="1"/>
    </xf>
    <xf numFmtId="0" fontId="11" fillId="0" borderId="27" xfId="1" applyFont="1" applyBorder="1" applyAlignment="1">
      <alignment horizontal="center" vertical="center" wrapText="1"/>
    </xf>
    <xf numFmtId="0" fontId="125" fillId="0" borderId="0" xfId="1" applyFont="1" applyAlignment="1">
      <alignment horizontal="center" vertical="center" wrapText="1"/>
    </xf>
    <xf numFmtId="0" fontId="126" fillId="0" borderId="0" xfId="1" applyFont="1" applyAlignment="1">
      <alignment horizontal="center" vertical="center" wrapText="1"/>
    </xf>
    <xf numFmtId="37" fontId="116" fillId="0" borderId="0" xfId="35" applyNumberFormat="1" applyFont="1" applyFill="1" applyBorder="1" applyAlignment="1">
      <alignment horizontal="center" vertical="center"/>
    </xf>
    <xf numFmtId="4" fontId="15" fillId="0" borderId="0" xfId="36" applyNumberFormat="1" applyFont="1" applyFill="1" applyBorder="1" applyAlignment="1">
      <alignment horizontal="center" vertical="center"/>
    </xf>
    <xf numFmtId="166" fontId="15" fillId="4" borderId="0" xfId="36" applyFont="1" applyFill="1" applyBorder="1" applyAlignment="1">
      <alignment horizontal="center" vertical="center"/>
    </xf>
    <xf numFmtId="37" fontId="19" fillId="0" borderId="0" xfId="1" applyNumberFormat="1" applyFont="1"/>
    <xf numFmtId="37" fontId="115" fillId="0" borderId="0" xfId="35" applyNumberFormat="1" applyFont="1" applyFill="1" applyBorder="1" applyAlignment="1">
      <alignment horizontal="center" vertical="center"/>
    </xf>
    <xf numFmtId="166" fontId="14" fillId="0" borderId="0" xfId="36" applyFont="1" applyBorder="1" applyAlignment="1">
      <alignment horizontal="center" vertical="center"/>
    </xf>
    <xf numFmtId="166" fontId="14" fillId="4" borderId="0" xfId="36" applyFont="1" applyFill="1" applyBorder="1" applyAlignment="1">
      <alignment horizontal="center" vertical="center"/>
    </xf>
    <xf numFmtId="0" fontId="15" fillId="0" borderId="0" xfId="1" applyFont="1" applyAlignment="1">
      <alignment horizontal="left" vertical="center"/>
    </xf>
    <xf numFmtId="166" fontId="15" fillId="0" borderId="0" xfId="36" applyFont="1" applyBorder="1" applyAlignment="1">
      <alignment horizontal="center" vertical="center"/>
    </xf>
    <xf numFmtId="0" fontId="20" fillId="0" borderId="0" xfId="1" applyFont="1" applyAlignment="1">
      <alignment horizontal="left" vertical="center"/>
    </xf>
    <xf numFmtId="166" fontId="20" fillId="0" borderId="0" xfId="36" applyFont="1" applyBorder="1" applyAlignment="1">
      <alignment horizontal="center" vertical="center"/>
    </xf>
    <xf numFmtId="0" fontId="127" fillId="0" borderId="3" xfId="1" applyFont="1" applyBorder="1" applyAlignment="1">
      <alignment horizontal="left" vertical="center"/>
    </xf>
    <xf numFmtId="166" fontId="127" fillId="0" borderId="3" xfId="36" applyFont="1" applyFill="1" applyBorder="1" applyAlignment="1">
      <alignment horizontal="center" vertical="center"/>
    </xf>
    <xf numFmtId="166" fontId="127" fillId="0" borderId="0" xfId="36" applyFont="1" applyFill="1" applyBorder="1" applyAlignment="1">
      <alignment horizontal="center" vertical="center"/>
    </xf>
    <xf numFmtId="166" fontId="31" fillId="0" borderId="0" xfId="36" applyFont="1" applyBorder="1" applyAlignment="1">
      <alignment horizontal="center" vertical="center"/>
    </xf>
    <xf numFmtId="221" fontId="16" fillId="0" borderId="0" xfId="1" applyNumberFormat="1" applyFont="1" applyAlignment="1">
      <alignment vertical="center"/>
    </xf>
    <xf numFmtId="0" fontId="16" fillId="0" borderId="0" xfId="1" applyFont="1" applyAlignment="1">
      <alignment horizontal="left" vertical="center" wrapText="1"/>
    </xf>
    <xf numFmtId="0" fontId="128" fillId="0" borderId="0" xfId="13" applyFont="1" applyAlignment="1">
      <alignment horizontal="centerContinuous" vertical="center"/>
    </xf>
    <xf numFmtId="0" fontId="129" fillId="0" borderId="0" xfId="13" applyFont="1" applyAlignment="1">
      <alignment horizontal="centerContinuous" vertical="center"/>
    </xf>
    <xf numFmtId="0" fontId="130" fillId="0" borderId="0" xfId="13" applyFont="1"/>
    <xf numFmtId="0" fontId="6" fillId="0" borderId="0" xfId="13" applyFont="1" applyAlignment="1">
      <alignment horizontal="centerContinuous" vertical="center"/>
    </xf>
    <xf numFmtId="0" fontId="129" fillId="0" borderId="0" xfId="13" applyFont="1" applyAlignment="1">
      <alignment horizontal="left" vertical="center"/>
    </xf>
    <xf numFmtId="0" fontId="131" fillId="0" borderId="0" xfId="13" applyFont="1"/>
    <xf numFmtId="0" fontId="132" fillId="0" borderId="0" xfId="13" applyFont="1"/>
    <xf numFmtId="0" fontId="77" fillId="0" borderId="0" xfId="13"/>
    <xf numFmtId="0" fontId="133" fillId="0" borderId="0" xfId="13" applyFont="1"/>
    <xf numFmtId="0" fontId="41" fillId="0" borderId="0" xfId="13" applyFont="1" applyAlignment="1">
      <alignment horizontal="centerContinuous" vertical="center"/>
    </xf>
    <xf numFmtId="0" fontId="41" fillId="0" borderId="0" xfId="13" applyFont="1" applyAlignment="1">
      <alignment horizontal="center" vertical="center"/>
    </xf>
    <xf numFmtId="0" fontId="21" fillId="0" borderId="0" xfId="13" applyFont="1" applyAlignment="1">
      <alignment horizontal="centerContinuous" vertical="center"/>
    </xf>
    <xf numFmtId="0" fontId="9" fillId="0" borderId="0" xfId="13" applyFont="1" applyAlignment="1">
      <alignment horizontal="centerContinuous" vertical="center"/>
    </xf>
    <xf numFmtId="0" fontId="11" fillId="0" borderId="38" xfId="13" applyFont="1" applyBorder="1" applyAlignment="1">
      <alignment horizontal="center" vertical="center"/>
    </xf>
    <xf numFmtId="0" fontId="11" fillId="0" borderId="32" xfId="13" applyFont="1" applyBorder="1" applyAlignment="1">
      <alignment horizontal="center" vertical="center"/>
    </xf>
    <xf numFmtId="0" fontId="11" fillId="0" borderId="39" xfId="13" applyFont="1" applyBorder="1" applyAlignment="1">
      <alignment horizontal="center" vertical="center"/>
    </xf>
    <xf numFmtId="0" fontId="11" fillId="0" borderId="4" xfId="13" applyFont="1" applyBorder="1" applyAlignment="1">
      <alignment horizontal="center" vertical="center"/>
    </xf>
    <xf numFmtId="0" fontId="11" fillId="0" borderId="40" xfId="13" applyFont="1" applyBorder="1" applyAlignment="1">
      <alignment horizontal="center" vertical="center"/>
    </xf>
    <xf numFmtId="186" fontId="3" fillId="0" borderId="15" xfId="1" applyNumberFormat="1" applyBorder="1"/>
    <xf numFmtId="186" fontId="3" fillId="0" borderId="16" xfId="1" applyNumberFormat="1" applyBorder="1"/>
    <xf numFmtId="186" fontId="3" fillId="0" borderId="17" xfId="1" applyNumberFormat="1" applyBorder="1"/>
    <xf numFmtId="0" fontId="3" fillId="0" borderId="41" xfId="1" applyBorder="1"/>
    <xf numFmtId="0" fontId="3" fillId="0" borderId="19" xfId="1" applyBorder="1"/>
    <xf numFmtId="186" fontId="3" fillId="0" borderId="19" xfId="1" applyNumberFormat="1" applyBorder="1"/>
    <xf numFmtId="186" fontId="3" fillId="0" borderId="20" xfId="1" applyNumberFormat="1" applyBorder="1"/>
    <xf numFmtId="0" fontId="3" fillId="0" borderId="21" xfId="1" applyBorder="1" applyAlignment="1">
      <alignment horizontal="left"/>
    </xf>
    <xf numFmtId="0" fontId="3" fillId="0" borderId="23" xfId="1" applyBorder="1" applyAlignment="1">
      <alignment horizontal="left"/>
    </xf>
    <xf numFmtId="0" fontId="3" fillId="0" borderId="24" xfId="1" applyBorder="1" applyAlignment="1">
      <alignment horizontal="left"/>
    </xf>
    <xf numFmtId="186" fontId="3" fillId="0" borderId="21" xfId="1" applyNumberFormat="1" applyBorder="1"/>
    <xf numFmtId="186" fontId="3" fillId="0" borderId="23" xfId="1" applyNumberFormat="1" applyBorder="1"/>
    <xf numFmtId="186" fontId="3" fillId="0" borderId="24" xfId="1" applyNumberFormat="1" applyBorder="1"/>
    <xf numFmtId="0" fontId="13" fillId="0" borderId="0" xfId="13" applyFont="1"/>
    <xf numFmtId="0" fontId="14" fillId="0" borderId="0" xfId="13" applyFont="1"/>
    <xf numFmtId="0" fontId="75" fillId="0" borderId="0" xfId="1" applyFont="1" applyAlignment="1">
      <alignment horizontal="center" vertical="center" wrapText="1"/>
    </xf>
    <xf numFmtId="0" fontId="134" fillId="0" borderId="0" xfId="1" applyFont="1"/>
    <xf numFmtId="0" fontId="135" fillId="0" borderId="0" xfId="1" applyFont="1" applyAlignment="1">
      <alignment horizontal="centerContinuous" vertical="center"/>
    </xf>
    <xf numFmtId="0" fontId="135" fillId="0" borderId="0" xfId="1" applyFont="1"/>
    <xf numFmtId="0" fontId="136" fillId="0" borderId="0" xfId="1" applyFont="1" applyAlignment="1">
      <alignment horizontal="center"/>
    </xf>
    <xf numFmtId="0" fontId="11" fillId="0" borderId="1" xfId="1" applyFont="1" applyBorder="1" applyAlignment="1">
      <alignment horizontal="center"/>
    </xf>
    <xf numFmtId="0" fontId="11" fillId="0" borderId="1" xfId="1" applyFont="1" applyBorder="1" applyAlignment="1">
      <alignment horizontal="center" vertical="center" wrapText="1"/>
    </xf>
    <xf numFmtId="0" fontId="11" fillId="0" borderId="0" xfId="1" applyFont="1" applyAlignment="1">
      <alignment horizontal="center"/>
    </xf>
    <xf numFmtId="0" fontId="11" fillId="0" borderId="0" xfId="1" applyFont="1" applyAlignment="1">
      <alignment horizontal="center" vertical="center" wrapText="1"/>
    </xf>
    <xf numFmtId="0" fontId="12" fillId="0" borderId="30" xfId="1" applyFont="1" applyBorder="1" applyAlignment="1">
      <alignment horizontal="centerContinuous" vertical="center" wrapText="1"/>
    </xf>
    <xf numFmtId="0" fontId="10" fillId="0" borderId="0" xfId="1" applyFont="1" applyAlignment="1">
      <alignment horizontal="center" vertical="center"/>
    </xf>
    <xf numFmtId="0" fontId="44" fillId="0" borderId="0" xfId="1" applyFont="1" applyAlignment="1">
      <alignment horizontal="center" vertical="top"/>
    </xf>
    <xf numFmtId="0" fontId="12" fillId="0" borderId="4" xfId="1" applyFont="1" applyBorder="1" applyAlignment="1">
      <alignment horizontal="center" vertical="center"/>
    </xf>
    <xf numFmtId="0" fontId="12" fillId="0" borderId="4" xfId="1" applyFont="1" applyBorder="1" applyAlignment="1">
      <alignment horizontal="center" vertical="center"/>
    </xf>
    <xf numFmtId="0" fontId="44" fillId="0" borderId="2" xfId="1" applyFont="1" applyBorder="1" applyAlignment="1">
      <alignment horizontal="center" vertical="top"/>
    </xf>
    <xf numFmtId="0" fontId="12" fillId="0" borderId="2" xfId="1" applyFont="1" applyBorder="1" applyAlignment="1">
      <alignment horizontal="center" vertical="center"/>
    </xf>
    <xf numFmtId="0" fontId="137" fillId="0" borderId="0" xfId="1" applyFont="1" applyAlignment="1">
      <alignment horizontal="center" vertical="top"/>
    </xf>
    <xf numFmtId="0" fontId="138" fillId="0" borderId="0" xfId="1" applyFont="1" applyAlignment="1">
      <alignment horizontal="center" vertical="center"/>
    </xf>
    <xf numFmtId="0" fontId="139" fillId="0" borderId="0" xfId="1" applyFont="1" applyAlignment="1">
      <alignment vertical="center"/>
    </xf>
    <xf numFmtId="0" fontId="69" fillId="0" borderId="0" xfId="1" applyFont="1" applyAlignment="1">
      <alignment horizontal="center" vertical="center"/>
    </xf>
    <xf numFmtId="0" fontId="69" fillId="0" borderId="0" xfId="1" applyFont="1" applyAlignment="1">
      <alignment vertical="center"/>
    </xf>
    <xf numFmtId="186" fontId="140" fillId="0" borderId="0" xfId="37" applyNumberFormat="1" applyFont="1" applyFill="1" applyBorder="1" applyAlignment="1" applyProtection="1">
      <alignment vertical="center"/>
    </xf>
    <xf numFmtId="0" fontId="141" fillId="0" borderId="0" xfId="38" applyFont="1" applyFill="1" applyBorder="1" applyAlignment="1" applyProtection="1">
      <alignment vertical="center"/>
    </xf>
    <xf numFmtId="0" fontId="142" fillId="0" borderId="0" xfId="38" applyFont="1" applyFill="1" applyBorder="1" applyAlignment="1" applyProtection="1">
      <alignment vertical="center"/>
    </xf>
    <xf numFmtId="0" fontId="143" fillId="0" borderId="0" xfId="1" applyFont="1" applyAlignment="1">
      <alignment vertical="center"/>
    </xf>
    <xf numFmtId="3" fontId="15" fillId="0" borderId="0" xfId="38" applyNumberFormat="1" applyFont="1" applyFill="1" applyBorder="1" applyAlignment="1" applyProtection="1">
      <alignment vertical="center"/>
    </xf>
    <xf numFmtId="0" fontId="14" fillId="0" borderId="0" xfId="1" applyFont="1" applyAlignment="1">
      <alignment horizontal="right" vertical="center"/>
    </xf>
    <xf numFmtId="3" fontId="14" fillId="0" borderId="0" xfId="1" applyNumberFormat="1" applyFont="1" applyAlignment="1">
      <alignment horizontal="right" vertical="center"/>
    </xf>
    <xf numFmtId="3" fontId="14" fillId="0" borderId="0" xfId="38" applyNumberFormat="1" applyFont="1" applyFill="1" applyBorder="1" applyAlignment="1" applyProtection="1">
      <alignment vertical="center"/>
    </xf>
    <xf numFmtId="3" fontId="143" fillId="0" borderId="0" xfId="1" applyNumberFormat="1" applyFont="1" applyAlignment="1">
      <alignment vertical="center"/>
    </xf>
    <xf numFmtId="0" fontId="14" fillId="0" borderId="0" xfId="1" applyFont="1" applyAlignment="1">
      <alignment horizontal="left"/>
    </xf>
    <xf numFmtId="0" fontId="14" fillId="0" borderId="1" xfId="1" applyFont="1" applyBorder="1" applyAlignment="1">
      <alignment horizontal="left"/>
    </xf>
    <xf numFmtId="0" fontId="14" fillId="0" borderId="1" xfId="1" applyFont="1" applyBorder="1"/>
    <xf numFmtId="0" fontId="69" fillId="0" borderId="0" xfId="1" applyFont="1" applyAlignment="1">
      <alignment horizontal="right"/>
    </xf>
    <xf numFmtId="0" fontId="69" fillId="0" borderId="0" xfId="1" applyFont="1"/>
    <xf numFmtId="3" fontId="69" fillId="0" borderId="0" xfId="38" applyNumberFormat="1" applyFont="1" applyFill="1" applyBorder="1" applyAlignment="1" applyProtection="1">
      <alignment vertical="center"/>
    </xf>
    <xf numFmtId="0" fontId="75" fillId="0" borderId="0" xfId="1" applyFont="1" applyAlignment="1">
      <alignment horizontal="center" wrapText="1"/>
    </xf>
    <xf numFmtId="0" fontId="24" fillId="0" borderId="0" xfId="1" applyFont="1" applyAlignment="1">
      <alignment horizontal="centerContinuous" vertical="center"/>
    </xf>
    <xf numFmtId="0" fontId="68" fillId="0" borderId="0" xfId="1" applyFont="1" applyAlignment="1">
      <alignment horizontal="centerContinuous" vertical="center"/>
    </xf>
    <xf numFmtId="0" fontId="11" fillId="0" borderId="1" xfId="1" applyFont="1" applyBorder="1" applyAlignment="1">
      <alignment horizontal="center"/>
    </xf>
    <xf numFmtId="0" fontId="112" fillId="0" borderId="1" xfId="1" applyFont="1" applyBorder="1" applyAlignment="1">
      <alignment horizontal="center" vertical="center" wrapText="1"/>
    </xf>
    <xf numFmtId="0" fontId="112" fillId="0" borderId="1" xfId="1" applyFont="1" applyBorder="1" applyAlignment="1">
      <alignment horizontal="center" vertical="center" wrapText="1"/>
    </xf>
    <xf numFmtId="0" fontId="112" fillId="0" borderId="1" xfId="1" applyFont="1" applyBorder="1" applyAlignment="1">
      <alignment horizontal="center" vertical="center"/>
    </xf>
    <xf numFmtId="0" fontId="112" fillId="0" borderId="1" xfId="1" applyFont="1" applyBorder="1" applyAlignment="1">
      <alignment horizontal="center" vertical="center"/>
    </xf>
    <xf numFmtId="0" fontId="112" fillId="0" borderId="0" xfId="1" applyFont="1" applyAlignment="1">
      <alignment horizontal="center" vertical="center" wrapText="1"/>
    </xf>
    <xf numFmtId="0" fontId="112" fillId="0" borderId="0" xfId="1" applyFont="1" applyAlignment="1">
      <alignment horizontal="center" vertical="center" wrapText="1"/>
    </xf>
    <xf numFmtId="0" fontId="112" fillId="0" borderId="0" xfId="1" applyFont="1" applyAlignment="1">
      <alignment horizontal="center" vertical="center"/>
    </xf>
    <xf numFmtId="0" fontId="112" fillId="0" borderId="0" xfId="1" applyFont="1" applyAlignment="1">
      <alignment horizontal="center" vertical="center"/>
    </xf>
    <xf numFmtId="0" fontId="11" fillId="0" borderId="2" xfId="1" applyFont="1" applyBorder="1" applyAlignment="1">
      <alignment horizontal="left"/>
    </xf>
    <xf numFmtId="0" fontId="114" fillId="0" borderId="30" xfId="1" applyFont="1" applyBorder="1" applyAlignment="1">
      <alignment horizontal="center"/>
    </xf>
    <xf numFmtId="0" fontId="114" fillId="0" borderId="2" xfId="1" applyFont="1" applyBorder="1" applyAlignment="1">
      <alignment horizontal="center"/>
    </xf>
    <xf numFmtId="0" fontId="112" fillId="0" borderId="30" xfId="1" applyFont="1" applyBorder="1" applyAlignment="1">
      <alignment horizontal="center"/>
    </xf>
    <xf numFmtId="0" fontId="144" fillId="0" borderId="0" xfId="1" applyFont="1"/>
    <xf numFmtId="0" fontId="145" fillId="0" borderId="0" xfId="1" applyFont="1"/>
    <xf numFmtId="0" fontId="146" fillId="0" borderId="0" xfId="1" applyFont="1"/>
    <xf numFmtId="222" fontId="115" fillId="0" borderId="0" xfId="1" applyNumberFormat="1" applyFont="1" applyAlignment="1">
      <alignment horizontal="right"/>
    </xf>
    <xf numFmtId="222" fontId="116" fillId="0" borderId="0" xfId="1" applyNumberFormat="1" applyFont="1" applyAlignment="1">
      <alignment horizontal="right"/>
    </xf>
    <xf numFmtId="186" fontId="19" fillId="0" borderId="0" xfId="37" applyNumberFormat="1" applyFont="1" applyFill="1"/>
    <xf numFmtId="222" fontId="116" fillId="0" borderId="3" xfId="1" applyNumberFormat="1" applyFont="1" applyBorder="1" applyAlignment="1">
      <alignment horizontal="right"/>
    </xf>
    <xf numFmtId="186" fontId="147" fillId="0" borderId="0" xfId="37" applyNumberFormat="1" applyFont="1" applyFill="1"/>
    <xf numFmtId="222" fontId="19" fillId="0" borderId="0" xfId="1" applyNumberFormat="1" applyFont="1"/>
    <xf numFmtId="186" fontId="27" fillId="0" borderId="0" xfId="37" applyNumberFormat="1" applyFont="1" applyFill="1"/>
    <xf numFmtId="186" fontId="106" fillId="0" borderId="0" xfId="37" applyNumberFormat="1" applyFont="1" applyFill="1"/>
    <xf numFmtId="0" fontId="148" fillId="0" borderId="0" xfId="39" applyFont="1" applyAlignment="1">
      <alignment horizontal="centerContinuous" vertical="top" wrapText="1"/>
    </xf>
    <xf numFmtId="0" fontId="149" fillId="0" borderId="0" xfId="39" applyFont="1" applyAlignment="1">
      <alignment horizontal="centerContinuous"/>
    </xf>
    <xf numFmtId="0" fontId="149" fillId="0" borderId="0" xfId="39" applyFont="1"/>
    <xf numFmtId="0" fontId="6" fillId="0" borderId="0" xfId="39" applyFont="1" applyAlignment="1">
      <alignment horizontal="center" vertical="center" wrapText="1"/>
    </xf>
    <xf numFmtId="0" fontId="6" fillId="0" borderId="0" xfId="39" applyFont="1"/>
    <xf numFmtId="169" fontId="8" fillId="0" borderId="0" xfId="39" applyNumberFormat="1" applyFont="1" applyAlignment="1">
      <alignment horizontal="centerContinuous" vertical="center" wrapText="1"/>
    </xf>
    <xf numFmtId="14" fontId="83" fillId="0" borderId="0" xfId="39" applyNumberFormat="1" applyFont="1" applyAlignment="1">
      <alignment horizontal="centerContinuous" vertical="top" wrapText="1"/>
    </xf>
    <xf numFmtId="0" fontId="83" fillId="0" borderId="0" xfId="39" applyFont="1" applyAlignment="1">
      <alignment horizontal="centerContinuous" vertical="top" wrapText="1"/>
    </xf>
    <xf numFmtId="184" fontId="148" fillId="0" borderId="0" xfId="39" applyNumberFormat="1" applyFont="1" applyAlignment="1">
      <alignment horizontal="center"/>
    </xf>
    <xf numFmtId="0" fontId="149" fillId="0" borderId="0" xfId="39" applyFont="1" applyAlignment="1">
      <alignment horizontal="center"/>
    </xf>
    <xf numFmtId="0" fontId="3" fillId="0" borderId="0" xfId="39"/>
    <xf numFmtId="0" fontId="3" fillId="0" borderId="3" xfId="39" applyBorder="1"/>
    <xf numFmtId="0" fontId="11" fillId="0" borderId="1" xfId="39" applyFont="1" applyBorder="1" applyAlignment="1">
      <alignment horizontal="center" vertical="center" wrapText="1"/>
    </xf>
    <xf numFmtId="0" fontId="11" fillId="0" borderId="26" xfId="39" applyFont="1" applyBorder="1" applyAlignment="1">
      <alignment horizontal="centerContinuous" vertical="center"/>
    </xf>
    <xf numFmtId="0" fontId="12" fillId="0" borderId="0" xfId="39" applyFont="1"/>
    <xf numFmtId="0" fontId="11" fillId="0" borderId="0" xfId="39" applyFont="1" applyAlignment="1">
      <alignment horizontal="center" vertical="center" wrapText="1"/>
    </xf>
    <xf numFmtId="0" fontId="12" fillId="0" borderId="27" xfId="39" applyFont="1" applyBorder="1" applyAlignment="1">
      <alignment horizontal="center" vertical="center" wrapText="1"/>
    </xf>
    <xf numFmtId="0" fontId="11" fillId="0" borderId="2" xfId="39" applyFont="1" applyBorder="1" applyAlignment="1">
      <alignment horizontal="center" vertical="center" wrapText="1"/>
    </xf>
    <xf numFmtId="0" fontId="12" fillId="0" borderId="5" xfId="39" applyFont="1" applyBorder="1" applyAlignment="1">
      <alignment horizontal="center" vertical="center" wrapText="1"/>
    </xf>
    <xf numFmtId="0" fontId="11" fillId="0" borderId="5" xfId="39" applyFont="1" applyBorder="1" applyAlignment="1">
      <alignment horizontal="center" vertical="center" wrapText="1"/>
    </xf>
    <xf numFmtId="0" fontId="150" fillId="0" borderId="0" xfId="39" applyFont="1" applyAlignment="1">
      <alignment horizontal="center" vertical="center" wrapText="1"/>
    </xf>
    <xf numFmtId="0" fontId="14" fillId="0" borderId="0" xfId="39" applyFont="1" applyAlignment="1">
      <alignment horizontal="center" vertical="center"/>
    </xf>
    <xf numFmtId="0" fontId="14" fillId="0" borderId="0" xfId="40" applyFont="1" applyAlignment="1" applyProtection="1">
      <alignment horizontal="left" vertical="center" wrapText="1"/>
      <protection locked="0"/>
    </xf>
    <xf numFmtId="2" fontId="14" fillId="0" borderId="0" xfId="41" applyNumberFormat="1" applyFont="1" applyFill="1" applyBorder="1" applyAlignment="1">
      <alignment horizontal="center" vertical="center"/>
    </xf>
    <xf numFmtId="2" fontId="15" fillId="0" borderId="0" xfId="41" applyNumberFormat="1" applyFont="1" applyFill="1" applyBorder="1" applyAlignment="1">
      <alignment horizontal="center" vertical="center"/>
    </xf>
    <xf numFmtId="0" fontId="151" fillId="0" borderId="0" xfId="39" applyFont="1" applyAlignment="1">
      <alignment vertical="center"/>
    </xf>
    <xf numFmtId="0" fontId="152" fillId="0" borderId="0" xfId="39" applyFont="1" applyAlignment="1">
      <alignment vertical="center"/>
    </xf>
    <xf numFmtId="2" fontId="15" fillId="0" borderId="3" xfId="41" applyNumberFormat="1" applyFont="1" applyFill="1" applyBorder="1" applyAlignment="1">
      <alignment horizontal="center" vertical="center"/>
    </xf>
    <xf numFmtId="0" fontId="20" fillId="0" borderId="0" xfId="39" applyFont="1"/>
    <xf numFmtId="166" fontId="20" fillId="0" borderId="0" xfId="42" applyFont="1" applyBorder="1" applyAlignment="1">
      <alignment horizontal="center"/>
    </xf>
    <xf numFmtId="0" fontId="19" fillId="0" borderId="0" xfId="39" applyFont="1"/>
    <xf numFmtId="0" fontId="14" fillId="0" borderId="0" xfId="39" applyFont="1" applyAlignment="1">
      <alignment horizontal="left" wrapText="1"/>
    </xf>
    <xf numFmtId="0" fontId="19" fillId="0" borderId="0" xfId="39" applyFont="1" applyAlignment="1">
      <alignment horizontal="left"/>
    </xf>
    <xf numFmtId="0" fontId="3" fillId="0" borderId="0" xfId="39" applyAlignment="1">
      <alignment horizontal="left"/>
    </xf>
    <xf numFmtId="0" fontId="14" fillId="0" borderId="0" xfId="39" applyFont="1"/>
    <xf numFmtId="43" fontId="14" fillId="0" borderId="0" xfId="43" applyFont="1" applyFill="1" applyBorder="1" applyAlignment="1">
      <alignment vertical="center"/>
    </xf>
    <xf numFmtId="2" fontId="3" fillId="0" borderId="0" xfId="39" applyNumberFormat="1"/>
    <xf numFmtId="0" fontId="59" fillId="0" borderId="0" xfId="1" applyFont="1"/>
    <xf numFmtId="0" fontId="149" fillId="0" borderId="0" xfId="1" applyFont="1" applyAlignment="1">
      <alignment horizontal="centerContinuous"/>
    </xf>
    <xf numFmtId="0" fontId="153" fillId="0" borderId="0" xfId="1" applyFont="1" applyAlignment="1">
      <alignment horizontal="centerContinuous"/>
    </xf>
    <xf numFmtId="0" fontId="112" fillId="0" borderId="2" xfId="1" applyFont="1" applyBorder="1" applyAlignment="1">
      <alignment horizontal="center"/>
    </xf>
    <xf numFmtId="0" fontId="11" fillId="0" borderId="0" xfId="31" applyFont="1" applyAlignment="1">
      <alignment horizontal="center" wrapText="1"/>
    </xf>
    <xf numFmtId="9" fontId="11" fillId="0" borderId="0" xfId="31" applyNumberFormat="1" applyFont="1" applyAlignment="1">
      <alignment horizontal="center" vertical="center" wrapText="1"/>
    </xf>
    <xf numFmtId="0" fontId="112" fillId="0" borderId="2" xfId="1" applyFont="1" applyBorder="1" applyAlignment="1">
      <alignment horizontal="center" vertical="center"/>
    </xf>
    <xf numFmtId="0" fontId="112" fillId="0" borderId="3" xfId="1" applyFont="1" applyBorder="1"/>
    <xf numFmtId="9" fontId="11" fillId="0" borderId="42" xfId="31" applyNumberFormat="1" applyFont="1" applyBorder="1" applyAlignment="1">
      <alignment horizontal="center" vertical="center"/>
    </xf>
    <xf numFmtId="9" fontId="11" fillId="0" borderId="3" xfId="31" applyNumberFormat="1" applyFont="1" applyBorder="1" applyAlignment="1">
      <alignment horizontal="center" vertical="center" wrapText="1"/>
    </xf>
    <xf numFmtId="0" fontId="11" fillId="0" borderId="3" xfId="31" applyFont="1" applyBorder="1" applyAlignment="1">
      <alignment horizontal="center" wrapText="1"/>
    </xf>
    <xf numFmtId="0" fontId="112" fillId="0" borderId="3" xfId="1" applyFont="1" applyBorder="1" applyAlignment="1">
      <alignment horizontal="center" vertical="center" wrapText="1"/>
    </xf>
    <xf numFmtId="37" fontId="115" fillId="0" borderId="0" xfId="1" applyNumberFormat="1" applyFont="1"/>
    <xf numFmtId="41" fontId="115" fillId="0" borderId="0" xfId="1" applyNumberFormat="1" applyFont="1" applyAlignment="1">
      <alignment vertical="center"/>
    </xf>
    <xf numFmtId="41" fontId="116" fillId="0" borderId="0" xfId="1" applyNumberFormat="1" applyFont="1" applyAlignment="1">
      <alignment vertical="center"/>
    </xf>
    <xf numFmtId="41" fontId="3" fillId="0" borderId="0" xfId="1" applyNumberFormat="1"/>
    <xf numFmtId="41" fontId="116" fillId="0" borderId="3" xfId="1" applyNumberFormat="1" applyFont="1" applyBorder="1" applyAlignment="1">
      <alignment vertical="center"/>
    </xf>
    <xf numFmtId="223" fontId="116" fillId="0" borderId="0" xfId="1" applyNumberFormat="1" applyFont="1"/>
    <xf numFmtId="0" fontId="57" fillId="0" borderId="0" xfId="1" applyFont="1"/>
    <xf numFmtId="224" fontId="19" fillId="0" borderId="3" xfId="1" applyNumberFormat="1" applyFont="1" applyBorder="1"/>
    <xf numFmtId="0" fontId="11" fillId="0" borderId="2" xfId="1" quotePrefix="1" applyFont="1" applyBorder="1" applyAlignment="1">
      <alignment horizontal="center"/>
    </xf>
    <xf numFmtId="224" fontId="14" fillId="0" borderId="0" xfId="23" applyNumberFormat="1" applyFont="1" applyBorder="1" applyAlignment="1">
      <alignment horizontal="right" vertical="center"/>
    </xf>
    <xf numFmtId="224" fontId="15" fillId="0" borderId="0" xfId="23" applyNumberFormat="1" applyFont="1" applyBorder="1" applyAlignment="1">
      <alignment horizontal="right" vertical="center"/>
    </xf>
    <xf numFmtId="0" fontId="19" fillId="0" borderId="3" xfId="1" applyFont="1" applyBorder="1"/>
    <xf numFmtId="0" fontId="155" fillId="0" borderId="0" xfId="1" applyFont="1" applyAlignment="1">
      <alignment vertical="center"/>
    </xf>
    <xf numFmtId="0" fontId="60" fillId="0" borderId="0" xfId="1" applyFont="1" applyAlignment="1">
      <alignment vertical="center"/>
    </xf>
    <xf numFmtId="2" fontId="12" fillId="0" borderId="1" xfId="1" applyNumberFormat="1" applyFont="1" applyBorder="1" applyAlignment="1">
      <alignment horizontal="center" vertical="center" wrapText="1"/>
    </xf>
    <xf numFmtId="2" fontId="11" fillId="0" borderId="1" xfId="1" applyNumberFormat="1" applyFont="1" applyBorder="1" applyAlignment="1">
      <alignment horizontal="center" vertical="center" wrapText="1"/>
    </xf>
    <xf numFmtId="2" fontId="12" fillId="0" borderId="2" xfId="1" applyNumberFormat="1" applyFont="1" applyBorder="1" applyAlignment="1">
      <alignment horizontal="center" vertical="center" wrapText="1"/>
    </xf>
    <xf numFmtId="0" fontId="12" fillId="0" borderId="2" xfId="1" applyFont="1" applyBorder="1" applyAlignment="1">
      <alignment horizontal="center"/>
    </xf>
    <xf numFmtId="0" fontId="35" fillId="0" borderId="0" xfId="1" applyFont="1" applyAlignment="1">
      <alignment horizontal="center" vertical="center" wrapText="1"/>
    </xf>
    <xf numFmtId="2" fontId="34" fillId="0" borderId="0" xfId="1" applyNumberFormat="1" applyFont="1" applyAlignment="1">
      <alignment horizontal="center" vertical="center" wrapText="1"/>
    </xf>
    <xf numFmtId="2" fontId="38" fillId="0" borderId="0" xfId="1" applyNumberFormat="1" applyFont="1" applyAlignment="1">
      <alignment horizontal="center" vertical="center" wrapText="1"/>
    </xf>
    <xf numFmtId="2" fontId="14" fillId="0" borderId="0" xfId="1" applyNumberFormat="1" applyFont="1" applyAlignment="1">
      <alignment horizontal="center" vertical="center" wrapText="1"/>
    </xf>
    <xf numFmtId="186" fontId="14" fillId="0" borderId="0" xfId="37" applyNumberFormat="1" applyFont="1" applyFill="1" applyBorder="1" applyAlignment="1">
      <alignment vertical="center"/>
    </xf>
    <xf numFmtId="218" fontId="14" fillId="0" borderId="0" xfId="1" applyNumberFormat="1" applyFont="1" applyAlignment="1">
      <alignment vertical="center"/>
    </xf>
    <xf numFmtId="225" fontId="14" fillId="0" borderId="0" xfId="41" applyNumberFormat="1" applyFont="1" applyFill="1" applyBorder="1" applyAlignment="1">
      <alignment vertical="center"/>
    </xf>
    <xf numFmtId="2" fontId="15" fillId="0" borderId="3" xfId="1" applyNumberFormat="1" applyFont="1" applyBorder="1" applyAlignment="1">
      <alignment horizontal="center" vertical="center" wrapText="1"/>
    </xf>
    <xf numFmtId="186" fontId="15" fillId="0" borderId="0" xfId="37" applyNumberFormat="1" applyFont="1" applyFill="1" applyBorder="1" applyAlignment="1">
      <alignment vertical="center"/>
    </xf>
    <xf numFmtId="170" fontId="15" fillId="0" borderId="0" xfId="1" applyNumberFormat="1" applyFont="1" applyAlignment="1">
      <alignment vertical="center"/>
    </xf>
    <xf numFmtId="166" fontId="14" fillId="0" borderId="0" xfId="44" applyNumberFormat="1" applyFont="1" applyBorder="1" applyAlignment="1">
      <alignment horizontal="right" vertical="center"/>
    </xf>
    <xf numFmtId="166" fontId="15" fillId="0" borderId="0" xfId="44" applyNumberFormat="1" applyFont="1" applyBorder="1" applyAlignment="1">
      <alignment horizontal="right" vertical="center"/>
    </xf>
    <xf numFmtId="226" fontId="14" fillId="0" borderId="0" xfId="1" applyNumberFormat="1" applyFont="1" applyAlignment="1">
      <alignment vertical="center"/>
    </xf>
    <xf numFmtId="166" fontId="15" fillId="0" borderId="0" xfId="44" applyNumberFormat="1" applyFont="1" applyFill="1" applyBorder="1" applyAlignment="1">
      <alignment horizontal="right" vertical="center"/>
    </xf>
    <xf numFmtId="166" fontId="15" fillId="0" borderId="3" xfId="44" applyNumberFormat="1" applyFont="1" applyBorder="1" applyAlignment="1">
      <alignment horizontal="right" vertical="center"/>
    </xf>
    <xf numFmtId="226" fontId="106" fillId="0" borderId="0" xfId="1" applyNumberFormat="1" applyFont="1" applyAlignment="1">
      <alignment vertical="center"/>
    </xf>
    <xf numFmtId="226" fontId="15" fillId="0" borderId="0" xfId="1" applyNumberFormat="1" applyFont="1"/>
    <xf numFmtId="188" fontId="8" fillId="0" borderId="0" xfId="1" applyNumberFormat="1" applyFont="1" applyAlignment="1" applyProtection="1">
      <alignment horizontal="center"/>
      <protection locked="0"/>
    </xf>
    <xf numFmtId="0" fontId="5" fillId="0" borderId="0" xfId="1" applyFont="1" applyAlignment="1" applyProtection="1">
      <alignment horizontal="centerContinuous" vertical="center"/>
      <protection locked="0"/>
    </xf>
    <xf numFmtId="0" fontId="5" fillId="0" borderId="0" xfId="1" applyFont="1" applyAlignment="1" applyProtection="1">
      <alignment vertical="center"/>
      <protection locked="0"/>
    </xf>
    <xf numFmtId="0" fontId="11" fillId="0" borderId="25" xfId="1" applyFont="1" applyBorder="1" applyAlignment="1" applyProtection="1">
      <alignment horizontal="center" vertical="center"/>
      <protection locked="0"/>
    </xf>
    <xf numFmtId="0" fontId="11" fillId="0" borderId="1" xfId="1" applyFont="1" applyBorder="1" applyAlignment="1" applyProtection="1">
      <alignment horizontal="center" vertical="center"/>
      <protection locked="0"/>
    </xf>
    <xf numFmtId="0" fontId="11" fillId="0" borderId="25" xfId="1" applyFont="1" applyBorder="1" applyAlignment="1" applyProtection="1">
      <alignment horizontal="center" vertical="center" wrapText="1"/>
      <protection locked="0"/>
    </xf>
    <xf numFmtId="0" fontId="11" fillId="0" borderId="0" xfId="1" applyFont="1" applyAlignment="1" applyProtection="1">
      <alignment horizontal="center" vertical="center"/>
      <protection locked="0"/>
    </xf>
    <xf numFmtId="0" fontId="11" fillId="0" borderId="0" xfId="1" applyFont="1" applyAlignment="1" applyProtection="1">
      <alignment horizontal="center" vertical="center"/>
      <protection locked="0"/>
    </xf>
    <xf numFmtId="0" fontId="11" fillId="0" borderId="30" xfId="1" applyFont="1" applyBorder="1" applyAlignment="1" applyProtection="1">
      <alignment horizontal="center" vertical="center"/>
      <protection locked="0"/>
    </xf>
    <xf numFmtId="0" fontId="11" fillId="0" borderId="0" xfId="1" applyFont="1" applyAlignment="1" applyProtection="1">
      <alignment horizontal="center" vertical="center" wrapText="1"/>
      <protection locked="0"/>
    </xf>
    <xf numFmtId="0" fontId="11" fillId="0" borderId="0" xfId="1" applyFont="1" applyAlignment="1" applyProtection="1">
      <alignment horizontal="center" vertical="center" wrapText="1"/>
      <protection locked="0"/>
    </xf>
    <xf numFmtId="0" fontId="12" fillId="0" borderId="2" xfId="1" applyFont="1" applyBorder="1" applyAlignment="1" applyProtection="1">
      <alignment horizontal="center" vertical="center" wrapText="1"/>
      <protection locked="0"/>
    </xf>
    <xf numFmtId="0" fontId="12" fillId="0" borderId="30" xfId="1" applyFont="1" applyBorder="1" applyAlignment="1" applyProtection="1">
      <alignment horizontal="center" vertical="center"/>
      <protection locked="0"/>
    </xf>
    <xf numFmtId="0" fontId="12" fillId="0" borderId="30" xfId="1" applyFont="1" applyBorder="1" applyAlignment="1" applyProtection="1">
      <alignment horizontal="center" vertical="center" wrapText="1"/>
      <protection locked="0"/>
    </xf>
    <xf numFmtId="0" fontId="62" fillId="0" borderId="0" xfId="1" applyFont="1" applyAlignment="1" applyProtection="1">
      <alignment vertical="center"/>
      <protection locked="0"/>
    </xf>
    <xf numFmtId="0" fontId="157" fillId="0" borderId="0" xfId="1" applyFont="1" applyAlignment="1" applyProtection="1">
      <alignment vertical="center"/>
      <protection locked="0"/>
    </xf>
    <xf numFmtId="227" fontId="14" fillId="0" borderId="0" xfId="45" applyNumberFormat="1" applyFont="1" applyFill="1" applyBorder="1" applyAlignment="1" applyProtection="1">
      <alignment horizontal="left" vertical="center"/>
      <protection locked="0"/>
    </xf>
    <xf numFmtId="227" fontId="15" fillId="0" borderId="0" xfId="45" applyNumberFormat="1" applyFont="1" applyFill="1" applyBorder="1" applyAlignment="1" applyProtection="1">
      <alignment horizontal="left" vertical="center"/>
      <protection locked="0"/>
    </xf>
    <xf numFmtId="227" fontId="14" fillId="0" borderId="0" xfId="45" applyNumberFormat="1" applyFont="1" applyFill="1" applyBorder="1" applyAlignment="1" applyProtection="1">
      <alignment horizontal="left" vertical="center" wrapText="1"/>
      <protection locked="0"/>
    </xf>
    <xf numFmtId="0" fontId="15" fillId="0" borderId="0" xfId="1" applyFont="1" applyAlignment="1" applyProtection="1">
      <alignment vertical="center"/>
      <protection locked="0"/>
    </xf>
    <xf numFmtId="227" fontId="15" fillId="0" borderId="3" xfId="45" applyNumberFormat="1" applyFont="1" applyFill="1" applyBorder="1" applyAlignment="1" applyProtection="1">
      <alignment horizontal="left" vertical="center"/>
      <protection locked="0"/>
    </xf>
    <xf numFmtId="227" fontId="14" fillId="0" borderId="3" xfId="45" applyNumberFormat="1" applyFont="1" applyFill="1" applyBorder="1" applyAlignment="1" applyProtection="1">
      <alignment horizontal="left" vertical="center"/>
      <protection locked="0"/>
    </xf>
    <xf numFmtId="227" fontId="14" fillId="0" borderId="0" xfId="1" applyNumberFormat="1" applyFont="1" applyAlignment="1" applyProtection="1">
      <alignment vertical="center"/>
      <protection locked="0"/>
    </xf>
    <xf numFmtId="186" fontId="14" fillId="0" borderId="0" xfId="37" applyNumberFormat="1" applyFont="1" applyFill="1" applyAlignment="1" applyProtection="1">
      <alignment vertical="center"/>
      <protection locked="0"/>
    </xf>
    <xf numFmtId="227" fontId="12" fillId="0" borderId="0" xfId="1" applyNumberFormat="1" applyFont="1" applyAlignment="1" applyProtection="1">
      <alignment vertical="center"/>
      <protection locked="0"/>
    </xf>
    <xf numFmtId="0" fontId="75" fillId="0" borderId="0" xfId="1" applyFont="1" applyAlignment="1">
      <alignment horizontal="centerContinuous" vertical="center"/>
    </xf>
    <xf numFmtId="169" fontId="29" fillId="0" borderId="0" xfId="1" applyNumberFormat="1" applyFont="1" applyAlignment="1">
      <alignment horizontal="centerContinuous" vertical="center"/>
    </xf>
    <xf numFmtId="0" fontId="158" fillId="0" borderId="0" xfId="1" applyFont="1" applyAlignment="1">
      <alignment horizontal="centerContinuous" vertical="center"/>
    </xf>
    <xf numFmtId="0" fontId="12" fillId="0" borderId="1" xfId="1" applyFont="1" applyBorder="1" applyAlignment="1">
      <alignment horizontal="right" textRotation="90" wrapText="1"/>
    </xf>
    <xf numFmtId="0" fontId="12" fillId="0" borderId="0" xfId="1" applyFont="1" applyAlignment="1">
      <alignment horizontal="right"/>
    </xf>
    <xf numFmtId="0" fontId="159" fillId="0" borderId="2" xfId="1" applyFont="1" applyBorder="1" applyAlignment="1">
      <alignment horizontal="left" vertical="center"/>
    </xf>
    <xf numFmtId="0" fontId="72" fillId="0" borderId="2" xfId="1" applyFont="1" applyBorder="1" applyAlignment="1">
      <alignment vertical="center"/>
    </xf>
    <xf numFmtId="0" fontId="116" fillId="0" borderId="0" xfId="1" applyFont="1" applyAlignment="1">
      <alignment horizontal="left" vertical="center"/>
    </xf>
    <xf numFmtId="0" fontId="47" fillId="0" borderId="0" xfId="1" applyFont="1" applyAlignment="1">
      <alignment vertical="center"/>
    </xf>
    <xf numFmtId="166" fontId="14" fillId="0" borderId="0" xfId="46" applyNumberFormat="1" applyFont="1" applyFill="1" applyBorder="1" applyAlignment="1">
      <alignment horizontal="right" vertical="center"/>
    </xf>
    <xf numFmtId="166" fontId="15" fillId="0" borderId="0" xfId="46" applyNumberFormat="1" applyFont="1" applyFill="1" applyBorder="1" applyAlignment="1">
      <alignment horizontal="right" vertical="center"/>
    </xf>
    <xf numFmtId="0" fontId="15" fillId="0" borderId="3" xfId="1" applyFont="1" applyBorder="1" applyAlignment="1">
      <alignment vertical="center" wrapText="1"/>
    </xf>
    <xf numFmtId="166" fontId="15" fillId="0" borderId="3" xfId="46" applyNumberFormat="1" applyFont="1" applyFill="1" applyBorder="1" applyAlignment="1">
      <alignment horizontal="right" vertical="center"/>
    </xf>
    <xf numFmtId="43" fontId="12" fillId="3" borderId="0" xfId="37" applyFont="1" applyFill="1"/>
    <xf numFmtId="43" fontId="12" fillId="0" borderId="0" xfId="37" applyFont="1" applyFill="1"/>
    <xf numFmtId="43" fontId="6" fillId="0" borderId="0" xfId="37" applyFont="1" applyFill="1"/>
    <xf numFmtId="43" fontId="6" fillId="3" borderId="0" xfId="37" applyFont="1" applyFill="1"/>
    <xf numFmtId="169" fontId="11" fillId="3" borderId="0" xfId="37" applyNumberFormat="1" applyFont="1" applyFill="1" applyBorder="1" applyAlignment="1">
      <alignment horizontal="left"/>
    </xf>
    <xf numFmtId="169" fontId="8" fillId="3" borderId="0" xfId="37" applyNumberFormat="1" applyFont="1" applyFill="1" applyBorder="1" applyAlignment="1">
      <alignment horizontal="center"/>
    </xf>
    <xf numFmtId="43" fontId="12" fillId="3" borderId="0" xfId="37" applyFont="1" applyFill="1" applyBorder="1"/>
    <xf numFmtId="190" fontId="11" fillId="3" borderId="0" xfId="37" applyNumberFormat="1" applyFont="1" applyFill="1" applyBorder="1"/>
    <xf numFmtId="43" fontId="15" fillId="3" borderId="6" xfId="37" applyFont="1" applyFill="1" applyBorder="1"/>
    <xf numFmtId="195" fontId="11" fillId="0" borderId="7" xfId="9" applyNumberFormat="1" applyFont="1" applyBorder="1" applyAlignment="1" applyProtection="1">
      <alignment horizontal="center" vertical="center" wrapText="1"/>
    </xf>
    <xf numFmtId="195" fontId="11" fillId="0" borderId="8" xfId="9" applyNumberFormat="1" applyFont="1" applyBorder="1" applyAlignment="1" applyProtection="1">
      <alignment horizontal="center" vertical="center" wrapText="1"/>
    </xf>
    <xf numFmtId="195" fontId="11" fillId="0" borderId="9" xfId="9" applyNumberFormat="1" applyFont="1" applyBorder="1" applyAlignment="1" applyProtection="1">
      <alignment horizontal="center" vertical="center" wrapText="1"/>
    </xf>
    <xf numFmtId="195" fontId="11" fillId="0" borderId="13" xfId="9" applyNumberFormat="1" applyFont="1" applyBorder="1" applyAlignment="1" applyProtection="1">
      <alignment horizontal="center" vertical="center" wrapText="1"/>
    </xf>
    <xf numFmtId="49" fontId="11" fillId="0" borderId="13" xfId="9" applyNumberFormat="1" applyFont="1" applyBorder="1" applyAlignment="1" applyProtection="1">
      <alignment horizontal="center" vertical="center" wrapText="1"/>
    </xf>
    <xf numFmtId="43" fontId="15" fillId="3" borderId="14" xfId="37" applyFont="1" applyFill="1" applyBorder="1" applyAlignment="1">
      <alignment horizontal="center" vertical="center" wrapText="1"/>
    </xf>
    <xf numFmtId="43" fontId="11" fillId="3" borderId="43" xfId="37" applyFont="1" applyFill="1" applyBorder="1" applyAlignment="1">
      <alignment horizontal="center" vertical="center" wrapText="1"/>
    </xf>
    <xf numFmtId="43" fontId="11" fillId="3" borderId="5" xfId="37" applyFont="1" applyFill="1" applyBorder="1" applyAlignment="1">
      <alignment horizontal="center" vertical="center" wrapText="1"/>
    </xf>
    <xf numFmtId="43" fontId="11" fillId="3" borderId="44" xfId="37" applyFont="1" applyFill="1" applyBorder="1" applyAlignment="1">
      <alignment horizontal="center" vertical="center" wrapText="1"/>
    </xf>
    <xf numFmtId="43" fontId="14" fillId="0" borderId="0" xfId="37" applyFont="1" applyFill="1"/>
    <xf numFmtId="43" fontId="15" fillId="3" borderId="13" xfId="37" applyFont="1" applyFill="1" applyBorder="1"/>
    <xf numFmtId="186" fontId="15" fillId="3" borderId="7" xfId="37" applyNumberFormat="1" applyFont="1" applyFill="1" applyBorder="1"/>
    <xf numFmtId="186" fontId="15" fillId="3" borderId="8" xfId="37" applyNumberFormat="1" applyFont="1" applyFill="1" applyBorder="1"/>
    <xf numFmtId="186" fontId="15" fillId="3" borderId="9" xfId="37" applyNumberFormat="1" applyFont="1" applyFill="1" applyBorder="1"/>
    <xf numFmtId="186" fontId="14" fillId="0" borderId="0" xfId="37" applyNumberFormat="1" applyFont="1" applyFill="1"/>
    <xf numFmtId="43" fontId="14" fillId="3" borderId="10" xfId="37" applyFont="1" applyFill="1" applyBorder="1"/>
    <xf numFmtId="186" fontId="14" fillId="3" borderId="45" xfId="37" applyNumberFormat="1" applyFont="1" applyFill="1" applyBorder="1"/>
    <xf numFmtId="186" fontId="14" fillId="3" borderId="27" xfId="37" applyNumberFormat="1" applyFont="1" applyFill="1" applyBorder="1"/>
    <xf numFmtId="186" fontId="14" fillId="3" borderId="0" xfId="37" applyNumberFormat="1" applyFont="1" applyFill="1" applyBorder="1"/>
    <xf numFmtId="186" fontId="14" fillId="3" borderId="46" xfId="37" applyNumberFormat="1" applyFont="1" applyFill="1" applyBorder="1"/>
    <xf numFmtId="43" fontId="15" fillId="3" borderId="13" xfId="37" applyFont="1" applyFill="1" applyBorder="1" applyAlignment="1"/>
    <xf numFmtId="186" fontId="15" fillId="3" borderId="7" xfId="37" applyNumberFormat="1" applyFont="1" applyFill="1" applyBorder="1" applyAlignment="1"/>
    <xf numFmtId="186" fontId="15" fillId="3" borderId="8" xfId="37" applyNumberFormat="1" applyFont="1" applyFill="1" applyBorder="1" applyAlignment="1"/>
    <xf numFmtId="186" fontId="15" fillId="3" borderId="9" xfId="37" applyNumberFormat="1" applyFont="1" applyFill="1" applyBorder="1" applyAlignment="1"/>
    <xf numFmtId="186" fontId="14" fillId="3" borderId="12" xfId="37" applyNumberFormat="1" applyFont="1" applyFill="1" applyBorder="1"/>
    <xf numFmtId="186" fontId="14" fillId="3" borderId="11" xfId="37" applyNumberFormat="1" applyFont="1" applyFill="1" applyBorder="1"/>
    <xf numFmtId="43" fontId="14" fillId="3" borderId="14" xfId="37" applyFont="1" applyFill="1" applyBorder="1"/>
    <xf numFmtId="186" fontId="14" fillId="3" borderId="43" xfId="37" applyNumberFormat="1" applyFont="1" applyFill="1" applyBorder="1"/>
    <xf numFmtId="186" fontId="14" fillId="3" borderId="5" xfId="37" applyNumberFormat="1" applyFont="1" applyFill="1" applyBorder="1"/>
    <xf numFmtId="186" fontId="14" fillId="3" borderId="44" xfId="37" applyNumberFormat="1" applyFont="1" applyFill="1" applyBorder="1"/>
    <xf numFmtId="43" fontId="14" fillId="3" borderId="27" xfId="37" applyFont="1" applyFill="1" applyBorder="1"/>
    <xf numFmtId="190" fontId="14" fillId="3" borderId="27" xfId="37" applyNumberFormat="1" applyFont="1" applyFill="1" applyBorder="1" applyAlignment="1">
      <alignment horizontal="right"/>
    </xf>
    <xf numFmtId="43" fontId="14" fillId="3" borderId="0" xfId="37" applyFont="1" applyFill="1"/>
    <xf numFmtId="186" fontId="14" fillId="3" borderId="0" xfId="37" applyNumberFormat="1" applyFont="1" applyFill="1"/>
    <xf numFmtId="0" fontId="160" fillId="0" borderId="0" xfId="1" applyFont="1" applyAlignment="1">
      <alignment horizontal="left"/>
    </xf>
    <xf numFmtId="2" fontId="15" fillId="0" borderId="35" xfId="1" applyNumberFormat="1" applyFont="1" applyBorder="1" applyAlignment="1">
      <alignment horizontal="center"/>
    </xf>
    <xf numFmtId="228" fontId="12" fillId="0" borderId="0" xfId="1" applyNumberFormat="1" applyFont="1"/>
    <xf numFmtId="2" fontId="14" fillId="0" borderId="36" xfId="1" applyNumberFormat="1" applyFont="1" applyBorder="1" applyAlignment="1">
      <alignment horizontal="center"/>
    </xf>
    <xf numFmtId="2" fontId="14" fillId="0" borderId="36" xfId="1" applyNumberFormat="1" applyFont="1" applyBorder="1"/>
    <xf numFmtId="2" fontId="15" fillId="0" borderId="35" xfId="1" applyNumberFormat="1" applyFont="1" applyBorder="1" applyAlignment="1">
      <alignment horizontal="center" vertical="center"/>
    </xf>
    <xf numFmtId="43" fontId="15" fillId="0" borderId="35" xfId="1" applyNumberFormat="1" applyFont="1" applyBorder="1" applyAlignment="1">
      <alignment horizontal="center" vertical="center"/>
    </xf>
    <xf numFmtId="0" fontId="11" fillId="0" borderId="0" xfId="1" applyFont="1" applyProtection="1">
      <protection locked="0"/>
    </xf>
    <xf numFmtId="0" fontId="11" fillId="0" borderId="0" xfId="1" applyFont="1" applyAlignment="1" applyProtection="1">
      <alignment horizontal="center"/>
      <protection locked="0"/>
    </xf>
    <xf numFmtId="0" fontId="12" fillId="0" borderId="0" xfId="1" applyFont="1" applyAlignment="1" applyProtection="1">
      <alignment horizontal="centerContinuous" vertical="center"/>
      <protection locked="0"/>
    </xf>
    <xf numFmtId="229" fontId="23" fillId="0" borderId="0" xfId="1" applyNumberFormat="1" applyFont="1" applyAlignment="1" applyProtection="1">
      <alignment horizontal="centerContinuous"/>
      <protection locked="0"/>
    </xf>
    <xf numFmtId="229" fontId="44" fillId="0" borderId="0" xfId="1" applyNumberFormat="1" applyFont="1" applyAlignment="1" applyProtection="1">
      <alignment horizontal="centerContinuous"/>
      <protection locked="0"/>
    </xf>
    <xf numFmtId="0" fontId="44" fillId="0" borderId="0" xfId="1" applyFont="1" applyProtection="1">
      <protection locked="0"/>
    </xf>
    <xf numFmtId="169" fontId="5" fillId="0" borderId="0" xfId="1" applyNumberFormat="1" applyFont="1" applyAlignment="1" applyProtection="1">
      <alignment horizontal="center" vertical="center"/>
      <protection locked="0"/>
    </xf>
    <xf numFmtId="0" fontId="5" fillId="0" borderId="0" xfId="1" applyFont="1" applyProtection="1">
      <protection locked="0"/>
    </xf>
    <xf numFmtId="169" fontId="5" fillId="0" borderId="0" xfId="1" applyNumberFormat="1" applyFont="1" applyAlignment="1" applyProtection="1">
      <alignment horizontal="center" vertical="center"/>
      <protection locked="0"/>
    </xf>
    <xf numFmtId="186" fontId="11" fillId="0" borderId="25" xfId="37" applyNumberFormat="1" applyFont="1" applyFill="1" applyBorder="1" applyAlignment="1" applyProtection="1">
      <alignment horizontal="center" vertical="center" wrapText="1"/>
      <protection locked="0"/>
    </xf>
    <xf numFmtId="0" fontId="11" fillId="0" borderId="2" xfId="1" applyFont="1" applyBorder="1" applyAlignment="1" applyProtection="1">
      <alignment horizontal="center" vertical="center" wrapText="1"/>
      <protection locked="0"/>
    </xf>
    <xf numFmtId="0" fontId="161" fillId="0" borderId="4" xfId="47" applyFont="1" applyBorder="1" applyProtection="1">
      <protection locked="0"/>
    </xf>
    <xf numFmtId="1" fontId="62" fillId="0" borderId="0" xfId="1" applyNumberFormat="1" applyFont="1" applyAlignment="1" applyProtection="1">
      <alignment horizontal="center"/>
      <protection locked="0"/>
    </xf>
    <xf numFmtId="2" fontId="12" fillId="0" borderId="0" xfId="1" applyNumberFormat="1" applyFont="1" applyAlignment="1" applyProtection="1">
      <alignment horizontal="center"/>
      <protection locked="0"/>
    </xf>
    <xf numFmtId="186" fontId="12" fillId="0" borderId="0" xfId="1" applyNumberFormat="1" applyFont="1" applyProtection="1">
      <protection locked="0"/>
    </xf>
    <xf numFmtId="49" fontId="14" fillId="0" borderId="0" xfId="45" applyNumberFormat="1" applyFont="1" applyFill="1" applyBorder="1" applyAlignment="1" applyProtection="1">
      <alignment horizontal="left"/>
      <protection locked="0"/>
    </xf>
    <xf numFmtId="230" fontId="14" fillId="0" borderId="0" xfId="45" applyNumberFormat="1" applyFont="1" applyFill="1" applyBorder="1" applyAlignment="1" applyProtection="1">
      <alignment horizontal="center"/>
      <protection locked="0"/>
    </xf>
    <xf numFmtId="227" fontId="15" fillId="0" borderId="0" xfId="45" applyNumberFormat="1" applyFont="1" applyFill="1" applyBorder="1" applyAlignment="1" applyProtection="1">
      <alignment horizontal="center"/>
      <protection locked="0"/>
    </xf>
    <xf numFmtId="0" fontId="15" fillId="0" borderId="3" xfId="1" applyFont="1" applyBorder="1" applyAlignment="1" applyProtection="1">
      <alignment horizontal="left" wrapText="1"/>
      <protection locked="0"/>
    </xf>
    <xf numFmtId="230" fontId="15" fillId="0" borderId="3" xfId="45" applyNumberFormat="1" applyFont="1" applyFill="1" applyBorder="1" applyAlignment="1" applyProtection="1">
      <alignment horizontal="center"/>
      <protection locked="0"/>
    </xf>
    <xf numFmtId="227" fontId="15" fillId="0" borderId="3" xfId="45" applyNumberFormat="1" applyFont="1" applyFill="1" applyBorder="1" applyAlignment="1" applyProtection="1">
      <alignment horizontal="center"/>
      <protection locked="0"/>
    </xf>
    <xf numFmtId="230" fontId="12" fillId="0" borderId="0" xfId="1" applyNumberFormat="1" applyFont="1" applyProtection="1">
      <protection locked="0"/>
    </xf>
    <xf numFmtId="0" fontId="163" fillId="3" borderId="0" xfId="48" applyFont="1" applyFill="1"/>
    <xf numFmtId="0" fontId="6" fillId="3" borderId="0" xfId="48" applyFont="1" applyFill="1" applyAlignment="1">
      <alignment horizontal="center"/>
    </xf>
    <xf numFmtId="0" fontId="164" fillId="3" borderId="0" xfId="48" applyFont="1" applyFill="1"/>
    <xf numFmtId="0" fontId="165" fillId="3" borderId="0" xfId="48" applyFont="1" applyFill="1"/>
    <xf numFmtId="0" fontId="41" fillId="3" borderId="0" xfId="48" applyFont="1" applyFill="1" applyAlignment="1">
      <alignment horizontal="center" vertical="center"/>
    </xf>
    <xf numFmtId="0" fontId="11" fillId="3" borderId="1" xfId="49" applyFont="1" applyFill="1" applyBorder="1" applyAlignment="1">
      <alignment horizontal="center" vertical="center"/>
    </xf>
    <xf numFmtId="0" fontId="11" fillId="3" borderId="1" xfId="48" applyFont="1" applyFill="1" applyBorder="1" applyAlignment="1">
      <alignment horizontal="center" vertical="center"/>
    </xf>
    <xf numFmtId="0" fontId="11" fillId="3" borderId="1" xfId="48" applyFont="1" applyFill="1" applyBorder="1" applyAlignment="1">
      <alignment horizontal="center" vertical="center"/>
    </xf>
    <xf numFmtId="0" fontId="11" fillId="3" borderId="1" xfId="48" applyFont="1" applyFill="1" applyBorder="1" applyAlignment="1">
      <alignment horizontal="center" vertical="center" wrapText="1"/>
    </xf>
    <xf numFmtId="0" fontId="11" fillId="3" borderId="2" xfId="49" applyFont="1" applyFill="1" applyBorder="1" applyAlignment="1">
      <alignment horizontal="center" vertical="center"/>
    </xf>
    <xf numFmtId="0" fontId="11" fillId="3" borderId="2" xfId="48" applyFont="1" applyFill="1" applyBorder="1" applyAlignment="1">
      <alignment horizontal="center" vertical="center"/>
    </xf>
    <xf numFmtId="0" fontId="11" fillId="3" borderId="2" xfId="48" applyFont="1" applyFill="1" applyBorder="1" applyAlignment="1">
      <alignment horizontal="center" vertical="center" wrapText="1"/>
    </xf>
    <xf numFmtId="0" fontId="11" fillId="3" borderId="2" xfId="48" applyFont="1" applyFill="1" applyBorder="1" applyAlignment="1">
      <alignment horizontal="center" vertical="center" wrapText="1"/>
    </xf>
    <xf numFmtId="49" fontId="14" fillId="3" borderId="0" xfId="49" applyNumberFormat="1" applyFont="1" applyFill="1" applyAlignment="1">
      <alignment horizontal="left" vertical="center"/>
    </xf>
    <xf numFmtId="0" fontId="14" fillId="3" borderId="0" xfId="48" applyFont="1" applyFill="1" applyAlignment="1">
      <alignment horizontal="left" vertical="center"/>
    </xf>
    <xf numFmtId="231" fontId="14" fillId="3" borderId="0" xfId="50" applyNumberFormat="1" applyFont="1" applyFill="1" applyBorder="1" applyAlignment="1">
      <alignment horizontal="center" vertical="center"/>
    </xf>
    <xf numFmtId="231" fontId="15" fillId="3" borderId="0" xfId="50" applyNumberFormat="1" applyFont="1" applyFill="1" applyBorder="1" applyAlignment="1">
      <alignment horizontal="center" vertical="center"/>
    </xf>
    <xf numFmtId="231" fontId="115" fillId="3" borderId="0" xfId="48" applyNumberFormat="1" applyFont="1" applyFill="1"/>
    <xf numFmtId="0" fontId="115" fillId="3" borderId="0" xfId="48" applyFont="1" applyFill="1"/>
    <xf numFmtId="0" fontId="15" fillId="3" borderId="47" xfId="49" applyFont="1" applyFill="1" applyBorder="1" applyAlignment="1">
      <alignment horizontal="left" vertical="center"/>
    </xf>
    <xf numFmtId="0" fontId="14" fillId="3" borderId="47" xfId="48" applyFont="1" applyFill="1" applyBorder="1" applyAlignment="1">
      <alignment horizontal="left" vertical="center"/>
    </xf>
    <xf numFmtId="231" fontId="15" fillId="3" borderId="47" xfId="50" applyNumberFormat="1" applyFont="1" applyFill="1" applyBorder="1" applyAlignment="1">
      <alignment horizontal="center" vertical="center"/>
    </xf>
    <xf numFmtId="0" fontId="14" fillId="2" borderId="0" xfId="1" applyFont="1" applyFill="1"/>
    <xf numFmtId="0" fontId="163" fillId="2" borderId="0" xfId="48" applyFont="1" applyFill="1"/>
    <xf numFmtId="194" fontId="90" fillId="2" borderId="0" xfId="9" applyNumberFormat="1" applyFont="1" applyFill="1" applyProtection="1">
      <protection locked="0"/>
    </xf>
    <xf numFmtId="214" fontId="14" fillId="2" borderId="0" xfId="34" applyNumberFormat="1" applyFont="1" applyFill="1" applyBorder="1" applyAlignment="1">
      <alignment horizontal="right"/>
    </xf>
    <xf numFmtId="215" fontId="14" fillId="2" borderId="0" xfId="34" applyNumberFormat="1" applyFont="1" applyFill="1" applyBorder="1" applyAlignment="1">
      <alignment horizontal="right"/>
    </xf>
    <xf numFmtId="232" fontId="8" fillId="0" borderId="0" xfId="1" applyNumberFormat="1" applyFont="1" applyAlignment="1">
      <alignment horizontal="center"/>
    </xf>
    <xf numFmtId="0" fontId="166" fillId="0" borderId="0" xfId="1" applyFont="1"/>
    <xf numFmtId="0" fontId="12" fillId="0" borderId="0" xfId="1" applyFont="1" applyAlignment="1">
      <alignment horizontal="center"/>
    </xf>
    <xf numFmtId="0" fontId="11" fillId="0" borderId="25" xfId="1" applyFont="1" applyBorder="1" applyAlignment="1">
      <alignment vertical="center"/>
    </xf>
    <xf numFmtId="0" fontId="12" fillId="0" borderId="5" xfId="1" applyFont="1" applyBorder="1"/>
    <xf numFmtId="0" fontId="12" fillId="0" borderId="5" xfId="1" applyFont="1" applyBorder="1" applyAlignment="1">
      <alignment horizontal="center" vertical="center"/>
    </xf>
    <xf numFmtId="189" fontId="14" fillId="0" borderId="0" xfId="51" applyNumberFormat="1" applyFont="1" applyFill="1" applyBorder="1" applyAlignment="1">
      <alignment horizontal="center" vertical="center"/>
    </xf>
    <xf numFmtId="170" fontId="15" fillId="0" borderId="0" xfId="17" applyNumberFormat="1" applyFont="1" applyFill="1" applyBorder="1" applyAlignment="1">
      <alignment horizontal="right" vertical="center"/>
    </xf>
    <xf numFmtId="0" fontId="15" fillId="0" borderId="5" xfId="1" applyFont="1" applyBorder="1" applyAlignment="1">
      <alignment horizontal="left" vertical="center" wrapText="1"/>
    </xf>
    <xf numFmtId="189" fontId="15" fillId="0" borderId="5" xfId="51" applyNumberFormat="1" applyFont="1" applyFill="1" applyBorder="1" applyAlignment="1">
      <alignment horizontal="center" vertical="center"/>
    </xf>
    <xf numFmtId="170" fontId="15" fillId="0" borderId="5" xfId="17" applyNumberFormat="1" applyFont="1" applyFill="1" applyBorder="1" applyAlignment="1">
      <alignment horizontal="right" vertical="center"/>
    </xf>
    <xf numFmtId="2" fontId="15" fillId="0" borderId="0" xfId="1" applyNumberFormat="1" applyFont="1" applyAlignment="1">
      <alignment vertical="center"/>
    </xf>
    <xf numFmtId="0" fontId="68" fillId="0" borderId="0" xfId="1" applyFont="1" applyAlignment="1">
      <alignment vertical="center"/>
    </xf>
    <xf numFmtId="0" fontId="114" fillId="0" borderId="25" xfId="1" applyFont="1" applyBorder="1" applyAlignment="1">
      <alignment horizontal="center" vertical="center" wrapText="1"/>
    </xf>
    <xf numFmtId="0" fontId="114" fillId="0" borderId="25" xfId="1" applyFont="1" applyBorder="1" applyAlignment="1">
      <alignment horizontal="centerContinuous" vertical="center" wrapText="1"/>
    </xf>
    <xf numFmtId="0" fontId="112" fillId="0" borderId="25" xfId="1" applyFont="1" applyBorder="1" applyAlignment="1">
      <alignment horizontal="centerContinuous" vertical="center" wrapText="1"/>
    </xf>
    <xf numFmtId="0" fontId="167" fillId="0" borderId="0" xfId="1" applyFont="1"/>
    <xf numFmtId="0" fontId="168" fillId="0" borderId="0" xfId="1" applyFont="1" applyAlignment="1">
      <alignment horizontal="center" vertical="center" wrapText="1"/>
    </xf>
    <xf numFmtId="0" fontId="169" fillId="0" borderId="0" xfId="1" applyFont="1" applyAlignment="1">
      <alignment horizontal="centerContinuous" vertical="center" wrapText="1"/>
    </xf>
    <xf numFmtId="0" fontId="170" fillId="0" borderId="0" xfId="1" applyFont="1" applyAlignment="1">
      <alignment horizontal="centerContinuous" vertical="center" wrapText="1"/>
    </xf>
    <xf numFmtId="0" fontId="171" fillId="0" borderId="0" xfId="1" applyFont="1"/>
    <xf numFmtId="233" fontId="14" fillId="0" borderId="0" xfId="1" applyNumberFormat="1" applyFont="1" applyAlignment="1">
      <alignment vertical="center"/>
    </xf>
    <xf numFmtId="233" fontId="15" fillId="0" borderId="0" xfId="1" applyNumberFormat="1" applyFont="1" applyAlignment="1">
      <alignment vertical="center"/>
    </xf>
    <xf numFmtId="233" fontId="115" fillId="0" borderId="0" xfId="1" applyNumberFormat="1" applyFont="1" applyAlignment="1">
      <alignment vertical="center"/>
    </xf>
    <xf numFmtId="0" fontId="115" fillId="0" borderId="0" xfId="1" applyFont="1" applyAlignment="1">
      <alignment vertical="center"/>
    </xf>
    <xf numFmtId="233" fontId="15" fillId="0" borderId="3" xfId="1" applyNumberFormat="1" applyFont="1" applyBorder="1" applyAlignment="1">
      <alignment vertical="center"/>
    </xf>
    <xf numFmtId="0" fontId="120" fillId="0" borderId="0" xfId="1" applyFont="1"/>
    <xf numFmtId="0" fontId="116" fillId="0" borderId="0" xfId="1" applyFont="1"/>
    <xf numFmtId="0" fontId="116" fillId="0" borderId="0" xfId="52" applyFont="1" applyBorder="1" applyAlignment="1">
      <alignment horizontal="right"/>
    </xf>
    <xf numFmtId="233" fontId="115" fillId="0" borderId="0" xfId="1" applyNumberFormat="1" applyFont="1"/>
    <xf numFmtId="0" fontId="172" fillId="0" borderId="0" xfId="1" applyFont="1"/>
    <xf numFmtId="233" fontId="167" fillId="0" borderId="0" xfId="1" applyNumberFormat="1" applyFont="1"/>
    <xf numFmtId="0" fontId="173" fillId="0" borderId="0" xfId="1" applyFont="1"/>
    <xf numFmtId="0" fontId="174" fillId="0" borderId="0" xfId="1" applyFont="1"/>
    <xf numFmtId="0" fontId="175" fillId="0" borderId="0" xfId="1" applyFont="1" applyAlignment="1">
      <alignment horizontal="center"/>
    </xf>
    <xf numFmtId="0" fontId="176" fillId="0" borderId="0" xfId="1" applyFont="1"/>
    <xf numFmtId="0" fontId="169" fillId="0" borderId="0" xfId="1" applyFont="1" applyAlignment="1">
      <alignment horizontal="center" vertical="center" wrapText="1"/>
    </xf>
    <xf numFmtId="0" fontId="170" fillId="0" borderId="0" xfId="1" applyFont="1" applyAlignment="1">
      <alignment horizontal="center" vertical="center" wrapText="1"/>
    </xf>
    <xf numFmtId="0" fontId="177" fillId="0" borderId="0" xfId="1" applyFont="1"/>
    <xf numFmtId="0" fontId="178" fillId="0" borderId="0" xfId="1" applyFont="1" applyAlignment="1">
      <alignment vertical="center"/>
    </xf>
    <xf numFmtId="0" fontId="95" fillId="0" borderId="0" xfId="1" applyFont="1" applyAlignment="1">
      <alignment vertical="center"/>
    </xf>
    <xf numFmtId="234" fontId="12" fillId="0" borderId="30" xfId="1" applyNumberFormat="1" applyFont="1" applyBorder="1" applyAlignment="1">
      <alignment horizontal="centerContinuous" vertical="center" wrapText="1"/>
    </xf>
    <xf numFmtId="0" fontId="179" fillId="0" borderId="0" xfId="1" applyFont="1" applyAlignment="1">
      <alignment horizontal="center" vertical="center" wrapText="1"/>
    </xf>
    <xf numFmtId="234" fontId="95" fillId="0" borderId="0" xfId="1" applyNumberFormat="1" applyFont="1" applyAlignment="1">
      <alignment horizontal="center" vertical="center" wrapText="1"/>
    </xf>
    <xf numFmtId="4" fontId="15" fillId="0" borderId="0" xfId="1" applyNumberFormat="1" applyFont="1" applyAlignment="1">
      <alignment horizontal="center" vertical="center"/>
    </xf>
    <xf numFmtId="4" fontId="15" fillId="0" borderId="3" xfId="1" applyNumberFormat="1" applyFont="1" applyBorder="1" applyAlignment="1">
      <alignment horizontal="center" vertical="center"/>
    </xf>
    <xf numFmtId="3" fontId="15" fillId="0" borderId="0" xfId="1" applyNumberFormat="1" applyFont="1" applyAlignment="1">
      <alignment horizontal="right" vertical="center"/>
    </xf>
    <xf numFmtId="0" fontId="90" fillId="0" borderId="0" xfId="1" applyFont="1" applyAlignment="1">
      <alignment vertical="center"/>
    </xf>
    <xf numFmtId="0" fontId="180" fillId="0" borderId="0" xfId="1" applyFont="1" applyAlignment="1">
      <alignment vertical="center"/>
    </xf>
    <xf numFmtId="0" fontId="149" fillId="0" borderId="0" xfId="30" applyFont="1"/>
    <xf numFmtId="2" fontId="3" fillId="0" borderId="0" xfId="30" applyNumberFormat="1"/>
    <xf numFmtId="0" fontId="6" fillId="0" borderId="0" xfId="30" applyFont="1" applyAlignment="1">
      <alignment horizontal="center" vertical="center" wrapText="1"/>
    </xf>
    <xf numFmtId="2" fontId="6" fillId="0" borderId="0" xfId="30" applyNumberFormat="1" applyFont="1" applyAlignment="1">
      <alignment vertical="center"/>
    </xf>
    <xf numFmtId="0" fontId="6" fillId="0" borderId="0" xfId="30" applyFont="1" applyAlignment="1">
      <alignment vertical="center"/>
    </xf>
    <xf numFmtId="169" fontId="8" fillId="0" borderId="0" xfId="30" applyNumberFormat="1" applyFont="1" applyAlignment="1">
      <alignment horizontal="centerContinuous" vertical="center"/>
    </xf>
    <xf numFmtId="169" fontId="153" fillId="0" borderId="0" xfId="30" applyNumberFormat="1" applyFont="1" applyAlignment="1">
      <alignment horizontal="centerContinuous"/>
    </xf>
    <xf numFmtId="2" fontId="44" fillId="0" borderId="0" xfId="30" applyNumberFormat="1" applyFont="1" applyAlignment="1">
      <alignment vertical="center"/>
    </xf>
    <xf numFmtId="0" fontId="44" fillId="0" borderId="0" xfId="30" applyFont="1" applyAlignment="1">
      <alignment vertical="center"/>
    </xf>
    <xf numFmtId="0" fontId="41" fillId="0" borderId="0" xfId="30" applyFont="1" applyAlignment="1">
      <alignment horizontal="center" vertical="center"/>
    </xf>
    <xf numFmtId="0" fontId="181" fillId="0" borderId="3" xfId="30" applyFont="1" applyBorder="1" applyAlignment="1">
      <alignment horizontal="left" vertical="center"/>
    </xf>
    <xf numFmtId="2" fontId="3" fillId="0" borderId="0" xfId="30" applyNumberFormat="1" applyAlignment="1">
      <alignment vertical="center"/>
    </xf>
    <xf numFmtId="0" fontId="3" fillId="0" borderId="0" xfId="30" applyAlignment="1">
      <alignment vertical="center"/>
    </xf>
    <xf numFmtId="0" fontId="11" fillId="0" borderId="1" xfId="30" applyFont="1" applyBorder="1" applyAlignment="1">
      <alignment horizontal="center" vertical="center" wrapText="1"/>
    </xf>
    <xf numFmtId="0" fontId="11" fillId="0" borderId="25" xfId="30" applyFont="1" applyBorder="1" applyAlignment="1">
      <alignment horizontal="center" vertical="center"/>
    </xf>
    <xf numFmtId="0" fontId="11" fillId="0" borderId="2" xfId="30" applyFont="1" applyBorder="1" applyAlignment="1">
      <alignment horizontal="center" vertical="center" wrapText="1"/>
    </xf>
    <xf numFmtId="0" fontId="12" fillId="0" borderId="2" xfId="30" applyFont="1" applyBorder="1" applyAlignment="1">
      <alignment horizontal="center" vertical="center" wrapText="1"/>
    </xf>
    <xf numFmtId="37" fontId="14" fillId="0" borderId="0" xfId="53" applyNumberFormat="1" applyFont="1" applyBorder="1" applyAlignment="1">
      <alignment horizontal="center" vertical="center"/>
    </xf>
    <xf numFmtId="37" fontId="15" fillId="0" borderId="0" xfId="53" applyNumberFormat="1" applyFont="1" applyBorder="1" applyAlignment="1">
      <alignment horizontal="center" vertical="center"/>
    </xf>
    <xf numFmtId="1" fontId="54" fillId="0" borderId="0" xfId="21" applyNumberFormat="1" applyFont="1" applyBorder="1" applyAlignment="1">
      <alignment horizontal="center"/>
    </xf>
    <xf numFmtId="3" fontId="14" fillId="0" borderId="0" xfId="30" applyNumberFormat="1" applyFont="1" applyAlignment="1">
      <alignment horizontal="left" vertical="center" wrapText="1"/>
    </xf>
    <xf numFmtId="37" fontId="15" fillId="0" borderId="0" xfId="53" applyNumberFormat="1" applyFont="1" applyFill="1" applyBorder="1" applyAlignment="1">
      <alignment horizontal="center" vertical="center"/>
    </xf>
    <xf numFmtId="3" fontId="15" fillId="0" borderId="0" xfId="30" applyNumberFormat="1" applyFont="1"/>
    <xf numFmtId="2" fontId="14" fillId="0" borderId="0" xfId="30" applyNumberFormat="1" applyFont="1" applyAlignment="1">
      <alignment vertical="top"/>
    </xf>
    <xf numFmtId="0" fontId="14" fillId="0" borderId="0" xfId="30" applyFont="1" applyAlignment="1">
      <alignment vertical="top"/>
    </xf>
    <xf numFmtId="0" fontId="15" fillId="0" borderId="3" xfId="30" applyFont="1" applyBorder="1" applyAlignment="1">
      <alignment vertical="top"/>
    </xf>
    <xf numFmtId="235" fontId="15" fillId="0" borderId="3" xfId="53" applyNumberFormat="1" applyFont="1" applyFill="1" applyBorder="1" applyAlignment="1">
      <alignment horizontal="right" vertical="top"/>
    </xf>
    <xf numFmtId="2" fontId="14" fillId="0" borderId="0" xfId="54" applyNumberFormat="1" applyFont="1" applyFill="1" applyAlignment="1">
      <alignment vertical="center"/>
    </xf>
    <xf numFmtId="3" fontId="14" fillId="0" borderId="1" xfId="30" applyNumberFormat="1" applyFont="1" applyBorder="1" applyAlignment="1">
      <alignment horizontal="left" vertical="center" wrapText="1"/>
    </xf>
    <xf numFmtId="0" fontId="115" fillId="0" borderId="0" xfId="30" applyFont="1" applyAlignment="1">
      <alignment horizontal="left" vertical="center" wrapText="1"/>
    </xf>
    <xf numFmtId="0" fontId="14" fillId="0" borderId="0" xfId="30" applyFont="1"/>
    <xf numFmtId="0" fontId="4" fillId="0" borderId="0" xfId="55" applyFont="1" applyAlignment="1">
      <alignment vertical="center"/>
    </xf>
    <xf numFmtId="0" fontId="6" fillId="0" borderId="0" xfId="55" applyFont="1" applyAlignment="1">
      <alignment horizontal="center" vertical="center"/>
    </xf>
    <xf numFmtId="0" fontId="6" fillId="0" borderId="0" xfId="55" applyFont="1" applyAlignment="1">
      <alignment vertical="center"/>
    </xf>
    <xf numFmtId="169" fontId="8" fillId="0" borderId="0" xfId="55" applyNumberFormat="1" applyFont="1" applyAlignment="1">
      <alignment horizontal="centerContinuous" vertical="center"/>
    </xf>
    <xf numFmtId="0" fontId="68" fillId="0" borderId="0" xfId="55" applyFont="1" applyAlignment="1">
      <alignment vertical="center"/>
    </xf>
    <xf numFmtId="0" fontId="41" fillId="0" borderId="0" xfId="55" applyFont="1" applyAlignment="1">
      <alignment horizontal="center" vertical="center"/>
    </xf>
    <xf numFmtId="0" fontId="41" fillId="0" borderId="0" xfId="55" applyFont="1" applyAlignment="1">
      <alignment vertical="center"/>
    </xf>
    <xf numFmtId="0" fontId="182" fillId="0" borderId="0" xfId="55"/>
    <xf numFmtId="0" fontId="11" fillId="0" borderId="1" xfId="55" applyFont="1" applyBorder="1" applyAlignment="1">
      <alignment horizontal="center" vertical="center" wrapText="1"/>
    </xf>
    <xf numFmtId="0" fontId="12" fillId="0" borderId="1" xfId="55" applyFont="1" applyBorder="1" applyAlignment="1">
      <alignment horizontal="center" vertical="center" wrapText="1"/>
    </xf>
    <xf numFmtId="0" fontId="19" fillId="0" borderId="0" xfId="55" applyFont="1"/>
    <xf numFmtId="0" fontId="11" fillId="0" borderId="2" xfId="55" applyFont="1" applyBorder="1" applyAlignment="1">
      <alignment horizontal="center" vertical="center" wrapText="1"/>
    </xf>
    <xf numFmtId="0" fontId="12" fillId="0" borderId="2" xfId="55" applyFont="1" applyBorder="1" applyAlignment="1">
      <alignment horizontal="center" vertical="center" wrapText="1"/>
    </xf>
    <xf numFmtId="236" fontId="12" fillId="0" borderId="30" xfId="55" applyNumberFormat="1" applyFont="1" applyBorder="1" applyAlignment="1">
      <alignment horizontal="center" vertical="center" wrapText="1"/>
    </xf>
    <xf numFmtId="0" fontId="70" fillId="0" borderId="0" xfId="55" applyFont="1" applyAlignment="1">
      <alignment horizontal="center" vertical="center" wrapText="1"/>
    </xf>
    <xf numFmtId="49" fontId="70" fillId="0" borderId="0" xfId="55" applyNumberFormat="1" applyFont="1" applyAlignment="1">
      <alignment horizontal="center" vertical="center" wrapText="1"/>
    </xf>
    <xf numFmtId="0" fontId="14" fillId="0" borderId="0" xfId="55" applyFont="1" applyAlignment="1">
      <alignment horizontal="left" vertical="center" wrapText="1"/>
    </xf>
    <xf numFmtId="3" fontId="14" fillId="0" borderId="0" xfId="44" applyNumberFormat="1" applyFont="1" applyBorder="1" applyAlignment="1">
      <alignment horizontal="center" vertical="center"/>
    </xf>
    <xf numFmtId="3" fontId="14" fillId="0" borderId="0" xfId="55" applyNumberFormat="1" applyFont="1" applyAlignment="1">
      <alignment vertical="center"/>
    </xf>
    <xf numFmtId="0" fontId="14" fillId="0" borderId="0" xfId="55" applyFont="1" applyAlignment="1">
      <alignment vertical="center"/>
    </xf>
    <xf numFmtId="0" fontId="14" fillId="0" borderId="0" xfId="55" applyFont="1" applyAlignment="1">
      <alignment horizontal="left" vertical="center"/>
    </xf>
    <xf numFmtId="0" fontId="15" fillId="0" borderId="0" xfId="55" applyFont="1" applyAlignment="1">
      <alignment horizontal="left" vertical="center" wrapText="1"/>
    </xf>
    <xf numFmtId="3" fontId="15" fillId="0" borderId="0" xfId="44" applyNumberFormat="1" applyFont="1" applyBorder="1" applyAlignment="1">
      <alignment horizontal="center" vertical="center"/>
    </xf>
    <xf numFmtId="0" fontId="15" fillId="0" borderId="0" xfId="55" applyFont="1" applyAlignment="1">
      <alignment vertical="center"/>
    </xf>
    <xf numFmtId="0" fontId="15" fillId="0" borderId="3" xfId="55" applyFont="1" applyBorder="1" applyAlignment="1">
      <alignment horizontal="left" vertical="center"/>
    </xf>
    <xf numFmtId="237" fontId="15" fillId="0" borderId="3" xfId="36" applyNumberFormat="1" applyFont="1" applyFill="1" applyBorder="1" applyAlignment="1">
      <alignment horizontal="right" vertical="center"/>
    </xf>
    <xf numFmtId="0" fontId="49" fillId="0" borderId="0" xfId="55" applyFont="1" applyAlignment="1">
      <alignment vertical="center"/>
    </xf>
    <xf numFmtId="0" fontId="16" fillId="0" borderId="0" xfId="55" applyFont="1" applyAlignment="1">
      <alignment horizontal="left"/>
    </xf>
    <xf numFmtId="166" fontId="15" fillId="0" borderId="0" xfId="36" applyFont="1" applyFill="1" applyBorder="1" applyAlignment="1">
      <alignment horizontal="right"/>
    </xf>
    <xf numFmtId="0" fontId="27" fillId="0" borderId="0" xfId="55" applyFont="1" applyAlignment="1">
      <alignment horizontal="left"/>
    </xf>
    <xf numFmtId="3" fontId="27" fillId="0" borderId="0" xfId="55" applyNumberFormat="1" applyFont="1" applyAlignment="1">
      <alignment horizontal="left"/>
    </xf>
    <xf numFmtId="43" fontId="27" fillId="0" borderId="0" xfId="55" applyNumberFormat="1" applyFont="1" applyAlignment="1">
      <alignment horizontal="left"/>
    </xf>
    <xf numFmtId="0" fontId="27" fillId="0" borderId="0" xfId="55" applyFont="1"/>
    <xf numFmtId="237" fontId="27" fillId="0" borderId="0" xfId="55" applyNumberFormat="1" applyFont="1"/>
    <xf numFmtId="0" fontId="6" fillId="0" borderId="0" xfId="30" applyFont="1" applyAlignment="1">
      <alignment horizontal="center" vertical="center"/>
    </xf>
    <xf numFmtId="0" fontId="12" fillId="0" borderId="1" xfId="30" applyFont="1" applyBorder="1" applyAlignment="1">
      <alignment horizontal="center" vertical="center" wrapText="1"/>
    </xf>
    <xf numFmtId="0" fontId="12" fillId="0" borderId="2" xfId="30" applyFont="1" applyBorder="1" applyAlignment="1">
      <alignment horizontal="center" vertical="center" wrapText="1"/>
    </xf>
    <xf numFmtId="1" fontId="14" fillId="0" borderId="0" xfId="30" applyNumberFormat="1" applyFont="1" applyAlignment="1">
      <alignment vertical="center"/>
    </xf>
    <xf numFmtId="0" fontId="14" fillId="0" borderId="0" xfId="8" applyNumberFormat="1" applyFont="1" applyBorder="1" applyAlignment="1">
      <alignment horizontal="center" vertical="center"/>
    </xf>
    <xf numFmtId="43" fontId="14" fillId="0" borderId="0" xfId="30" applyNumberFormat="1" applyFont="1" applyAlignment="1">
      <alignment vertical="center"/>
    </xf>
    <xf numFmtId="2" fontId="14" fillId="0" borderId="0" xfId="56" applyNumberFormat="1" applyFont="1" applyFill="1" applyAlignment="1">
      <alignment vertical="center"/>
    </xf>
    <xf numFmtId="2" fontId="27" fillId="0" borderId="0" xfId="30" applyNumberFormat="1" applyFont="1" applyAlignment="1">
      <alignment vertical="center"/>
    </xf>
    <xf numFmtId="0" fontId="27" fillId="0" borderId="0" xfId="30" applyFont="1" applyAlignment="1">
      <alignment vertical="center"/>
    </xf>
    <xf numFmtId="0" fontId="75" fillId="0" borderId="0" xfId="55" applyFont="1"/>
    <xf numFmtId="169" fontId="8" fillId="0" borderId="0" xfId="55" applyNumberFormat="1" applyFont="1" applyAlignment="1">
      <alignment horizontal="center" vertical="center"/>
    </xf>
    <xf numFmtId="0" fontId="29" fillId="0" borderId="0" xfId="55" applyFont="1"/>
    <xf numFmtId="49" fontId="14" fillId="0" borderId="0" xfId="55" applyNumberFormat="1" applyFont="1" applyAlignment="1">
      <alignment horizontal="left" vertical="center" wrapText="1"/>
    </xf>
    <xf numFmtId="238" fontId="14" fillId="0" borderId="0" xfId="57" applyNumberFormat="1" applyFont="1" applyBorder="1" applyAlignment="1">
      <alignment horizontal="center" vertical="center"/>
    </xf>
    <xf numFmtId="239" fontId="14" fillId="0" borderId="0" xfId="58" applyNumberFormat="1" applyFont="1" applyBorder="1" applyAlignment="1">
      <alignment horizontal="right" vertical="center"/>
    </xf>
    <xf numFmtId="49" fontId="14" fillId="0" borderId="0" xfId="55" applyNumberFormat="1" applyFont="1" applyAlignment="1">
      <alignment horizontal="left" vertical="center"/>
    </xf>
    <xf numFmtId="218" fontId="182" fillId="0" borderId="0" xfId="55" applyNumberFormat="1"/>
    <xf numFmtId="238" fontId="15" fillId="0" borderId="0" xfId="57" applyNumberFormat="1" applyFont="1" applyBorder="1" applyAlignment="1">
      <alignment horizontal="center" vertical="center"/>
    </xf>
    <xf numFmtId="0" fontId="14" fillId="0" borderId="0" xfId="55" applyFont="1" applyAlignment="1">
      <alignment horizontal="left"/>
    </xf>
    <xf numFmtId="3" fontId="14" fillId="0" borderId="0" xfId="55" applyNumberFormat="1" applyFont="1" applyAlignment="1">
      <alignment horizontal="left"/>
    </xf>
    <xf numFmtId="43" fontId="14" fillId="0" borderId="0" xfId="55" applyNumberFormat="1" applyFont="1" applyAlignment="1">
      <alignment horizontal="left"/>
    </xf>
    <xf numFmtId="237" fontId="19" fillId="0" borderId="0" xfId="55" applyNumberFormat="1" applyFont="1"/>
    <xf numFmtId="0" fontId="181" fillId="0" borderId="0" xfId="30" applyFont="1" applyAlignment="1">
      <alignment horizontal="left" vertical="center"/>
    </xf>
    <xf numFmtId="0" fontId="11" fillId="0" borderId="25" xfId="30" applyFont="1" applyBorder="1" applyAlignment="1">
      <alignment horizontal="center" vertical="center" wrapText="1"/>
    </xf>
    <xf numFmtId="0" fontId="12" fillId="0" borderId="25" xfId="30" applyFont="1" applyBorder="1" applyAlignment="1">
      <alignment horizontal="center" vertical="center" wrapText="1"/>
    </xf>
    <xf numFmtId="0" fontId="3" fillId="0" borderId="0" xfId="30" applyAlignment="1">
      <alignment horizontal="center" vertical="center"/>
    </xf>
    <xf numFmtId="37" fontId="14" fillId="0" borderId="0" xfId="30" applyNumberFormat="1" applyFont="1" applyAlignment="1">
      <alignment vertical="center"/>
    </xf>
    <xf numFmtId="3" fontId="15" fillId="0" borderId="42" xfId="30" applyNumberFormat="1" applyFont="1" applyBorder="1" applyAlignment="1">
      <alignment vertical="center"/>
    </xf>
    <xf numFmtId="37" fontId="15" fillId="0" borderId="42" xfId="53" applyNumberFormat="1" applyFont="1" applyBorder="1" applyAlignment="1">
      <alignment horizontal="center" vertical="center"/>
    </xf>
    <xf numFmtId="0" fontId="15" fillId="0" borderId="0" xfId="30" applyFont="1" applyAlignment="1">
      <alignment vertical="top"/>
    </xf>
    <xf numFmtId="235" fontId="78" fillId="0" borderId="0" xfId="53" applyNumberFormat="1" applyFont="1" applyFill="1" applyBorder="1" applyAlignment="1">
      <alignment horizontal="right" vertical="top"/>
    </xf>
    <xf numFmtId="0" fontId="19" fillId="0" borderId="0" xfId="30" applyFont="1"/>
    <xf numFmtId="3" fontId="14" fillId="0" borderId="0" xfId="30" applyNumberFormat="1" applyFont="1" applyAlignment="1">
      <alignment horizontal="left" vertical="center" wrapText="1"/>
    </xf>
    <xf numFmtId="37" fontId="55" fillId="0" borderId="0" xfId="30" applyNumberFormat="1" applyFont="1"/>
    <xf numFmtId="37" fontId="3" fillId="0" borderId="0" xfId="30" applyNumberFormat="1"/>
    <xf numFmtId="37" fontId="54" fillId="0" borderId="0" xfId="53" applyNumberFormat="1" applyFont="1" applyFill="1" applyBorder="1" applyAlignment="1">
      <alignment horizontal="center" vertical="center"/>
    </xf>
    <xf numFmtId="226" fontId="14" fillId="0" borderId="0" xfId="44" applyNumberFormat="1" applyFont="1" applyBorder="1" applyAlignment="1">
      <alignment horizontal="center" vertical="center"/>
    </xf>
    <xf numFmtId="0" fontId="0" fillId="0" borderId="0" xfId="0" applyAlignment="1">
      <alignment vertical="center"/>
    </xf>
    <xf numFmtId="0" fontId="185" fillId="0" borderId="0" xfId="0" applyFont="1" applyAlignment="1">
      <alignment horizontal="center" vertical="center"/>
    </xf>
    <xf numFmtId="0" fontId="63" fillId="0" borderId="0" xfId="10" applyAlignment="1">
      <alignment vertical="center"/>
    </xf>
    <xf numFmtId="0" fontId="186" fillId="0" borderId="0" xfId="10" applyFont="1" applyAlignment="1">
      <alignment horizontal="left" vertical="center"/>
    </xf>
    <xf numFmtId="0" fontId="186" fillId="0" borderId="0" xfId="10" applyFont="1" applyAlignment="1" applyProtection="1">
      <alignment horizontal="left" vertical="center"/>
      <protection locked="0"/>
    </xf>
    <xf numFmtId="174" fontId="186" fillId="0" borderId="0" xfId="10" applyNumberFormat="1" applyFont="1" applyAlignment="1" applyProtection="1">
      <alignment horizontal="left" vertical="center"/>
    </xf>
    <xf numFmtId="43" fontId="186" fillId="3" borderId="0" xfId="10" applyNumberFormat="1" applyFont="1" applyFill="1" applyAlignment="1">
      <alignment horizontal="left" vertical="center"/>
    </xf>
    <xf numFmtId="0" fontId="186" fillId="3" borderId="0" xfId="10" applyFont="1" applyFill="1" applyAlignment="1">
      <alignment horizontal="left" vertical="center"/>
    </xf>
    <xf numFmtId="168" fontId="186" fillId="0" borderId="0" xfId="10" applyNumberFormat="1" applyFont="1" applyAlignment="1">
      <alignment horizontal="left" vertical="center"/>
    </xf>
    <xf numFmtId="0" fontId="3" fillId="0" borderId="0" xfId="59" applyFont="1" applyAlignment="1">
      <alignment vertical="center"/>
    </xf>
    <xf numFmtId="0" fontId="109" fillId="0" borderId="0" xfId="59" applyFont="1" applyAlignment="1">
      <alignment vertical="center"/>
    </xf>
    <xf numFmtId="0" fontId="187" fillId="0" borderId="12" xfId="59" applyFont="1" applyBorder="1" applyAlignment="1">
      <alignment horizontal="left" vertical="center" wrapText="1"/>
    </xf>
    <xf numFmtId="0" fontId="187" fillId="0" borderId="11" xfId="59" applyFont="1" applyBorder="1" applyAlignment="1">
      <alignment horizontal="left" vertical="center" wrapText="1"/>
    </xf>
    <xf numFmtId="0" fontId="187" fillId="0" borderId="45" xfId="59" applyFont="1" applyBorder="1" applyAlignment="1">
      <alignment horizontal="left" vertical="center" wrapText="1"/>
    </xf>
    <xf numFmtId="0" fontId="187" fillId="0" borderId="46" xfId="59" applyFont="1" applyBorder="1" applyAlignment="1">
      <alignment horizontal="left" vertical="center" wrapText="1"/>
    </xf>
    <xf numFmtId="0" fontId="187" fillId="0" borderId="43" xfId="59" applyFont="1" applyBorder="1" applyAlignment="1">
      <alignment horizontal="left" vertical="center" wrapText="1"/>
    </xf>
    <xf numFmtId="0" fontId="187" fillId="0" borderId="44" xfId="59" applyFont="1" applyBorder="1" applyAlignment="1">
      <alignment horizontal="left" vertical="center" wrapText="1"/>
    </xf>
    <xf numFmtId="0" fontId="0" fillId="0" borderId="0" xfId="59" applyFont="1" applyAlignment="1">
      <alignment horizontal="left" vertical="center" wrapText="1"/>
    </xf>
    <xf numFmtId="0" fontId="3" fillId="0" borderId="27" xfId="59" applyFont="1" applyBorder="1" applyAlignment="1">
      <alignment vertical="center"/>
    </xf>
    <xf numFmtId="0" fontId="10" fillId="0" borderId="0" xfId="59" applyFont="1" applyAlignment="1">
      <alignment vertical="center"/>
    </xf>
    <xf numFmtId="0" fontId="3" fillId="2" borderId="3" xfId="59" applyFont="1" applyFill="1" applyBorder="1" applyAlignment="1">
      <alignment horizontal="center" vertical="center"/>
    </xf>
    <xf numFmtId="0" fontId="3" fillId="2" borderId="0" xfId="59" applyFont="1" applyFill="1" applyAlignment="1">
      <alignment vertical="center"/>
    </xf>
    <xf numFmtId="0" fontId="188" fillId="0" borderId="0" xfId="60" applyFont="1" applyAlignment="1">
      <alignment horizontal="center" vertical="center"/>
    </xf>
    <xf numFmtId="0" fontId="189" fillId="0" borderId="0" xfId="60" applyFont="1" applyAlignment="1">
      <alignment horizontal="center" vertical="center"/>
    </xf>
    <xf numFmtId="0" fontId="3" fillId="0" borderId="0" xfId="1" applyAlignment="1">
      <alignment horizontal="left" indent="1"/>
    </xf>
    <xf numFmtId="1" fontId="3" fillId="0" borderId="0" xfId="1" applyNumberFormat="1" applyAlignment="1">
      <alignment horizontal="left"/>
    </xf>
    <xf numFmtId="0" fontId="10" fillId="0" borderId="0" xfId="1" applyFont="1" applyAlignment="1">
      <alignment horizontal="left" indent="1"/>
    </xf>
    <xf numFmtId="0" fontId="3" fillId="0" borderId="0" xfId="1" applyAlignment="1">
      <alignment horizontal="left" vertical="center" indent="2"/>
    </xf>
    <xf numFmtId="0" fontId="3" fillId="0" borderId="0" xfId="1" applyAlignment="1">
      <alignment horizontal="left" vertical="center" wrapText="1"/>
    </xf>
    <xf numFmtId="0" fontId="3" fillId="0" borderId="0" xfId="1" applyAlignment="1">
      <alignment vertical="center" wrapText="1"/>
    </xf>
    <xf numFmtId="0" fontId="3" fillId="0" borderId="0" xfId="1" applyAlignment="1">
      <alignment wrapText="1"/>
    </xf>
    <xf numFmtId="0" fontId="3" fillId="0" borderId="0" xfId="1" applyAlignment="1">
      <alignment horizontal="left" wrapText="1"/>
    </xf>
    <xf numFmtId="0" fontId="0" fillId="0" borderId="0" xfId="59" applyFont="1" applyAlignment="1">
      <alignment vertical="center" wrapText="1"/>
    </xf>
    <xf numFmtId="180" fontId="189" fillId="0" borderId="0" xfId="61" applyFont="1" applyFill="1" applyBorder="1" applyAlignment="1">
      <alignment horizontal="center" vertical="center"/>
    </xf>
    <xf numFmtId="0" fontId="3" fillId="0" borderId="0" xfId="1" applyAlignment="1">
      <alignment horizontal="left" vertical="top" wrapText="1"/>
    </xf>
    <xf numFmtId="0" fontId="10" fillId="0" borderId="0" xfId="1" applyFont="1" applyAlignment="1">
      <alignment wrapText="1"/>
    </xf>
    <xf numFmtId="0" fontId="3" fillId="0" borderId="0" xfId="1" applyAlignment="1">
      <alignment horizontal="left" indent="2"/>
    </xf>
    <xf numFmtId="1" fontId="10" fillId="0" borderId="0" xfId="1" applyNumberFormat="1" applyFont="1" applyAlignment="1">
      <alignment horizontal="left" wrapText="1"/>
    </xf>
    <xf numFmtId="0" fontId="10" fillId="0" borderId="0" xfId="1" quotePrefix="1" applyFont="1" applyAlignment="1">
      <alignment wrapText="1"/>
    </xf>
    <xf numFmtId="1" fontId="10" fillId="0" borderId="0" xfId="1" applyNumberFormat="1" applyFont="1" applyAlignment="1">
      <alignment horizontal="left"/>
    </xf>
    <xf numFmtId="0" fontId="188" fillId="0" borderId="0" xfId="60" applyFont="1" applyAlignment="1">
      <alignment horizontal="center" vertical="center"/>
    </xf>
    <xf numFmtId="0" fontId="10" fillId="0" borderId="0" xfId="1" applyFont="1" applyAlignment="1">
      <alignment horizontal="left" vertical="center"/>
    </xf>
    <xf numFmtId="0" fontId="10" fillId="0" borderId="0" xfId="1" applyFont="1" applyAlignment="1">
      <alignment vertical="center" wrapText="1"/>
    </xf>
    <xf numFmtId="0" fontId="10" fillId="0" borderId="0" xfId="59" applyFont="1" applyAlignment="1">
      <alignment horizontal="left" vertical="center" indent="1"/>
    </xf>
    <xf numFmtId="0" fontId="0" fillId="0" borderId="0" xfId="59" applyFont="1" applyAlignment="1">
      <alignment vertical="center"/>
    </xf>
    <xf numFmtId="0" fontId="10" fillId="0" borderId="0" xfId="59" applyFont="1" applyAlignment="1">
      <alignment horizontal="left" vertical="center"/>
    </xf>
    <xf numFmtId="0" fontId="3" fillId="0" borderId="0" xfId="1" quotePrefix="1" applyAlignment="1">
      <alignment horizontal="left"/>
    </xf>
    <xf numFmtId="0" fontId="3" fillId="0" borderId="0" xfId="59" applyFont="1" applyAlignment="1">
      <alignment horizontal="left" vertical="center" indent="2"/>
    </xf>
    <xf numFmtId="0" fontId="10" fillId="0" borderId="0" xfId="59" applyFont="1" applyAlignment="1">
      <alignment horizontal="left" vertical="center"/>
    </xf>
    <xf numFmtId="0" fontId="190" fillId="0" borderId="0" xfId="59" applyFont="1" applyAlignment="1">
      <alignment vertical="center"/>
    </xf>
    <xf numFmtId="0" fontId="191" fillId="0" borderId="0" xfId="60" applyFont="1"/>
    <xf numFmtId="0" fontId="191" fillId="0" borderId="0" xfId="60" applyFont="1" applyAlignment="1">
      <alignment horizontal="center" vertical="center"/>
    </xf>
    <xf numFmtId="0" fontId="190" fillId="0" borderId="0" xfId="60" applyFont="1" applyAlignment="1">
      <alignment horizontal="center" vertical="center"/>
    </xf>
    <xf numFmtId="0" fontId="189" fillId="0" borderId="0" xfId="60" applyFont="1"/>
    <xf numFmtId="0" fontId="190" fillId="0" borderId="0" xfId="60" applyFont="1" applyAlignment="1">
      <alignment horizontal="left"/>
    </xf>
    <xf numFmtId="0" fontId="188" fillId="0" borderId="0" xfId="60" quotePrefix="1" applyFont="1" applyAlignment="1">
      <alignment horizontal="center" vertical="center"/>
    </xf>
    <xf numFmtId="0" fontId="189" fillId="0" borderId="0" xfId="60" quotePrefix="1" applyFont="1" applyAlignment="1">
      <alignment horizontal="center" vertical="center"/>
    </xf>
    <xf numFmtId="0" fontId="191" fillId="5" borderId="0" xfId="60" applyFont="1" applyFill="1"/>
    <xf numFmtId="0" fontId="190" fillId="5" borderId="0" xfId="60" applyFont="1" applyFill="1" applyAlignment="1">
      <alignment horizontal="right"/>
    </xf>
    <xf numFmtId="0" fontId="2" fillId="0" borderId="0" xfId="0" applyFont="1" applyAlignment="1">
      <alignment vertical="center"/>
    </xf>
    <xf numFmtId="0" fontId="192" fillId="0" borderId="0" xfId="0" applyFont="1"/>
  </cellXfs>
  <cellStyles count="62">
    <cellStyle name="Hipervínculo" xfId="10" builtinId="8"/>
    <cellStyle name="Hipervínculo 2" xfId="33" xr:uid="{B8E362E8-C377-487F-974F-784AB875E58B}"/>
    <cellStyle name="Millares [0]_1.2.4" xfId="17" xr:uid="{DFA0B85E-3EC6-4DC3-AB7B-B1DEC4F8FBCD}"/>
    <cellStyle name="Millares [0]_1.2.4 2" xfId="18" xr:uid="{806A1770-E1E5-4E84-B62D-277B389D9750}"/>
    <cellStyle name="Millares [0]_1.2.4_36Estruct%-credIndirectXEmp04-01" xfId="22" xr:uid="{F8ECE08E-CFC6-47E9-9F01-6D24372A2C1F}"/>
    <cellStyle name="Millares [0]_1.2.4_39Estruct%IngresosFinanc04-01" xfId="27" xr:uid="{EB03DD18-E83F-4970-B6C1-42378EA1B3B6}"/>
    <cellStyle name="Millares [0]_1.2.4_40Estruct%-GastosAdminis04-01" xfId="29" xr:uid="{EA4A2759-7DD2-4933-B210-FCC3D6E27AD7}"/>
    <cellStyle name="Millares [0]_1.4.4_Libro1" xfId="24" xr:uid="{C25B8C54-2385-4701-A5C8-6AB9C3330DC2}"/>
    <cellStyle name="Millares [0]_1.4.5.2_23Estruct%-PortafInver0201" xfId="35" xr:uid="{325D1984-CDDE-4663-899B-457163955F5A}"/>
    <cellStyle name="Millares [0]_1.4.5.3_28Y29EstrctMov-Depósitos04-01" xfId="52" xr:uid="{5287AB7B-3C11-4779-850F-3F8B6881F62C}"/>
    <cellStyle name="Millares [0]_10,11,12,13-Rank-02" xfId="7" xr:uid="{C04EE89F-EEF1-4335-9205-6E8CA5A6C131}"/>
    <cellStyle name="Millares [0]_10,11,12,13-Rank-02 2 2" xfId="50" xr:uid="{8D3C3B59-2742-44F2-BE9A-14CE3EF11F49}"/>
    <cellStyle name="Millares [0]_31Estruct%-Activo04-01" xfId="5" xr:uid="{8745A935-744C-4C0C-95A2-94E92BC08380}"/>
    <cellStyle name="Millares [0]_31Estruct%-Activo04-01 2" xfId="11" xr:uid="{1B47E8E5-6D2D-483C-8F63-A85CC51EC836}"/>
    <cellStyle name="Millares [0]_ForCua_Estadistica" xfId="2" xr:uid="{5C179E77-0207-4FC8-AA90-629572334072}"/>
    <cellStyle name="Millares [0]_ForCua_Estadistica 2" xfId="42" xr:uid="{4F4EBA2B-F016-4E00-86D0-7E710D907BCE}"/>
    <cellStyle name="Millares [0]_ForCua_SectDepa" xfId="36" xr:uid="{27A53802-3D97-4DD0-AE1D-F244272FD948}"/>
    <cellStyle name="Millares [0]_ForCua_SectDepa 2" xfId="53" xr:uid="{AD6AD4F5-5E5D-4D27-B257-39A09365FAEB}"/>
    <cellStyle name="Millares [0]_Rankin-Créditos" xfId="12" xr:uid="{B3AA7765-C285-4C2F-8ED0-92CDB11154B9}"/>
    <cellStyle name="Millares 2" xfId="8" xr:uid="{DEB7AF37-48E8-4A3E-AAF9-9CF7DA8EBFFB}"/>
    <cellStyle name="Millares 2 2" xfId="61" xr:uid="{FC0F4E4E-6B30-4FC0-B294-98032E9C7BC4}"/>
    <cellStyle name="Millares 3" xfId="41" xr:uid="{2D106A98-B9F9-46A2-9BF6-D0F9ECCB04BB}"/>
    <cellStyle name="Millares 7" xfId="37" xr:uid="{C4EBDDE1-3784-4D1C-99D7-7F1609DC9F3E}"/>
    <cellStyle name="Millares 8" xfId="14" xr:uid="{4110B2EC-39EC-450D-9AB4-B8B79C10C21A}"/>
    <cellStyle name="Millares 8 2" xfId="43" xr:uid="{B071ACAC-A7DB-4713-B25F-84E170A288FE}"/>
    <cellStyle name="Millares_01-25 Bcos Ene-2002" xfId="45" xr:uid="{EC751E02-A67F-4ADA-811B-8A123B5EF16C}"/>
    <cellStyle name="Millares_01y22-Anexo3 XMonedaYComercYMicroemp" xfId="46" xr:uid="{E9AB2AEC-49E1-4A45-9AA5-B0458D2DF345}"/>
    <cellStyle name="Millares_04-DptosSeg Escala" xfId="38" xr:uid="{126D6525-9C8A-46B0-BC1C-17F8F388FE7C}"/>
    <cellStyle name="Millares_14-Indicadores Bcos" xfId="34" xr:uid="{788FB951-8AEE-4959-8EE0-987B9852E829}"/>
    <cellStyle name="Millares_17-CredtDSSituacion" xfId="44" xr:uid="{E4B39AFD-1E91-4799-91AA-50B4161AA316}"/>
    <cellStyle name="Millares_22- Req. Patrimonial 30-07-2009" xfId="54" xr:uid="{4F581037-1A7F-43B5-8C4F-006963FEBE03}"/>
    <cellStyle name="Millares_26-34 Bcos Ene2002" xfId="16" xr:uid="{9944CDD9-C2D6-4439-A2E0-5745FA3339EC}"/>
    <cellStyle name="Millares_26-34 Bcos Ene2002 2" xfId="19" xr:uid="{ECA49C10-C609-48A5-8A66-EE162CFD3947}"/>
    <cellStyle name="Millares_26-34 Bcos Ene2002 3" xfId="51" xr:uid="{DE9E1803-2448-4C1F-A9E5-926F44B59D06}"/>
    <cellStyle name="Millares_35-43 Bcos Ene-2002 2" xfId="20" xr:uid="{C9DA2C7B-FC34-44CB-B4F4-4CF9CE2F010A}"/>
    <cellStyle name="Millares_40-Estruc IngresosFinanc" xfId="26" xr:uid="{FE81DB55-E188-4380-8C05-D57772B462F3}"/>
    <cellStyle name="Millares_41-Estruct% GastosAdminis" xfId="28" xr:uid="{1D9F7DAF-BB09-489D-A684-E96516A9EE34}"/>
    <cellStyle name="Millares_76 Estruct% GastosAd" xfId="58" xr:uid="{7DEF8AB9-76D2-4B6C-86CC-335E0F3A873C}"/>
    <cellStyle name="Millares_Estruct%-Dep" xfId="25" xr:uid="{CC8D70DC-F2C9-4E65-B4DA-0F61EB49812E}"/>
    <cellStyle name="Millares_Estruct%-Pasivo" xfId="23" xr:uid="{5988B778-C036-48E3-956D-5DE50239BD5A}"/>
    <cellStyle name="Millares_Estruct%-Pasivo_Est-AF-Feb-2002" xfId="57" xr:uid="{9B1036DE-835A-40EB-B9A7-9C8D46911EBC}"/>
    <cellStyle name="Millares_Posicion Global 30-07-2009" xfId="56" xr:uid="{5670A4F7-9208-4975-A868-A6DA8CADA263}"/>
    <cellStyle name="Normal" xfId="0" builtinId="0"/>
    <cellStyle name="Normal 10" xfId="6" xr:uid="{2D99D3F5-41F6-4422-B86A-202A909E4FCC}"/>
    <cellStyle name="Normal 2" xfId="1" xr:uid="{38E16885-E50D-4F12-88D3-A352E30ED2B5}"/>
    <cellStyle name="Normal 2 2" xfId="3" xr:uid="{078AB1D7-C150-442C-8A4E-9534A93945BB}"/>
    <cellStyle name="Normal 2 2 2" xfId="30" xr:uid="{5D4BA6DD-2A6B-42F4-AA1A-E7641E505C2D}"/>
    <cellStyle name="Normal 2 2 3" xfId="59" xr:uid="{328F7B1B-C825-4B94-BC23-38E2B4CFBBD8}"/>
    <cellStyle name="Normal 2 3" xfId="13" xr:uid="{8C7CE0FD-EDD9-4003-9049-CAB610E87CC9}"/>
    <cellStyle name="Normal 3" xfId="4" xr:uid="{7106B5D3-C251-4F22-B0CE-F3A49245451C}"/>
    <cellStyle name="Normal 3 2" xfId="60" xr:uid="{6537DEC1-FCA4-4AFF-8364-3B171C36A9DF}"/>
    <cellStyle name="Normal 4" xfId="40" xr:uid="{4BE68F85-C385-43AA-BD31-1160B60BA21E}"/>
    <cellStyle name="Normal 5" xfId="32" xr:uid="{E265EB37-0B83-4E6B-8D1F-154F0CFBF4E8}"/>
    <cellStyle name="Normal 5 2" xfId="48" xr:uid="{84EE5110-E84D-4D83-A7B9-1C4FF15C10AA}"/>
    <cellStyle name="Normal 6" xfId="55" xr:uid="{7E7BD1B7-E0DD-4411-9598-E7ABD2D42FD3}"/>
    <cellStyle name="Normal 8" xfId="49" xr:uid="{98E53691-9629-4C78-A79D-52793B42A751}"/>
    <cellStyle name="Normal_Anexo2_propuesta" xfId="47" xr:uid="{91168C57-1A8E-4854-80B1-F9D11D4A69DE}"/>
    <cellStyle name="Normal_BG-bcos-Jul-2001" xfId="9" xr:uid="{C1B411CC-4705-421C-B5A2-65A326AA1140}"/>
    <cellStyle name="Normal_cuadro-morosidad-plazos" xfId="15" xr:uid="{0FC79C93-86AA-4A6C-B97E-6D4313801F89}"/>
    <cellStyle name="Normal_cuadro-morosidad-plazos_RatiosmorosidadSdíasIncumplimiento (Bcos) Rpte 14" xfId="39" xr:uid="{4B8F9454-B337-4C4B-9649-010EBAF9250C}"/>
    <cellStyle name="Normal_Palanca_06.99" xfId="31" xr:uid="{C8EF7519-61AF-476B-B05B-2764D2C1C7F8}"/>
    <cellStyle name="Porcentaje 2" xfId="21" xr:uid="{52C7CA20-90D4-415F-A2AB-D0122C9CE47E}"/>
  </cellStyles>
  <dxfs count="2">
    <dxf>
      <font>
        <condense val="0"/>
        <extend val="0"/>
        <color indexed="43"/>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xml"/><Relationship Id="rId68" Type="http://schemas.openxmlformats.org/officeDocument/2006/relationships/externalLink" Target="externalLinks/externalLink6.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2.xml"/><Relationship Id="rId79" Type="http://schemas.openxmlformats.org/officeDocument/2006/relationships/externalLink" Target="externalLinks/externalLink17.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69" Type="http://schemas.openxmlformats.org/officeDocument/2006/relationships/externalLink" Target="externalLinks/externalLink7.xml"/><Relationship Id="rId77" Type="http://schemas.openxmlformats.org/officeDocument/2006/relationships/externalLink" Target="externalLinks/externalLink1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0.xml"/><Relationship Id="rId80" Type="http://schemas.openxmlformats.org/officeDocument/2006/relationships/externalLink" Target="externalLinks/externalLink18.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8.xml"/><Relationship Id="rId75" Type="http://schemas.openxmlformats.org/officeDocument/2006/relationships/externalLink" Target="externalLinks/externalLink13.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3.xml"/><Relationship Id="rId73" Type="http://schemas.openxmlformats.org/officeDocument/2006/relationships/externalLink" Target="externalLinks/externalLink11.xml"/><Relationship Id="rId78" Type="http://schemas.openxmlformats.org/officeDocument/2006/relationships/externalLink" Target="externalLinks/externalLink16.xml"/><Relationship Id="rId81" Type="http://schemas.openxmlformats.org/officeDocument/2006/relationships/externalLink" Target="externalLinks/externalLink19.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4.xml"/><Relationship Id="rId7" Type="http://schemas.openxmlformats.org/officeDocument/2006/relationships/worksheet" Target="worksheets/sheet7.xml"/><Relationship Id="rId71" Type="http://schemas.openxmlformats.org/officeDocument/2006/relationships/externalLink" Target="externalLinks/externalLink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4.xml"/><Relationship Id="rId61" Type="http://schemas.openxmlformats.org/officeDocument/2006/relationships/worksheet" Target="worksheets/sheet61.xml"/><Relationship Id="rId82" Type="http://schemas.openxmlformats.org/officeDocument/2006/relationships/externalLink" Target="externalLinks/externalLink2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530088</xdr:colOff>
      <xdr:row>8</xdr:row>
      <xdr:rowOff>104361</xdr:rowOff>
    </xdr:from>
    <xdr:to>
      <xdr:col>5</xdr:col>
      <xdr:colOff>546653</xdr:colOff>
      <xdr:row>14</xdr:row>
      <xdr:rowOff>82826</xdr:rowOff>
    </xdr:to>
    <xdr:pic>
      <xdr:nvPicPr>
        <xdr:cNvPr id="2" name="1 Imagen" descr="C:\Documents and Settings\cmercado\Mis documentos\Cathy Mercado\LOGOS\con República del Perú\Logo SBS RDP BN final.jpg">
          <a:extLst>
            <a:ext uri="{FF2B5EF4-FFF2-40B4-BE49-F238E27FC236}">
              <a16:creationId xmlns:a16="http://schemas.microsoft.com/office/drawing/2014/main" id="{58FE3149-A2C7-4250-88E0-98C4BA4F7826}"/>
            </a:ext>
          </a:extLst>
        </xdr:cNvPr>
        <xdr:cNvPicPr/>
      </xdr:nvPicPr>
      <xdr:blipFill>
        <a:blip xmlns:r="http://schemas.openxmlformats.org/officeDocument/2006/relationships" r:embed="rId1"/>
        <a:srcRect/>
        <a:stretch>
          <a:fillRect/>
        </a:stretch>
      </xdr:blipFill>
      <xdr:spPr bwMode="auto">
        <a:xfrm>
          <a:off x="2115048" y="1712181"/>
          <a:ext cx="2394005" cy="107574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60</xdr:col>
      <xdr:colOff>0</xdr:colOff>
      <xdr:row>120</xdr:row>
      <xdr:rowOff>19050</xdr:rowOff>
    </xdr:from>
    <xdr:to>
      <xdr:col>60</xdr:col>
      <xdr:colOff>0</xdr:colOff>
      <xdr:row>122</xdr:row>
      <xdr:rowOff>0</xdr:rowOff>
    </xdr:to>
    <xdr:sp macro="" textlink="">
      <xdr:nvSpPr>
        <xdr:cNvPr id="2" name="Text Box 1">
          <a:extLst>
            <a:ext uri="{FF2B5EF4-FFF2-40B4-BE49-F238E27FC236}">
              <a16:creationId xmlns:a16="http://schemas.microsoft.com/office/drawing/2014/main" id="{98CDC1E0-2342-4BF6-96F9-5970CFEAF952}"/>
            </a:ext>
          </a:extLst>
        </xdr:cNvPr>
        <xdr:cNvSpPr txBox="1">
          <a:spLocks noChangeArrowheads="1"/>
        </xdr:cNvSpPr>
      </xdr:nvSpPr>
      <xdr:spPr bwMode="auto">
        <a:xfrm>
          <a:off x="55580280" y="1304925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120</xdr:row>
      <xdr:rowOff>19050</xdr:rowOff>
    </xdr:from>
    <xdr:to>
      <xdr:col>60</xdr:col>
      <xdr:colOff>0</xdr:colOff>
      <xdr:row>122</xdr:row>
      <xdr:rowOff>0</xdr:rowOff>
    </xdr:to>
    <xdr:sp macro="" textlink="">
      <xdr:nvSpPr>
        <xdr:cNvPr id="3" name="Text Box 2">
          <a:extLst>
            <a:ext uri="{FF2B5EF4-FFF2-40B4-BE49-F238E27FC236}">
              <a16:creationId xmlns:a16="http://schemas.microsoft.com/office/drawing/2014/main" id="{F9E862FE-E1D6-4B24-B33A-703D0099BB87}"/>
            </a:ext>
          </a:extLst>
        </xdr:cNvPr>
        <xdr:cNvSpPr txBox="1">
          <a:spLocks noChangeArrowheads="1"/>
        </xdr:cNvSpPr>
      </xdr:nvSpPr>
      <xdr:spPr bwMode="auto">
        <a:xfrm>
          <a:off x="55580280" y="1304925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120</xdr:row>
      <xdr:rowOff>19050</xdr:rowOff>
    </xdr:from>
    <xdr:to>
      <xdr:col>60</xdr:col>
      <xdr:colOff>0</xdr:colOff>
      <xdr:row>122</xdr:row>
      <xdr:rowOff>0</xdr:rowOff>
    </xdr:to>
    <xdr:sp macro="" textlink="">
      <xdr:nvSpPr>
        <xdr:cNvPr id="4" name="Text Box 3">
          <a:extLst>
            <a:ext uri="{FF2B5EF4-FFF2-40B4-BE49-F238E27FC236}">
              <a16:creationId xmlns:a16="http://schemas.microsoft.com/office/drawing/2014/main" id="{F92523C1-3D19-4EAD-89E2-594766883911}"/>
            </a:ext>
          </a:extLst>
        </xdr:cNvPr>
        <xdr:cNvSpPr txBox="1">
          <a:spLocks noChangeArrowheads="1"/>
        </xdr:cNvSpPr>
      </xdr:nvSpPr>
      <xdr:spPr bwMode="auto">
        <a:xfrm>
          <a:off x="55580280" y="1304925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2324100</xdr:colOff>
      <xdr:row>0</xdr:row>
      <xdr:rowOff>0</xdr:rowOff>
    </xdr:from>
    <xdr:to>
      <xdr:col>0</xdr:col>
      <xdr:colOff>2495550</xdr:colOff>
      <xdr:row>0</xdr:row>
      <xdr:rowOff>0</xdr:rowOff>
    </xdr:to>
    <xdr:sp macro="" textlink="">
      <xdr:nvSpPr>
        <xdr:cNvPr id="2" name="Text Box 1">
          <a:extLst>
            <a:ext uri="{FF2B5EF4-FFF2-40B4-BE49-F238E27FC236}">
              <a16:creationId xmlns:a16="http://schemas.microsoft.com/office/drawing/2014/main" id="{BFDC0D6E-8FFB-4135-B4CB-6AF773834818}"/>
            </a:ext>
          </a:extLst>
        </xdr:cNvPr>
        <xdr:cNvSpPr txBox="1">
          <a:spLocks noChangeArrowheads="1"/>
        </xdr:cNvSpPr>
      </xdr:nvSpPr>
      <xdr:spPr bwMode="auto">
        <a:xfrm>
          <a:off x="23241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12</xdr:col>
      <xdr:colOff>2324100</xdr:colOff>
      <xdr:row>0</xdr:row>
      <xdr:rowOff>0</xdr:rowOff>
    </xdr:from>
    <xdr:to>
      <xdr:col>12</xdr:col>
      <xdr:colOff>2495550</xdr:colOff>
      <xdr:row>0</xdr:row>
      <xdr:rowOff>0</xdr:rowOff>
    </xdr:to>
    <xdr:sp macro="" textlink="">
      <xdr:nvSpPr>
        <xdr:cNvPr id="3" name="Text Box 2">
          <a:extLst>
            <a:ext uri="{FF2B5EF4-FFF2-40B4-BE49-F238E27FC236}">
              <a16:creationId xmlns:a16="http://schemas.microsoft.com/office/drawing/2014/main" id="{A3E10C2F-4891-4062-9244-EC5E11849714}"/>
            </a:ext>
          </a:extLst>
        </xdr:cNvPr>
        <xdr:cNvSpPr txBox="1">
          <a:spLocks noChangeArrowheads="1"/>
        </xdr:cNvSpPr>
      </xdr:nvSpPr>
      <xdr:spPr bwMode="auto">
        <a:xfrm>
          <a:off x="1373886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24</xdr:col>
      <xdr:colOff>2324100</xdr:colOff>
      <xdr:row>0</xdr:row>
      <xdr:rowOff>0</xdr:rowOff>
    </xdr:from>
    <xdr:to>
      <xdr:col>24</xdr:col>
      <xdr:colOff>2495550</xdr:colOff>
      <xdr:row>0</xdr:row>
      <xdr:rowOff>0</xdr:rowOff>
    </xdr:to>
    <xdr:sp macro="" textlink="">
      <xdr:nvSpPr>
        <xdr:cNvPr id="4" name="Text Box 3">
          <a:extLst>
            <a:ext uri="{FF2B5EF4-FFF2-40B4-BE49-F238E27FC236}">
              <a16:creationId xmlns:a16="http://schemas.microsoft.com/office/drawing/2014/main" id="{6BA916DC-943B-4B81-8E0F-60221BC09EB7}"/>
            </a:ext>
          </a:extLst>
        </xdr:cNvPr>
        <xdr:cNvSpPr txBox="1">
          <a:spLocks noChangeArrowheads="1"/>
        </xdr:cNvSpPr>
      </xdr:nvSpPr>
      <xdr:spPr bwMode="auto">
        <a:xfrm>
          <a:off x="2441448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36</xdr:col>
      <xdr:colOff>2324100</xdr:colOff>
      <xdr:row>0</xdr:row>
      <xdr:rowOff>0</xdr:rowOff>
    </xdr:from>
    <xdr:to>
      <xdr:col>36</xdr:col>
      <xdr:colOff>2495550</xdr:colOff>
      <xdr:row>0</xdr:row>
      <xdr:rowOff>0</xdr:rowOff>
    </xdr:to>
    <xdr:sp macro="" textlink="">
      <xdr:nvSpPr>
        <xdr:cNvPr id="5" name="Text Box 4">
          <a:extLst>
            <a:ext uri="{FF2B5EF4-FFF2-40B4-BE49-F238E27FC236}">
              <a16:creationId xmlns:a16="http://schemas.microsoft.com/office/drawing/2014/main" id="{3C7018FF-89DA-4B8E-9633-004501FD8270}"/>
            </a:ext>
          </a:extLst>
        </xdr:cNvPr>
        <xdr:cNvSpPr txBox="1">
          <a:spLocks noChangeArrowheads="1"/>
        </xdr:cNvSpPr>
      </xdr:nvSpPr>
      <xdr:spPr bwMode="auto">
        <a:xfrm>
          <a:off x="3508248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48</xdr:col>
      <xdr:colOff>2324100</xdr:colOff>
      <xdr:row>0</xdr:row>
      <xdr:rowOff>0</xdr:rowOff>
    </xdr:from>
    <xdr:to>
      <xdr:col>48</xdr:col>
      <xdr:colOff>2495550</xdr:colOff>
      <xdr:row>0</xdr:row>
      <xdr:rowOff>0</xdr:rowOff>
    </xdr:to>
    <xdr:sp macro="" textlink="">
      <xdr:nvSpPr>
        <xdr:cNvPr id="6" name="Text Box 5">
          <a:extLst>
            <a:ext uri="{FF2B5EF4-FFF2-40B4-BE49-F238E27FC236}">
              <a16:creationId xmlns:a16="http://schemas.microsoft.com/office/drawing/2014/main" id="{427A6B30-BDBA-4129-97E7-54022D3DCB0D}"/>
            </a:ext>
          </a:extLst>
        </xdr:cNvPr>
        <xdr:cNvSpPr txBox="1">
          <a:spLocks noChangeArrowheads="1"/>
        </xdr:cNvSpPr>
      </xdr:nvSpPr>
      <xdr:spPr bwMode="auto">
        <a:xfrm>
          <a:off x="4580382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7" name="Text Box 6">
          <a:extLst>
            <a:ext uri="{FF2B5EF4-FFF2-40B4-BE49-F238E27FC236}">
              <a16:creationId xmlns:a16="http://schemas.microsoft.com/office/drawing/2014/main" id="{E6E32559-9064-4E9A-9E8E-099109859385}"/>
            </a:ext>
          </a:extLst>
        </xdr:cNvPr>
        <xdr:cNvSpPr txBox="1">
          <a:spLocks noChangeArrowheads="1"/>
        </xdr:cNvSpPr>
      </xdr:nvSpPr>
      <xdr:spPr bwMode="auto">
        <a:xfrm>
          <a:off x="539648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8" name="Text Box 7">
          <a:extLst>
            <a:ext uri="{FF2B5EF4-FFF2-40B4-BE49-F238E27FC236}">
              <a16:creationId xmlns:a16="http://schemas.microsoft.com/office/drawing/2014/main" id="{356C267B-8526-4B38-A8B5-F332BED85F72}"/>
            </a:ext>
          </a:extLst>
        </xdr:cNvPr>
        <xdr:cNvSpPr txBox="1">
          <a:spLocks noChangeArrowheads="1"/>
        </xdr:cNvSpPr>
      </xdr:nvSpPr>
      <xdr:spPr bwMode="auto">
        <a:xfrm>
          <a:off x="539648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9" name="Text Box 8">
          <a:extLst>
            <a:ext uri="{FF2B5EF4-FFF2-40B4-BE49-F238E27FC236}">
              <a16:creationId xmlns:a16="http://schemas.microsoft.com/office/drawing/2014/main" id="{82B828B1-F299-420C-AED6-B84988100708}"/>
            </a:ext>
          </a:extLst>
        </xdr:cNvPr>
        <xdr:cNvSpPr txBox="1">
          <a:spLocks noChangeArrowheads="1"/>
        </xdr:cNvSpPr>
      </xdr:nvSpPr>
      <xdr:spPr bwMode="auto">
        <a:xfrm>
          <a:off x="539648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2324100</xdr:colOff>
      <xdr:row>0</xdr:row>
      <xdr:rowOff>0</xdr:rowOff>
    </xdr:from>
    <xdr:to>
      <xdr:col>60</xdr:col>
      <xdr:colOff>2495550</xdr:colOff>
      <xdr:row>0</xdr:row>
      <xdr:rowOff>0</xdr:rowOff>
    </xdr:to>
    <xdr:sp macro="" textlink="">
      <xdr:nvSpPr>
        <xdr:cNvPr id="10" name="Text Box 25">
          <a:extLst>
            <a:ext uri="{FF2B5EF4-FFF2-40B4-BE49-F238E27FC236}">
              <a16:creationId xmlns:a16="http://schemas.microsoft.com/office/drawing/2014/main" id="{2450BB25-7FA5-40FC-888A-23B00E0EEDD7}"/>
            </a:ext>
          </a:extLst>
        </xdr:cNvPr>
        <xdr:cNvSpPr txBox="1">
          <a:spLocks noChangeArrowheads="1"/>
        </xdr:cNvSpPr>
      </xdr:nvSpPr>
      <xdr:spPr bwMode="auto">
        <a:xfrm>
          <a:off x="5628894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5</xdr:row>
      <xdr:rowOff>281940</xdr:rowOff>
    </xdr:from>
    <xdr:to>
      <xdr:col>4</xdr:col>
      <xdr:colOff>0</xdr:colOff>
      <xdr:row>6</xdr:row>
      <xdr:rowOff>53340</xdr:rowOff>
    </xdr:to>
    <xdr:sp macro="" textlink="">
      <xdr:nvSpPr>
        <xdr:cNvPr id="2" name="Text Box 4">
          <a:extLst>
            <a:ext uri="{FF2B5EF4-FFF2-40B4-BE49-F238E27FC236}">
              <a16:creationId xmlns:a16="http://schemas.microsoft.com/office/drawing/2014/main" id="{AC26AA0A-237E-489C-B304-0510ED3F5523}"/>
            </a:ext>
          </a:extLst>
        </xdr:cNvPr>
        <xdr:cNvSpPr txBox="1">
          <a:spLocks noChangeArrowheads="1"/>
        </xdr:cNvSpPr>
      </xdr:nvSpPr>
      <xdr:spPr bwMode="auto">
        <a:xfrm>
          <a:off x="6324600" y="1447800"/>
          <a:ext cx="0" cy="12954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steco/ASF/Bolet&#237;n/Nuevas%20REFERENCIAS/Bancos/Informe%20-%20Estad&#237;stica%20Bancos%20We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steco/ASF/Bolet&#237;n/Nuevas%20REFERENCIAS/Bancos/Informe%20-%20Boletin%20Estad&#237;stico%20Vigente%20Bancos%202013%20Web.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2023\Ago\BM\Data\Informe%20-%20EEFF%20e%20Indicadores%20Bancos%20Vigente%20al%20mes%20de%20Ago%202023.xlsm" TargetMode="External"/><Relationship Id="rId1" Type="http://schemas.openxmlformats.org/officeDocument/2006/relationships/externalLinkPath" Target="file:///\\sbs.gob.pe\data\esteco\Pc-OBorda\Boletin-Bcos\BOLETIN%20PUBLIC%20WEB\2023\Ago\BM\Data\Informe%20-%20EEFF%20e%20Indicadores%20Bancos%20Vigente%20al%20mes%20de%20Ago%20202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Bolet&#237;n\Nuevas%20REFERENCIAS\Bancos\Plantilla%20Palanca%20Consolidada_6.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nformes/2009/04%20Abr/Palanca/fx%20risk%20&amp;%20trading%20portfolio%20feb09%20(version%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MENSUAL\BC-JUNIO\ESTBCJUL.XLW"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ailweb.sbs.gob.pe/BOLETIN/MENSUAL/Inf-financiera/2002/2002-03/Web/Public/01-25%20Bcos%20Mar-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nformes/2008/05%20May/Reporte%20Mensual%20de%20Mercado/ReporteMensualRM1MAYO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intranet2.sbs.gob.pe/Esteco/ASF/Bolet&#237;n/Bancos/Informe%20-%20Boletin%20Estad&#237;stico%20Vigente%20Bancos%202013%20We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Esteco/ASF/Bolet&#237;n/Nuevas%20REFERENCIAS/Bancos/Alcance%20y%20participaci&#243;n%20de%20mercad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bs.gob.pe\data\esteco\Esteco\ASF\Bolet&#237;n\Nuevas%20REFERENCIAS\Bancos\Plantilla%20Palanca%20Consolidada_6.0.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bs\data\Mis%20documentos\GEE\Carpeta%20IMF\2003\12-2003\Distribuci&#243;n%20Colocaciones.xls"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BM\R.%20Mercado%20B-2339%20Operac%20forward%20ME%20BM.xls" TargetMode="External"/><Relationship Id="rId1" Type="http://schemas.openxmlformats.org/officeDocument/2006/relationships/externalLinkPath" Target="Actual%20Consolidado/BM/R.%20Mercado%20B-2339%20Operac%20forward%20ME%20B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bs\data\Documents%20and%20Settings\JTalledo\Mis%20documentos\Jackie\Carpeta%2012-2007\Carpeta%20IMF%20(12-20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bs\data\BOLETIN\MENSUAL\Inf-financiera\2002\2002-03\Web\Public\01-25%20Bcos%20Mar-20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intranet1.sbs.gob.pe/Informes/2009/04%20Abr/Palanca/fx%20risk%20&amp;%20trading%20portfolio%20feb09%20(version%2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intranet1.sbs.gob.pe/BOLETIN/MENSUAL/Inf-financiera/2002/2002-03/Web/Public/01-25%20Bcos%20Mar-20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intranet1.sbs.gob.pe/Informes/2008/05%20May/Reporte%20Mensual%20de%20Mercado/ReporteMensualRM1MAYO2008.xls" TargetMode="External"/></Relationships>
</file>

<file path=xl/externalLinks/_rels/externalLink19.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BM\R.%20Mercado%20B-2371%20Operac%20swap%20BM.xls" TargetMode="External"/><Relationship Id="rId1" Type="http://schemas.openxmlformats.org/officeDocument/2006/relationships/externalLinkPath" Target="Actual%20Consolidado/BM/R.%20Mercado%20B-2371%20Operac%20swap%20B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bs\data\BOLETIN\MENSUAL\Inf-financiera\2002\Feb\Web\Public\01-25%20Bcos%20Feb-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5"/>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or garantía A"/>
      <sheetName val="Por garantía B"/>
      <sheetName val="Flujo Crediticio"/>
      <sheetName val="P023x"/>
      <sheetName val="P023"/>
      <sheetName val="P029"/>
      <sheetName val="N° Deudores"/>
      <sheetName val="Nuevos Credt Hipot"/>
    </sheetNames>
    <sheetDataSet>
      <sheetData sheetId="0">
        <row r="4">
          <cell r="D4">
            <v>40390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1P"/>
      <sheetName val="P003"/>
      <sheetName val="P003P"/>
      <sheetName val="P004"/>
      <sheetName val="P004P"/>
      <sheetName val="P009"/>
      <sheetName val="P009P"/>
      <sheetName val="P010"/>
      <sheetName val="P010P"/>
      <sheetName val="P011"/>
      <sheetName val="P011P"/>
      <sheetName val="P012"/>
      <sheetName val="P012P"/>
      <sheetName val="P013"/>
      <sheetName val="P013P"/>
      <sheetName val="P017"/>
      <sheetName val="P017P"/>
      <sheetName val="P018P"/>
      <sheetName val="P021P"/>
      <sheetName val="P024P"/>
      <sheetName val="P025"/>
      <sheetName val="P025P"/>
      <sheetName val="27-MNP"/>
      <sheetName val="28-MEP"/>
      <sheetName val="P030x"/>
      <sheetName val="P030P"/>
      <sheetName val="P031x"/>
      <sheetName val="P031P"/>
      <sheetName val="P032x"/>
      <sheetName val="P032P"/>
      <sheetName val="P033x"/>
      <sheetName val="P033P"/>
      <sheetName val="P034x"/>
      <sheetName val="P034P"/>
      <sheetName val="P035x"/>
      <sheetName val="P035P"/>
      <sheetName val="P038x"/>
      <sheetName val="P038P"/>
      <sheetName val="P039x"/>
      <sheetName val="P039P"/>
      <sheetName val="P040x"/>
      <sheetName val="P040P"/>
      <sheetName val="P041x"/>
      <sheetName val="P041P"/>
      <sheetName val="FlujoCredP"/>
      <sheetName val="CDxTGtia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5-BG"/>
      <sheetName val="06-EGP"/>
      <sheetName val="1"/>
      <sheetName val="2"/>
      <sheetName val="Data"/>
      <sheetName val="Act,Patri-Otros"/>
      <sheetName val="3"/>
      <sheetName val="MACRO"/>
    </sheetNames>
    <sheetDataSet>
      <sheetData sheetId="0">
        <row r="3">
          <cell r="B3">
            <v>45169</v>
          </cell>
        </row>
        <row r="62">
          <cell r="B62" t="str">
            <v>Tipo de Cambio Contable:  S/ 3.695</v>
          </cell>
        </row>
      </sheetData>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BM"/>
      <sheetName val="OPERACIONAL"/>
      <sheetName val="MERCADO"/>
      <sheetName val="Valid_Mercado"/>
      <sheetName val="Valid_Palanca"/>
      <sheetName val="Patr-Efect"/>
      <sheetName val="9"/>
      <sheetName val="10"/>
      <sheetName val="26"/>
      <sheetName val="27"/>
      <sheetName val="30"/>
      <sheetName val="38"/>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icion ME"/>
      <sheetName val="Req Patrimonial"/>
      <sheetName val="cdo 23"/>
      <sheetName val="cdo 25"/>
      <sheetName val="Instrucciones"/>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BCJUL"/>
      <sheetName val="PET-P"/>
      <sheetName val="VALOR"/>
      <sheetName val="Dif"/>
      <sheetName val="CHECK"/>
      <sheetName val="ORIGINAL"/>
      <sheetName val="PS-P"/>
      <sheetName val="E-P"/>
      <sheetName val="Ctas-Ind (1)"/>
      <sheetName val="#¡REF"/>
      <sheetName val="Hoja16"/>
      <sheetName val="ESTBCJUL.XLW"/>
    </sheetNames>
    <definedNames>
      <definedName name="INDICE"/>
    </defined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1P"/>
      <sheetName val="P003"/>
      <sheetName val="P003P"/>
      <sheetName val="P004"/>
      <sheetName val="P004P"/>
      <sheetName val="P009"/>
      <sheetName val="P009P"/>
      <sheetName val="P010"/>
      <sheetName val="P010P"/>
      <sheetName val="P011"/>
      <sheetName val="P011P"/>
      <sheetName val="P012"/>
      <sheetName val="P012P"/>
      <sheetName val="P013"/>
      <sheetName val="P013P"/>
      <sheetName val="P017"/>
      <sheetName val="P017P"/>
      <sheetName val="P018P"/>
      <sheetName val="P021P"/>
      <sheetName val="P024P"/>
      <sheetName val="P025"/>
      <sheetName val="P025P"/>
      <sheetName val="27-MNP"/>
      <sheetName val="28-MEP"/>
      <sheetName val="P030x"/>
      <sheetName val="P030P"/>
      <sheetName val="P031x"/>
      <sheetName val="P031P"/>
      <sheetName val="P032x"/>
      <sheetName val="P032P"/>
      <sheetName val="P033x"/>
      <sheetName val="P033P"/>
      <sheetName val="P034x"/>
      <sheetName val="P034P"/>
      <sheetName val="P035x"/>
      <sheetName val="P035P"/>
      <sheetName val="P038x"/>
      <sheetName val="P038P"/>
      <sheetName val="P039x"/>
      <sheetName val="P039P"/>
      <sheetName val="P040x"/>
      <sheetName val="P040P"/>
      <sheetName val="P041x"/>
      <sheetName val="P041P"/>
      <sheetName val="FlujoCredP"/>
      <sheetName val="CDxTGtia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10"/>
      <sheetName val="P010P"/>
      <sheetName val="P011"/>
      <sheetName val="P011P"/>
      <sheetName val="P012"/>
      <sheetName val="P012P"/>
      <sheetName val="P013"/>
      <sheetName val="P013P"/>
      <sheetName val="P040x"/>
      <sheetName val="P040P"/>
      <sheetName val="P041x"/>
      <sheetName val="P041P"/>
      <sheetName val="Depósitos"/>
      <sheetName val="Depósitos (P)"/>
      <sheetName val="Personas"/>
      <sheetName val="Personas (P)"/>
      <sheetName val="Débito"/>
      <sheetName val="Débito (P)"/>
      <sheetName val="T.Crédito"/>
      <sheetName val="T.Crédito (P)"/>
      <sheetName val="FlujoCredP"/>
      <sheetName val="FlujoCredP (P)"/>
      <sheetName val="Nuevos Credt Hipot"/>
      <sheetName val="Nuevos Credt Hipot (P)"/>
      <sheetName val="Bcos_ Public"/>
      <sheetName val="Bancos"/>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BM"/>
      <sheetName val="OPERACIONAL"/>
      <sheetName val="MERCADO"/>
      <sheetName val="Valid_Mercado"/>
      <sheetName val="Valid_Palanca"/>
      <sheetName val="Patr-Efect"/>
      <sheetName val="9"/>
      <sheetName val="10"/>
      <sheetName val="26"/>
      <sheetName val="27"/>
      <sheetName val="30"/>
      <sheetName val="38"/>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8"/>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4-Port Inver"/>
      <sheetName val="23-Req Patrim"/>
      <sheetName val="25-Oprac Forwar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icion ME"/>
      <sheetName val="Req Patrimonial"/>
      <sheetName val="cdo 23"/>
      <sheetName val="cdo 25"/>
      <sheetName val="Instrucciones"/>
      <sheetName val="02-T_DEP"/>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9"/>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sbs.gob.pe/Portals/0/jer/pfrpv_normatividad/20160719_Res-11356-2008.pdf"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intranet1.sbs.gob.pe/idxall/seguros/doc/resolucion/11356-2008.r.doc" TargetMode="Externa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intranet1.sbs.gob.pe/idxall/seguros/doc/resolucion/11356-2008.r.doc" TargetMode="Externa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78DF7-E13C-4074-A8D4-E15DFDE29A06}">
  <dimension ref="B3:H3"/>
  <sheetViews>
    <sheetView showGridLines="0" tabSelected="1" view="pageBreakPreview" topLeftCell="A10" zoomScale="115" zoomScaleNormal="100" zoomScaleSheetLayoutView="115" workbookViewId="0">
      <selection activeCell="F17" sqref="F17"/>
    </sheetView>
  </sheetViews>
  <sheetFormatPr baseColWidth="10" defaultRowHeight="14.4"/>
  <sheetData>
    <row r="3" spans="2:8" ht="25.8">
      <c r="B3" s="1460" t="s">
        <v>1583</v>
      </c>
      <c r="C3" s="1460"/>
      <c r="D3" s="1460"/>
      <c r="E3" s="1460"/>
      <c r="F3" s="1460"/>
      <c r="G3" s="1460"/>
      <c r="H3" s="1460"/>
    </row>
  </sheetData>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2A673-ED0A-4872-8F0E-7FDE80D21A98}">
  <dimension ref="A1:C65"/>
  <sheetViews>
    <sheetView showGridLines="0" view="pageBreakPreview" zoomScaleNormal="100" zoomScaleSheetLayoutView="100" workbookViewId="0">
      <selection sqref="A1:C65"/>
    </sheetView>
  </sheetViews>
  <sheetFormatPr baseColWidth="10" defaultRowHeight="14.4"/>
  <cols>
    <col min="1" max="1" width="4.33203125" style="1400" customWidth="1"/>
    <col min="2" max="2" width="89.109375" style="1400" customWidth="1"/>
    <col min="3" max="3" width="12.6640625" style="1400" customWidth="1"/>
    <col min="4" max="16384" width="11.5546875" style="1400"/>
  </cols>
  <sheetData>
    <row r="1" spans="1:3">
      <c r="A1" s="1403" t="s">
        <v>1213</v>
      </c>
    </row>
    <row r="4" spans="1:3" ht="18">
      <c r="A4" s="1401" t="s">
        <v>1212</v>
      </c>
      <c r="B4" s="1401"/>
      <c r="C4" s="1401"/>
    </row>
    <row r="6" spans="1:3">
      <c r="B6" s="1402" t="s">
        <v>1522</v>
      </c>
      <c r="C6" s="1459" t="s">
        <v>1523</v>
      </c>
    </row>
    <row r="7" spans="1:3">
      <c r="B7" s="1402" t="s">
        <v>1524</v>
      </c>
      <c r="C7" s="1400">
        <v>1</v>
      </c>
    </row>
    <row r="8" spans="1:3">
      <c r="B8" s="1402" t="s">
        <v>1525</v>
      </c>
      <c r="C8" s="1400">
        <v>2</v>
      </c>
    </row>
    <row r="9" spans="1:3">
      <c r="B9" s="1402" t="s">
        <v>1526</v>
      </c>
      <c r="C9" s="1400">
        <v>3</v>
      </c>
    </row>
    <row r="10" spans="1:3">
      <c r="B10" s="1402" t="s">
        <v>1527</v>
      </c>
      <c r="C10" s="1400">
        <v>4</v>
      </c>
    </row>
    <row r="11" spans="1:3">
      <c r="B11" s="1402" t="s">
        <v>1528</v>
      </c>
      <c r="C11" s="1400">
        <v>5</v>
      </c>
    </row>
    <row r="12" spans="1:3">
      <c r="B12" s="1402" t="s">
        <v>1529</v>
      </c>
      <c r="C12" s="1400">
        <v>6</v>
      </c>
    </row>
    <row r="13" spans="1:3">
      <c r="B13" s="1402" t="s">
        <v>1530</v>
      </c>
      <c r="C13" s="1400">
        <v>7</v>
      </c>
    </row>
    <row r="14" spans="1:3">
      <c r="B14" s="1402" t="s">
        <v>1531</v>
      </c>
      <c r="C14" s="1400">
        <v>8</v>
      </c>
    </row>
    <row r="15" spans="1:3">
      <c r="B15" s="1402" t="s">
        <v>1532</v>
      </c>
      <c r="C15" s="1400">
        <v>9</v>
      </c>
    </row>
    <row r="16" spans="1:3">
      <c r="B16" s="1402" t="s">
        <v>1533</v>
      </c>
      <c r="C16" s="1400">
        <v>10</v>
      </c>
    </row>
    <row r="17" spans="2:3">
      <c r="B17" s="1402" t="s">
        <v>1534</v>
      </c>
      <c r="C17" s="1400">
        <v>11</v>
      </c>
    </row>
    <row r="18" spans="2:3">
      <c r="B18" s="1402" t="s">
        <v>1535</v>
      </c>
      <c r="C18" s="1400">
        <v>12</v>
      </c>
    </row>
    <row r="19" spans="2:3">
      <c r="B19" s="1402" t="s">
        <v>1536</v>
      </c>
      <c r="C19" s="1400">
        <v>13</v>
      </c>
    </row>
    <row r="20" spans="2:3">
      <c r="B20" s="1402" t="s">
        <v>1537</v>
      </c>
      <c r="C20" s="1400">
        <v>14</v>
      </c>
    </row>
    <row r="21" spans="2:3">
      <c r="B21" s="1402" t="s">
        <v>1538</v>
      </c>
      <c r="C21" s="1400">
        <v>15</v>
      </c>
    </row>
    <row r="22" spans="2:3">
      <c r="B22" s="1402" t="s">
        <v>1539</v>
      </c>
      <c r="C22" s="1400">
        <v>16</v>
      </c>
    </row>
    <row r="23" spans="2:3">
      <c r="B23" s="1402" t="s">
        <v>1540</v>
      </c>
      <c r="C23" s="1400">
        <v>17</v>
      </c>
    </row>
    <row r="24" spans="2:3">
      <c r="B24" s="1402" t="s">
        <v>1541</v>
      </c>
      <c r="C24" s="1400">
        <v>18</v>
      </c>
    </row>
    <row r="25" spans="2:3">
      <c r="B25" s="1402" t="s">
        <v>1542</v>
      </c>
      <c r="C25" s="1400">
        <v>19</v>
      </c>
    </row>
    <row r="26" spans="2:3">
      <c r="B26" s="1402" t="s">
        <v>1543</v>
      </c>
      <c r="C26" s="1400">
        <v>20</v>
      </c>
    </row>
    <row r="27" spans="2:3">
      <c r="B27" s="1402" t="s">
        <v>1544</v>
      </c>
      <c r="C27" s="1400">
        <v>21</v>
      </c>
    </row>
    <row r="28" spans="2:3">
      <c r="B28" s="1402" t="s">
        <v>1545</v>
      </c>
      <c r="C28" s="1400">
        <v>22</v>
      </c>
    </row>
    <row r="29" spans="2:3">
      <c r="B29" s="1402" t="s">
        <v>1546</v>
      </c>
      <c r="C29" s="1400">
        <v>23</v>
      </c>
    </row>
    <row r="30" spans="2:3">
      <c r="B30" s="1402" t="s">
        <v>1547</v>
      </c>
      <c r="C30" s="1400">
        <v>24</v>
      </c>
    </row>
    <row r="31" spans="2:3">
      <c r="B31" s="1402" t="s">
        <v>1548</v>
      </c>
      <c r="C31" s="1400">
        <v>25</v>
      </c>
    </row>
    <row r="32" spans="2:3">
      <c r="B32" s="1402" t="s">
        <v>1549</v>
      </c>
      <c r="C32" s="1400">
        <v>26</v>
      </c>
    </row>
    <row r="33" spans="2:3">
      <c r="B33" s="1402" t="s">
        <v>1550</v>
      </c>
      <c r="C33" s="1400">
        <v>27</v>
      </c>
    </row>
    <row r="34" spans="2:3">
      <c r="B34" s="1402" t="s">
        <v>1551</v>
      </c>
      <c r="C34" s="1400">
        <v>28</v>
      </c>
    </row>
    <row r="35" spans="2:3">
      <c r="B35" s="1402" t="s">
        <v>1552</v>
      </c>
      <c r="C35" s="1400">
        <v>29</v>
      </c>
    </row>
    <row r="36" spans="2:3">
      <c r="B36" s="1402" t="s">
        <v>1553</v>
      </c>
      <c r="C36" s="1400">
        <v>30</v>
      </c>
    </row>
    <row r="37" spans="2:3">
      <c r="B37" s="1402" t="s">
        <v>1554</v>
      </c>
      <c r="C37" s="1400">
        <v>31</v>
      </c>
    </row>
    <row r="38" spans="2:3">
      <c r="B38" s="1402" t="s">
        <v>1555</v>
      </c>
      <c r="C38" s="1400">
        <v>32</v>
      </c>
    </row>
    <row r="39" spans="2:3">
      <c r="B39" s="1402" t="s">
        <v>1556</v>
      </c>
      <c r="C39" s="1400">
        <v>33</v>
      </c>
    </row>
    <row r="40" spans="2:3">
      <c r="B40" s="1402" t="s">
        <v>1557</v>
      </c>
      <c r="C40" s="1400">
        <v>34</v>
      </c>
    </row>
    <row r="41" spans="2:3">
      <c r="B41" s="1402" t="s">
        <v>1558</v>
      </c>
      <c r="C41" s="1400">
        <v>35</v>
      </c>
    </row>
    <row r="42" spans="2:3">
      <c r="B42" s="1402" t="s">
        <v>1559</v>
      </c>
      <c r="C42" s="1400">
        <v>36</v>
      </c>
    </row>
    <row r="43" spans="2:3">
      <c r="B43" s="1402" t="s">
        <v>1560</v>
      </c>
      <c r="C43" s="1400">
        <v>37</v>
      </c>
    </row>
    <row r="44" spans="2:3">
      <c r="B44" s="1402" t="s">
        <v>1561</v>
      </c>
      <c r="C44" s="1400">
        <v>38</v>
      </c>
    </row>
    <row r="45" spans="2:3">
      <c r="B45" s="1402" t="s">
        <v>1562</v>
      </c>
      <c r="C45" s="1400">
        <v>39</v>
      </c>
    </row>
    <row r="46" spans="2:3">
      <c r="B46" s="1402" t="s">
        <v>1563</v>
      </c>
      <c r="C46" s="1400">
        <v>40</v>
      </c>
    </row>
    <row r="47" spans="2:3">
      <c r="B47" s="1402" t="s">
        <v>1564</v>
      </c>
      <c r="C47" s="1400">
        <v>41</v>
      </c>
    </row>
    <row r="48" spans="2:3">
      <c r="B48" s="1402" t="s">
        <v>1565</v>
      </c>
      <c r="C48" s="1400">
        <v>42</v>
      </c>
    </row>
    <row r="49" spans="2:3">
      <c r="B49" s="1402" t="s">
        <v>1566</v>
      </c>
      <c r="C49" s="1400">
        <v>43</v>
      </c>
    </row>
    <row r="50" spans="2:3">
      <c r="B50" s="1402" t="s">
        <v>1567</v>
      </c>
      <c r="C50" s="1400">
        <v>44</v>
      </c>
    </row>
    <row r="51" spans="2:3">
      <c r="B51" s="1402" t="s">
        <v>1568</v>
      </c>
      <c r="C51" s="1400">
        <v>45</v>
      </c>
    </row>
    <row r="52" spans="2:3">
      <c r="B52" s="1402" t="s">
        <v>1569</v>
      </c>
      <c r="C52" s="1400">
        <v>46</v>
      </c>
    </row>
    <row r="53" spans="2:3">
      <c r="B53" s="1402" t="s">
        <v>1570</v>
      </c>
      <c r="C53" s="1400">
        <v>47</v>
      </c>
    </row>
    <row r="54" spans="2:3">
      <c r="B54" s="1402" t="s">
        <v>1571</v>
      </c>
      <c r="C54" s="1400">
        <v>48</v>
      </c>
    </row>
    <row r="55" spans="2:3">
      <c r="B55" s="1402" t="s">
        <v>1572</v>
      </c>
      <c r="C55" s="1400">
        <v>49</v>
      </c>
    </row>
    <row r="56" spans="2:3">
      <c r="B56" s="1402" t="s">
        <v>1573</v>
      </c>
      <c r="C56" s="1400">
        <v>50</v>
      </c>
    </row>
    <row r="57" spans="2:3">
      <c r="B57" s="1402" t="s">
        <v>1574</v>
      </c>
      <c r="C57" s="1400">
        <v>51</v>
      </c>
    </row>
    <row r="58" spans="2:3">
      <c r="B58" s="1402" t="s">
        <v>1575</v>
      </c>
      <c r="C58" s="1400">
        <v>52</v>
      </c>
    </row>
    <row r="59" spans="2:3">
      <c r="B59" s="1402" t="s">
        <v>1576</v>
      </c>
      <c r="C59" s="1400">
        <v>53</v>
      </c>
    </row>
    <row r="60" spans="2:3">
      <c r="B60" s="1402" t="s">
        <v>1577</v>
      </c>
      <c r="C60" s="1400">
        <v>54</v>
      </c>
    </row>
    <row r="61" spans="2:3">
      <c r="B61" s="1402" t="s">
        <v>1578</v>
      </c>
      <c r="C61" s="1400">
        <v>55</v>
      </c>
    </row>
    <row r="62" spans="2:3">
      <c r="B62" s="1402" t="s">
        <v>1579</v>
      </c>
      <c r="C62" s="1400">
        <v>56</v>
      </c>
    </row>
    <row r="63" spans="2:3">
      <c r="B63" s="1402" t="s">
        <v>1580</v>
      </c>
      <c r="C63" s="1400">
        <v>57</v>
      </c>
    </row>
    <row r="64" spans="2:3">
      <c r="B64" s="1402" t="s">
        <v>1581</v>
      </c>
      <c r="C64" s="1400">
        <v>58</v>
      </c>
    </row>
    <row r="65" spans="2:3">
      <c r="B65" s="1402" t="s">
        <v>1582</v>
      </c>
      <c r="C65" s="1400">
        <v>59</v>
      </c>
    </row>
  </sheetData>
  <mergeCells count="1">
    <mergeCell ref="A4:C4"/>
  </mergeCells>
  <hyperlinks>
    <hyperlink ref="A1" location="Índice!A1" display="Volver al Índice" xr:uid="{681F617A-0B5E-4BE9-AD3C-8081DD574E14}"/>
    <hyperlink ref="B6" location="Agregación_EEFF!A5" display="Nota sobre la agregación de los E.E.F.F." xr:uid="{45AA0B8C-F464-464B-90AC-5B83607CD581}"/>
    <hyperlink ref="B7" location="1!A5" display="Balance General  " xr:uid="{931769B7-8558-4167-84DF-A09E0C53F928}"/>
    <hyperlink ref="B8" location="2!A5" display="Estado de Ganancias y Pérdidas  " xr:uid="{5319D00C-AA8D-4D4C-952F-B24794A090F6}"/>
    <hyperlink ref="B9" location="3!A5" display="Indicadores Financieros  " xr:uid="{0D39DAC1-25A2-41DA-9740-40B32660D05F}"/>
    <hyperlink ref="B10" location="4!A5" display="Créditos Directos por Sector Económico  " xr:uid="{C907B0A0-DC61-43FF-BEAB-653ECFDCB966}"/>
    <hyperlink ref="B11" location="5!A5" display="Créditos Directos y Depósitos por Zona Geográfica  " xr:uid="{68F9A201-E103-4603-95B4-69A5083A022B}"/>
    <hyperlink ref="B12" location="6!A5" display="Depósitos según Escala de Montos  " xr:uid="{385B7B28-65FB-44AC-8CD6-03F9825ACDDC}"/>
    <hyperlink ref="B13" location="7!A5" display="Contratos de Arrendamiento Financiero por Sector Económico y Tipo de Bien" xr:uid="{6B9975D8-9311-456C-A4BA-991B8D00B151}"/>
    <hyperlink ref="B14" location="8!A5" display="Número de Personal  " xr:uid="{15EC1890-C4E8-4E27-A4E0-ECEAA67A1AA8}"/>
    <hyperlink ref="B15" location="9!A5" display="Requerimiento de Patrimonio Efectivo y Ratio de Capital Global  " xr:uid="{B7F0ADE5-2A57-4A88-BCD2-3C2D8E632766}"/>
    <hyperlink ref="B16" location="10!A5" display="Activos y Contingentes Ponderados por Riesgo de Crédito  " xr:uid="{F12280C3-D1A5-4357-8AA1-6A068B269D96}"/>
    <hyperlink ref="B17" location="11!A5" display="Créditos Directos según Situación  " xr:uid="{9E86072D-AFED-491C-BD2D-D27E2F27FA8F}"/>
    <hyperlink ref="B18" location="12!A5" display="Créditos Directos según Tipo de Crédito y Situación  " xr:uid="{65420024-9B95-4B9F-8D60-162380C3DD5A}"/>
    <hyperlink ref="B19" location="13!A5" display="Estructura de Créditos Directos e Indirectos según Categoría de Riesgo del Deudor  " xr:uid="{608185CD-75D9-4D4E-BFF8-1DE3265DFCBF}"/>
    <hyperlink ref="B20" location="14!A5" display="Estructura de Créditos Directos e Indirectos por Tipo de Crédito y Categoría de Riesgo del Deudor " xr:uid="{3FBE6521-E4EF-4187-986F-1486C48F73AE}"/>
    <hyperlink ref="B21" location="15!A5" display="Créditos Directos por Tipo, Modalidad y Moneda" xr:uid="{8D36CEEC-806F-4A3B-9B96-05EEE63FE827}"/>
    <hyperlink ref="B22" location="16!A5" display="Morosidad por tipo de crédito y modalidad  " xr:uid="{0EAC2181-E089-4A03-9A33-DE7E6A917CBE}"/>
    <hyperlink ref="B23" location="17!A5" display="Ratios de Morosidad según días de incumplimiento  " xr:uid="{3D34A4FB-3170-4A9F-A6C2-E17DA7E963F2}"/>
    <hyperlink ref="B24" location="18!A5" display="Créditos por Tipo de Garantía   " xr:uid="{EA0EFED3-C9E8-47E1-BC30-6AC2B7E4D3A9}"/>
    <hyperlink ref="B25" location="19!A5" display="Créditos a Actividades Empresariales por Sector Económico  " xr:uid="{15BD12A9-2706-49F7-BA66-ACD87C9F00E2}"/>
    <hyperlink ref="B26" location="20!A5" display="Flujo de Créditos Castigados por Tipo de Crédito  " xr:uid="{64582B4C-2697-4898-867E-24D36BC3E4DB}"/>
    <hyperlink ref="B27" location="21!A5" display="Ratios de Liquidez  " xr:uid="{B1C51962-777C-46F2-B878-C3A08A5D975C}"/>
    <hyperlink ref="B28" location="22!A5" display="Movimiento de los Depósitos  (Moneda Nacional)" xr:uid="{1F59F49E-02DB-44DF-9157-8AA05AFCB544}"/>
    <hyperlink ref="B29" location="23!A5" display="Movimiento de los Depósitos  (Moneda Extranjera)" xr:uid="{58AC7651-5736-4DEC-88DF-31B0B1FFB488}"/>
    <hyperlink ref="B30" location="24!A5" display="Depósitos del Público por Tipo de Depósito y Plazo (Moneda Nacional)" xr:uid="{AA42FE22-5D42-49E9-9BFF-7BC39F3D0553}"/>
    <hyperlink ref="B31" location="25!A5" display="Depósitos del Público por Tipo de Depósito y Plazo (Moneda Extranjera)" xr:uid="{5B51996E-71E7-4870-96C9-679F50B0C776}"/>
    <hyperlink ref="B32" location="26!A5" display="Requerimiento de Patrimonio Efectivo por Riesgo de Mercado  " xr:uid="{415F07C5-3853-4E5D-BC81-9C998A917FE8}"/>
    <hyperlink ref="B33" location="27!A5" display="Posición Global en Moneda Extranjera  " xr:uid="{B5EFE2EF-9717-48F1-A740-83481F3464A9}"/>
    <hyperlink ref="B34" location="28!A5" display="Operaciones Forward en Moneda Extranjera" xr:uid="{A7E4AB6D-0BB4-4666-AB12-9906CFF996B7}"/>
    <hyperlink ref="B35" location="29!A5" display="Operaciones Swaps" xr:uid="{A583F083-1A92-4655-88C9-A42D721F2760}"/>
    <hyperlink ref="B36" location="30!A5" display="Requerimiento de Patrimonio Efectivo por Riesgo Operacional  " xr:uid="{79C306EC-9B9B-4B4D-AB61-A5CD2B18E975}"/>
    <hyperlink ref="B37" location="31!A5" display="Estructura del Activo  " xr:uid="{5D02426D-9D83-4677-8E18-31136CAF5FCE}"/>
    <hyperlink ref="B38" location="32!A5" display="Estructura de los Créditos Directos por Modalidad  " xr:uid="{509B32E0-21E3-4913-9FFB-ACBAA5252B08}"/>
    <hyperlink ref="B39" location="33!A5" display="Estructura de los Créditos Directos por Tipo y Modalidad  " xr:uid="{AE333B7B-D913-4B42-A479-7523B449F95C}"/>
    <hyperlink ref="B40" location="34!A5" display="Estructura de los Créditos Indirectos  " xr:uid="{1FDFF04A-4FB0-45B8-82C9-9D2D4CA2E0B3}"/>
    <hyperlink ref="B41" location="35!A5" display="Estructura del Pasivo  " xr:uid="{000091F0-799F-477B-B335-5DE86984DC0C}"/>
    <hyperlink ref="B42" location="36!A5" display="Estructura de los Depósitos por Tipo  " xr:uid="{0356A641-6B5C-47C5-B46A-247513CB0CD4}"/>
    <hyperlink ref="B43" location="37!A5" display="Estructura de los Adeudos y Obligaciones Financieras  " xr:uid="{44A34673-A14E-4690-B793-3326FB14326E}"/>
    <hyperlink ref="B44" location="38!A5" display="Estructura del Patrimonio Efectivo" xr:uid="{7F9C615B-B507-40A0-B24D-EF0FD165FBE3}"/>
    <hyperlink ref="B45" location="39!A5" display="Estructura de los Ingresos Financieros  " xr:uid="{691718C3-A00F-483F-B519-7C0C5BDF1B00}"/>
    <hyperlink ref="B46" location="40!A5" display="Estructura de los Gastos Financieros  " xr:uid="{4519543C-0971-4147-AD48-D154C7881B65}"/>
    <hyperlink ref="B47" location="41!A5" display="Estructura de los Gastos de Administración  " xr:uid="{7F4243A6-54D6-4FC2-A322-89580AF62246}"/>
    <hyperlink ref="B48" location="42!A5" display="Estructura de Fideicomisos y Comisiones de Confianza  " xr:uid="{258AC619-1CC4-4D61-9449-A3D67584DB4A}"/>
    <hyperlink ref="B49" location="43!A5" display="Estructura de Inversiones" xr:uid="{F66AFF58-AFF8-4420-A6FB-852DD12D9FEB}"/>
    <hyperlink ref="B50" location="44!A5" display="Ranking de Créditos, Depósitos y Patrimonio  " xr:uid="{DC641500-03B9-406A-97E1-062DCAE4A43A}"/>
    <hyperlink ref="B51" location="45!A5" display="Ranking de Créditos Directos por Tipo  " xr:uid="{10F6B88E-A9D7-465C-9C04-6D601A8FE56F}"/>
    <hyperlink ref="B52" location="46!A5" display="Ranking de Créditos Directos por Modalidad de Operación  " xr:uid="{AFEF2A2D-D816-4BE4-97E8-BD6205AB2405}"/>
    <hyperlink ref="B53" location="47!A5" display="Ranking de Depósitos por Tipo  " xr:uid="{1011B3B8-E135-44A9-892E-61D70CA45546}"/>
    <hyperlink ref="B54" location="48!A5" display="Distribución de Oficinas por Zona Geográfica (País)" xr:uid="{6703A8CE-7B2E-4C49-B11B-C3A0C7B61DB3}"/>
    <hyperlink ref="B55" location="49!A5" display="Distribución de Oficinas por Zona Geográfica (Lima y Callao)" xr:uid="{0428EDA6-A5A5-4B57-8226-EA0C9B0B6352}"/>
    <hyperlink ref="B56" location="50!A5" display="Créditos Directos y Depósitos por Oficinas  " xr:uid="{AF951F8D-4430-4C7C-A511-DBDE813D6C7C}"/>
    <hyperlink ref="B57" location="51!A5" display="Estructura de los Créditos Directos por Departamento  " xr:uid="{025BC404-665A-4A99-A8EA-374EDE24C8C9}"/>
    <hyperlink ref="B58" location="52!A5" display="Estructura de los Depósitos por Departamento  " xr:uid="{B0D33C69-F5AB-4121-97B3-753AEB2011E6}"/>
    <hyperlink ref="B59" location="53!A5" display="Depósitos por Tipo y Persona  " xr:uid="{D474CDF8-BAA2-4453-ABC5-A895D2AC2366}"/>
    <hyperlink ref="B60" location="54!A5" display="Número de Depositantes por Tipo de Depósito  " xr:uid="{2A522A9F-545E-487B-A469-A00730403AFC}"/>
    <hyperlink ref="B61" location="55!A5" display="Número de Tarjetas de Débito" xr:uid="{0CF529D4-EC70-44EE-BF2B-2738D3153622}"/>
    <hyperlink ref="B62" location="56!A5" display="Número de Deudores según Tipo de Crédito  " xr:uid="{60A9D8DC-B472-44F5-BFD7-F9C7B903E086}"/>
    <hyperlink ref="B63" location="57!A5" display="Número de Tarjetas de Crédito por Tipo  " xr:uid="{F2F7B9B0-7C32-4540-87A3-37DBBB34A2C6}"/>
    <hyperlink ref="B64" location="58!A5" display="Nuevos Créditos Hipotecarios para Vivienda  " xr:uid="{82A89602-145B-4337-8E49-0ACA1765D1EA}"/>
    <hyperlink ref="B65" location="59!A5" display="Nuevos Créditos a Principales Sectores Económicos  " xr:uid="{F0066DF1-7710-48F3-9587-3F50DFA74281}"/>
  </hyperlinks>
  <pageMargins left="0.7" right="0.7" top="0.75" bottom="0.75"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D68F8-99AF-41D1-A45A-A15F1289D76B}">
  <sheetPr>
    <pageSetUpPr fitToPage="1"/>
  </sheetPr>
  <dimension ref="A1:D199"/>
  <sheetViews>
    <sheetView showGridLines="0" topLeftCell="A130" zoomScale="85" zoomScaleNormal="85" workbookViewId="0"/>
  </sheetViews>
  <sheetFormatPr baseColWidth="10" defaultColWidth="12.6640625" defaultRowHeight="13.2"/>
  <cols>
    <col min="1" max="1" width="7.33203125" style="1409" bestFit="1" customWidth="1"/>
    <col min="2" max="2" width="69.44140625" style="1409" bestFit="1" customWidth="1"/>
    <col min="3" max="3" width="99.6640625" style="1409" customWidth="1"/>
    <col min="4" max="16384" width="12.6640625" style="1409"/>
  </cols>
  <sheetData>
    <row r="1" spans="1:3" ht="13.8">
      <c r="A1" s="1403" t="s">
        <v>1213</v>
      </c>
    </row>
    <row r="2" spans="1:3" ht="13.8">
      <c r="B2" s="1410" t="s">
        <v>1214</v>
      </c>
    </row>
    <row r="3" spans="1:3" ht="6.6" customHeight="1"/>
    <row r="4" spans="1:3" ht="12.75" customHeight="1">
      <c r="B4" s="1411" t="s">
        <v>1215</v>
      </c>
      <c r="C4" s="1412"/>
    </row>
    <row r="5" spans="1:3">
      <c r="B5" s="1413"/>
      <c r="C5" s="1414"/>
    </row>
    <row r="6" spans="1:3">
      <c r="B6" s="1413"/>
      <c r="C6" s="1414"/>
    </row>
    <row r="7" spans="1:3" ht="30.75" customHeight="1">
      <c r="B7" s="1415"/>
      <c r="C7" s="1416"/>
    </row>
    <row r="8" spans="1:3" ht="14.4">
      <c r="B8" s="1417"/>
      <c r="C8" s="1417"/>
    </row>
    <row r="9" spans="1:3">
      <c r="A9" s="1418"/>
      <c r="B9" s="1418"/>
      <c r="C9" s="1418"/>
    </row>
    <row r="10" spans="1:3">
      <c r="A10" s="1419"/>
      <c r="B10" s="1419" t="s">
        <v>1216</v>
      </c>
      <c r="C10" s="1419"/>
    </row>
    <row r="11" spans="1:3" ht="13.8" thickBot="1">
      <c r="A11" s="1420"/>
      <c r="B11" s="1420"/>
      <c r="C11" s="1420"/>
    </row>
    <row r="12" spans="1:3" ht="24" customHeight="1">
      <c r="B12" s="8" t="s">
        <v>1217</v>
      </c>
      <c r="C12" s="1421"/>
    </row>
    <row r="13" spans="1:3" ht="11.4" customHeight="1">
      <c r="B13" s="8"/>
      <c r="C13" s="1421"/>
    </row>
    <row r="14" spans="1:3">
      <c r="A14" s="1422" t="s">
        <v>1218</v>
      </c>
      <c r="B14" s="8" t="s">
        <v>510</v>
      </c>
      <c r="C14" s="1419" t="str">
        <f>A15&amp;"+"&amp;A16&amp;"+"&amp;A17&amp;"+"&amp;A18</f>
        <v>(A.1)+(A.2)+(A.3)+(A.4)</v>
      </c>
    </row>
    <row r="15" spans="1:3">
      <c r="A15" s="1423" t="s">
        <v>1219</v>
      </c>
      <c r="B15" s="1424" t="s">
        <v>1220</v>
      </c>
      <c r="C15" s="793">
        <v>1101</v>
      </c>
    </row>
    <row r="16" spans="1:3">
      <c r="A16" s="1423" t="s">
        <v>1221</v>
      </c>
      <c r="B16" s="1424" t="s">
        <v>1222</v>
      </c>
      <c r="C16" s="7" t="s">
        <v>1223</v>
      </c>
    </row>
    <row r="17" spans="1:3">
      <c r="A17" s="1423" t="s">
        <v>1224</v>
      </c>
      <c r="B17" s="1424" t="s">
        <v>728</v>
      </c>
      <c r="C17" s="7" t="s">
        <v>1225</v>
      </c>
    </row>
    <row r="18" spans="1:3">
      <c r="A18" s="1423" t="s">
        <v>1226</v>
      </c>
      <c r="B18" s="1424" t="s">
        <v>1227</v>
      </c>
      <c r="C18" s="793">
        <v>1105</v>
      </c>
    </row>
    <row r="19" spans="1:3">
      <c r="A19" s="1422" t="s">
        <v>1228</v>
      </c>
      <c r="B19" s="8" t="s">
        <v>515</v>
      </c>
      <c r="C19" s="796">
        <v>1201</v>
      </c>
    </row>
    <row r="20" spans="1:3" ht="18.75" customHeight="1">
      <c r="A20" s="1422" t="s">
        <v>1229</v>
      </c>
      <c r="B20" s="8" t="s">
        <v>1230</v>
      </c>
      <c r="C20" s="1419" t="str">
        <f>A21&amp;"+"&amp;A22&amp;"+"&amp;A23&amp;"+"&amp;A24&amp;"+"&amp;A25&amp;"+"&amp;A26</f>
        <v>(C.1)+(C.2)+(C.3)+(C.4)+(C.5)+(C.6)</v>
      </c>
    </row>
    <row r="21" spans="1:3">
      <c r="A21" s="1423" t="s">
        <v>1231</v>
      </c>
      <c r="B21" s="1424" t="s">
        <v>1232</v>
      </c>
      <c r="C21" s="7" t="s">
        <v>1233</v>
      </c>
    </row>
    <row r="22" spans="1:3">
      <c r="A22" s="1423" t="s">
        <v>1234</v>
      </c>
      <c r="B22" s="1424" t="s">
        <v>769</v>
      </c>
      <c r="C22" s="7" t="s">
        <v>1235</v>
      </c>
    </row>
    <row r="23" spans="1:3">
      <c r="A23" s="1423" t="s">
        <v>1236</v>
      </c>
      <c r="B23" s="1424" t="s">
        <v>770</v>
      </c>
      <c r="C23" s="793">
        <v>1305</v>
      </c>
    </row>
    <row r="24" spans="1:3">
      <c r="A24" s="1423" t="s">
        <v>1237</v>
      </c>
      <c r="B24" s="1424" t="s">
        <v>772</v>
      </c>
      <c r="C24" s="793">
        <v>1306</v>
      </c>
    </row>
    <row r="25" spans="1:3">
      <c r="A25" s="1423" t="s">
        <v>1238</v>
      </c>
      <c r="B25" s="1424" t="s">
        <v>1239</v>
      </c>
      <c r="C25" s="793" t="s">
        <v>1240</v>
      </c>
    </row>
    <row r="26" spans="1:3">
      <c r="A26" s="1423" t="s">
        <v>1241</v>
      </c>
      <c r="B26" s="1424" t="s">
        <v>1242</v>
      </c>
      <c r="C26" s="1425" t="s">
        <v>1243</v>
      </c>
    </row>
    <row r="27" spans="1:3" ht="19.2" customHeight="1">
      <c r="A27" s="1422" t="s">
        <v>1244</v>
      </c>
      <c r="B27" s="8" t="s">
        <v>1245</v>
      </c>
      <c r="C27" s="1419" t="str">
        <f>A28&amp;"+"&amp;A39&amp;"+"&amp;A40&amp;"+"&amp;A43&amp;"+"&amp;A44</f>
        <v>(D.1)+(D.12)+(D.13)+(D.16)+(D.17)</v>
      </c>
    </row>
    <row r="28" spans="1:3">
      <c r="A28" s="1423" t="s">
        <v>1246</v>
      </c>
      <c r="B28" s="1426" t="s">
        <v>1063</v>
      </c>
      <c r="C28" s="1419" t="str">
        <f>A29&amp;"+"&amp;A30&amp;"+"&amp;A31&amp;"+"&amp;A32&amp;"+"&amp;A33&amp;"+"&amp;A34&amp;"+"&amp;A35&amp;"+"&amp;A36&amp;"+"&amp;A37&amp;"+"&amp;A38</f>
        <v>(D.2)+(D.3)+(D.4)+(D.5)+(D.6)+(D.7)+(D.8)+(D.9)+(D.10)+(D.11)</v>
      </c>
    </row>
    <row r="29" spans="1:3" ht="27.6">
      <c r="A29" s="1423" t="s">
        <v>1247</v>
      </c>
      <c r="B29" s="1427" t="s">
        <v>699</v>
      </c>
      <c r="C29" s="1428" t="s">
        <v>1248</v>
      </c>
    </row>
    <row r="30" spans="1:3" ht="26.4">
      <c r="A30" s="1423" t="s">
        <v>1249</v>
      </c>
      <c r="B30" s="1427" t="s">
        <v>133</v>
      </c>
      <c r="C30" s="1429" t="s">
        <v>1250</v>
      </c>
    </row>
    <row r="31" spans="1:3">
      <c r="A31" s="1423" t="s">
        <v>1251</v>
      </c>
      <c r="B31" s="1427" t="s">
        <v>124</v>
      </c>
      <c r="C31" s="1430" t="s">
        <v>1252</v>
      </c>
    </row>
    <row r="32" spans="1:3">
      <c r="A32" s="1423" t="s">
        <v>1253</v>
      </c>
      <c r="B32" s="1427" t="s">
        <v>703</v>
      </c>
      <c r="C32" s="1430" t="s">
        <v>1254</v>
      </c>
    </row>
    <row r="33" spans="1:3" ht="26.4">
      <c r="A33" s="1423" t="s">
        <v>1255</v>
      </c>
      <c r="B33" s="1427" t="s">
        <v>134</v>
      </c>
      <c r="C33" s="1429" t="s">
        <v>1256</v>
      </c>
    </row>
    <row r="34" spans="1:3" ht="26.4">
      <c r="A34" s="1423" t="s">
        <v>1257</v>
      </c>
      <c r="B34" s="1427" t="s">
        <v>1258</v>
      </c>
      <c r="C34" s="1429" t="s">
        <v>1259</v>
      </c>
    </row>
    <row r="35" spans="1:3">
      <c r="A35" s="1423" t="s">
        <v>1260</v>
      </c>
      <c r="B35" s="1427" t="s">
        <v>702</v>
      </c>
      <c r="C35" s="1431">
        <v>1401.04</v>
      </c>
    </row>
    <row r="36" spans="1:3" ht="14.4">
      <c r="A36" s="1423" t="s">
        <v>1261</v>
      </c>
      <c r="B36" s="1427" t="s">
        <v>705</v>
      </c>
      <c r="C36" s="1432" t="s">
        <v>1262</v>
      </c>
    </row>
    <row r="37" spans="1:3">
      <c r="A37" s="1433" t="s">
        <v>1263</v>
      </c>
      <c r="B37" s="1427" t="s">
        <v>1264</v>
      </c>
      <c r="C37" s="1429" t="s">
        <v>1265</v>
      </c>
    </row>
    <row r="38" spans="1:3" ht="66">
      <c r="A38" s="1433" t="s">
        <v>1266</v>
      </c>
      <c r="B38" s="1427" t="s">
        <v>728</v>
      </c>
      <c r="C38" s="1434" t="s">
        <v>1267</v>
      </c>
    </row>
    <row r="39" spans="1:3">
      <c r="A39" s="1433" t="s">
        <v>1268</v>
      </c>
      <c r="B39" s="1426" t="s">
        <v>1269</v>
      </c>
      <c r="C39" s="1435" t="s">
        <v>1270</v>
      </c>
    </row>
    <row r="40" spans="1:3">
      <c r="A40" s="1423" t="s">
        <v>1271</v>
      </c>
      <c r="B40" s="1426" t="s">
        <v>1080</v>
      </c>
      <c r="C40" s="8" t="str">
        <f>A41&amp;"+"&amp;A42</f>
        <v>(D.14)+(D.15)</v>
      </c>
    </row>
    <row r="41" spans="1:3">
      <c r="A41" s="1423" t="s">
        <v>1272</v>
      </c>
      <c r="B41" s="1436" t="s">
        <v>1066</v>
      </c>
      <c r="C41" s="1425">
        <v>1405</v>
      </c>
    </row>
    <row r="42" spans="1:3">
      <c r="A42" s="1423" t="s">
        <v>1273</v>
      </c>
      <c r="B42" s="1436" t="s">
        <v>1274</v>
      </c>
      <c r="C42" s="1425">
        <v>1406</v>
      </c>
    </row>
    <row r="43" spans="1:3">
      <c r="A43" s="1423" t="s">
        <v>1275</v>
      </c>
      <c r="B43" s="1426" t="s">
        <v>1242</v>
      </c>
      <c r="C43" s="1437" t="s">
        <v>1276</v>
      </c>
    </row>
    <row r="44" spans="1:3" ht="24" customHeight="1">
      <c r="A44" s="1423" t="s">
        <v>1277</v>
      </c>
      <c r="B44" s="1426" t="s">
        <v>1278</v>
      </c>
      <c r="C44" s="1438" t="s">
        <v>1279</v>
      </c>
    </row>
    <row r="45" spans="1:3" ht="19.5" customHeight="1">
      <c r="A45" s="1422" t="s">
        <v>1280</v>
      </c>
      <c r="B45" s="8" t="s">
        <v>540</v>
      </c>
      <c r="C45" s="1438" t="s">
        <v>1281</v>
      </c>
    </row>
    <row r="46" spans="1:3">
      <c r="A46" s="1422" t="s">
        <v>1282</v>
      </c>
      <c r="B46" s="8" t="s">
        <v>1283</v>
      </c>
      <c r="C46" s="8" t="str">
        <f>A47&amp;"+"&amp;A48&amp;"+"&amp;A49&amp;"+"&amp;A50&amp;"+"&amp;A51</f>
        <v>(F.1)+(F.2)+(F.3)+(F.4)+(F.5)</v>
      </c>
    </row>
    <row r="47" spans="1:3">
      <c r="A47" s="1423" t="s">
        <v>1284</v>
      </c>
      <c r="B47" s="1424" t="s">
        <v>542</v>
      </c>
      <c r="C47" s="793">
        <v>1108</v>
      </c>
    </row>
    <row r="48" spans="1:3">
      <c r="A48" s="1423" t="s">
        <v>1285</v>
      </c>
      <c r="B48" s="1424" t="s">
        <v>730</v>
      </c>
      <c r="C48" s="793">
        <v>1208</v>
      </c>
    </row>
    <row r="49" spans="1:3">
      <c r="A49" s="1423" t="s">
        <v>1286</v>
      </c>
      <c r="B49" s="1424" t="s">
        <v>731</v>
      </c>
      <c r="C49" s="793">
        <v>1308</v>
      </c>
    </row>
    <row r="50" spans="1:3">
      <c r="A50" s="1423" t="s">
        <v>1287</v>
      </c>
      <c r="B50" s="1424" t="s">
        <v>732</v>
      </c>
      <c r="C50" s="793">
        <v>1408</v>
      </c>
    </row>
    <row r="51" spans="1:3">
      <c r="A51" s="1423" t="s">
        <v>1288</v>
      </c>
      <c r="B51" s="1424" t="s">
        <v>1289</v>
      </c>
      <c r="C51" s="793">
        <v>1508</v>
      </c>
    </row>
    <row r="52" spans="1:3" ht="18.75" customHeight="1">
      <c r="A52" s="1422" t="s">
        <v>1290</v>
      </c>
      <c r="B52" s="1435" t="s">
        <v>547</v>
      </c>
      <c r="C52" s="1439" t="s">
        <v>1291</v>
      </c>
    </row>
    <row r="53" spans="1:3" ht="21" customHeight="1">
      <c r="A53" s="1422" t="s">
        <v>1292</v>
      </c>
      <c r="B53" s="8" t="s">
        <v>1293</v>
      </c>
      <c r="C53" s="796">
        <v>18</v>
      </c>
    </row>
    <row r="54" spans="1:3" ht="42">
      <c r="A54" s="1440" t="s">
        <v>1294</v>
      </c>
      <c r="B54" s="1441" t="s">
        <v>1295</v>
      </c>
      <c r="C54" s="1442" t="s">
        <v>1296</v>
      </c>
    </row>
    <row r="55" spans="1:3" ht="42">
      <c r="A55" s="1440"/>
      <c r="B55" s="1441"/>
      <c r="C55" s="1442" t="s">
        <v>1297</v>
      </c>
    </row>
    <row r="56" spans="1:3" ht="18.600000000000001" customHeight="1">
      <c r="A56" s="1422" t="s">
        <v>1298</v>
      </c>
      <c r="B56" s="8" t="s">
        <v>1299</v>
      </c>
      <c r="C56" s="1419" t="str">
        <f>A14&amp;"+"&amp;A19&amp;"+"&amp;A20&amp;"+"&amp;A27&amp;"+"&amp;A45&amp;"+"&amp;A46&amp;"+"&amp;A52&amp;"+"&amp;A53&amp;"+"&amp;A54</f>
        <v>(A)+(B)+(C)+(D)+(E)+(F)+(G)+(H)+(I)</v>
      </c>
    </row>
    <row r="57" spans="1:3">
      <c r="B57" s="1443"/>
    </row>
    <row r="58" spans="1:3">
      <c r="B58" s="1443"/>
    </row>
    <row r="59" spans="1:3">
      <c r="B59" s="63" t="s">
        <v>1300</v>
      </c>
    </row>
    <row r="60" spans="1:3">
      <c r="B60" s="63"/>
    </row>
    <row r="61" spans="1:3">
      <c r="A61" s="1422" t="s">
        <v>1301</v>
      </c>
      <c r="B61" s="63" t="s">
        <v>553</v>
      </c>
      <c r="C61" s="1419" t="str">
        <f>A62&amp;"+"&amp;A63&amp;"+"&amp;A64&amp;"+"&amp;A69&amp;"+"&amp;A70</f>
        <v>(K.1)+(K.2)+(K.3)+(K.8)+(K.9)</v>
      </c>
    </row>
    <row r="62" spans="1:3" ht="14.4">
      <c r="A62" s="1423" t="s">
        <v>1302</v>
      </c>
      <c r="B62" s="1424" t="s">
        <v>139</v>
      </c>
      <c r="C62" s="1444" t="s">
        <v>1303</v>
      </c>
    </row>
    <row r="63" spans="1:3">
      <c r="A63" s="1423" t="s">
        <v>1304</v>
      </c>
      <c r="B63" s="1424" t="s">
        <v>468</v>
      </c>
      <c r="C63" s="793">
        <v>2102</v>
      </c>
    </row>
    <row r="64" spans="1:3">
      <c r="A64" s="1423" t="s">
        <v>1305</v>
      </c>
      <c r="B64" s="1424" t="s">
        <v>144</v>
      </c>
      <c r="C64" s="1445" t="str">
        <f>A65&amp;"+"&amp;A66&amp;"+"&amp;A67&amp;"+"&amp;A68</f>
        <v>(K.4)+(K.5)+(K.6)+(K.7)</v>
      </c>
    </row>
    <row r="65" spans="1:3">
      <c r="A65" s="1423" t="s">
        <v>1306</v>
      </c>
      <c r="B65" s="1424" t="s">
        <v>1307</v>
      </c>
      <c r="C65" s="1446" t="s">
        <v>1308</v>
      </c>
    </row>
    <row r="66" spans="1:3">
      <c r="A66" s="1423" t="s">
        <v>1309</v>
      </c>
      <c r="B66" s="1424" t="s">
        <v>1310</v>
      </c>
      <c r="C66" s="1446">
        <v>2103.0300000000002</v>
      </c>
    </row>
    <row r="67" spans="1:3">
      <c r="A67" s="1423" t="s">
        <v>1311</v>
      </c>
      <c r="B67" s="1424" t="s">
        <v>1312</v>
      </c>
      <c r="C67" s="1446">
        <v>2103.0500000000002</v>
      </c>
    </row>
    <row r="68" spans="1:3">
      <c r="A68" s="1423" t="s">
        <v>1313</v>
      </c>
      <c r="B68" s="1424" t="s">
        <v>1314</v>
      </c>
      <c r="C68" s="7" t="s">
        <v>1315</v>
      </c>
    </row>
    <row r="69" spans="1:3">
      <c r="A69" s="1423" t="s">
        <v>1316</v>
      </c>
      <c r="B69" s="1424" t="s">
        <v>1317</v>
      </c>
      <c r="C69" s="1446">
        <v>2107</v>
      </c>
    </row>
    <row r="70" spans="1:3">
      <c r="A70" s="1423" t="s">
        <v>1318</v>
      </c>
      <c r="B70" s="1424" t="s">
        <v>1319</v>
      </c>
      <c r="C70" s="1445" t="str">
        <f>A71&amp;"+"&amp;A72</f>
        <v>(K.10)+(K.11)</v>
      </c>
    </row>
    <row r="71" spans="1:3" ht="28.8">
      <c r="A71" s="1433" t="s">
        <v>1320</v>
      </c>
      <c r="B71" s="1447" t="s">
        <v>1321</v>
      </c>
      <c r="C71" s="1432" t="s">
        <v>1322</v>
      </c>
    </row>
    <row r="72" spans="1:3">
      <c r="A72" s="1433" t="s">
        <v>1323</v>
      </c>
      <c r="B72" s="1447" t="s">
        <v>1324</v>
      </c>
      <c r="C72" s="1446">
        <v>2105</v>
      </c>
    </row>
    <row r="73" spans="1:3">
      <c r="A73" s="1422" t="s">
        <v>1325</v>
      </c>
      <c r="B73" s="63" t="s">
        <v>1326</v>
      </c>
      <c r="C73" s="1445" t="str">
        <f>A74&amp;"+"&amp;A75&amp;"+"&amp;A76</f>
        <v>(L.1)+(L.2)+(L.3)</v>
      </c>
    </row>
    <row r="74" spans="1:3">
      <c r="A74" s="1423" t="s">
        <v>1327</v>
      </c>
      <c r="B74" s="1424" t="s">
        <v>139</v>
      </c>
      <c r="C74" s="793">
        <v>2301</v>
      </c>
    </row>
    <row r="75" spans="1:3">
      <c r="A75" s="1423" t="s">
        <v>1328</v>
      </c>
      <c r="B75" s="1424" t="s">
        <v>468</v>
      </c>
      <c r="C75" s="793">
        <v>2302</v>
      </c>
    </row>
    <row r="76" spans="1:3">
      <c r="A76" s="1423" t="s">
        <v>1329</v>
      </c>
      <c r="B76" s="1424" t="s">
        <v>144</v>
      </c>
      <c r="C76" s="793">
        <v>2303</v>
      </c>
    </row>
    <row r="77" spans="1:3">
      <c r="A77" s="1422" t="s">
        <v>1330</v>
      </c>
      <c r="B77" s="63" t="s">
        <v>515</v>
      </c>
      <c r="C77" s="7" t="s">
        <v>1331</v>
      </c>
    </row>
    <row r="78" spans="1:3">
      <c r="A78" s="1422" t="s">
        <v>1332</v>
      </c>
      <c r="B78" s="63" t="s">
        <v>1333</v>
      </c>
      <c r="C78" s="1445" t="str">
        <f>A79&amp;"+"&amp;A80</f>
        <v>(N.1)+(N.2)</v>
      </c>
    </row>
    <row r="79" spans="1:3">
      <c r="A79" s="1423" t="s">
        <v>1334</v>
      </c>
      <c r="B79" s="793" t="s">
        <v>1335</v>
      </c>
      <c r="C79" s="7" t="s">
        <v>1336</v>
      </c>
    </row>
    <row r="80" spans="1:3">
      <c r="A80" s="1423" t="s">
        <v>1337</v>
      </c>
      <c r="B80" s="793" t="s">
        <v>1338</v>
      </c>
      <c r="C80" s="7" t="s">
        <v>1339</v>
      </c>
    </row>
    <row r="81" spans="1:3">
      <c r="A81" s="1422" t="s">
        <v>1340</v>
      </c>
      <c r="B81" s="63" t="s">
        <v>1341</v>
      </c>
      <c r="C81" s="1445" t="str">
        <f>A82&amp;"+"&amp;A83&amp;"+"&amp;A84</f>
        <v>(Ñ.1)+(Ñ.2)+(Ñ.3)</v>
      </c>
    </row>
    <row r="82" spans="1:3">
      <c r="A82" s="1423" t="s">
        <v>1342</v>
      </c>
      <c r="B82" s="1409" t="s">
        <v>1343</v>
      </c>
      <c r="C82" s="793">
        <v>2804</v>
      </c>
    </row>
    <row r="83" spans="1:3" ht="12.75" customHeight="1">
      <c r="A83" s="1423" t="s">
        <v>1344</v>
      </c>
      <c r="B83" s="1409" t="s">
        <v>1345</v>
      </c>
      <c r="C83" s="793">
        <v>2805</v>
      </c>
    </row>
    <row r="84" spans="1:3">
      <c r="A84" s="1423" t="s">
        <v>1346</v>
      </c>
      <c r="B84" s="793" t="s">
        <v>1347</v>
      </c>
      <c r="C84" s="7" t="s">
        <v>1348</v>
      </c>
    </row>
    <row r="85" spans="1:3">
      <c r="A85" s="1422" t="s">
        <v>1349</v>
      </c>
      <c r="B85" s="63" t="s">
        <v>1350</v>
      </c>
      <c r="C85" s="7" t="s">
        <v>1351</v>
      </c>
    </row>
    <row r="86" spans="1:3">
      <c r="A86" s="1422" t="s">
        <v>1352</v>
      </c>
      <c r="B86" s="63" t="s">
        <v>1353</v>
      </c>
      <c r="C86" s="1419" t="str">
        <f>A87&amp;"+"&amp;A88&amp;"+"&amp;A89&amp;"+"&amp;A90&amp;"+"&amp;A91&amp;"+"&amp;A92</f>
        <v>(P.1)+(P.2)+(P.3)+(P.4)+(P.5)+(P.6)</v>
      </c>
    </row>
    <row r="87" spans="1:3">
      <c r="A87" s="1423" t="s">
        <v>1354</v>
      </c>
      <c r="B87" s="793" t="s">
        <v>1355</v>
      </c>
      <c r="C87" s="7" t="s">
        <v>1356</v>
      </c>
    </row>
    <row r="88" spans="1:3">
      <c r="A88" s="1423" t="s">
        <v>1357</v>
      </c>
      <c r="B88" s="793" t="s">
        <v>1358</v>
      </c>
      <c r="C88" s="793">
        <v>2308</v>
      </c>
    </row>
    <row r="89" spans="1:3">
      <c r="A89" s="1423" t="s">
        <v>1359</v>
      </c>
      <c r="B89" s="793" t="s">
        <v>543</v>
      </c>
      <c r="C89" s="793">
        <v>2208</v>
      </c>
    </row>
    <row r="90" spans="1:3">
      <c r="A90" s="1423" t="s">
        <v>1360</v>
      </c>
      <c r="B90" s="793" t="s">
        <v>1361</v>
      </c>
      <c r="C90" s="7" t="s">
        <v>1362</v>
      </c>
    </row>
    <row r="91" spans="1:3">
      <c r="A91" s="1423" t="s">
        <v>1363</v>
      </c>
      <c r="B91" s="793" t="s">
        <v>1364</v>
      </c>
      <c r="C91" s="7" t="s">
        <v>1365</v>
      </c>
    </row>
    <row r="92" spans="1:3">
      <c r="A92" s="1423" t="s">
        <v>1366</v>
      </c>
      <c r="B92" s="793" t="s">
        <v>1367</v>
      </c>
      <c r="C92" s="793">
        <v>2508</v>
      </c>
    </row>
    <row r="93" spans="1:3" ht="72">
      <c r="A93" s="1440" t="s">
        <v>1368</v>
      </c>
      <c r="B93" s="1441" t="s">
        <v>584</v>
      </c>
      <c r="C93" s="1430" t="s">
        <v>1369</v>
      </c>
    </row>
    <row r="94" spans="1:3" ht="43.2">
      <c r="A94" s="1440"/>
      <c r="B94" s="1441"/>
      <c r="C94" s="1430" t="s">
        <v>1370</v>
      </c>
    </row>
    <row r="95" spans="1:3" ht="8.4" customHeight="1">
      <c r="A95" s="1422"/>
      <c r="B95" s="63"/>
      <c r="C95" s="1430"/>
    </row>
    <row r="96" spans="1:3">
      <c r="A96" s="1422" t="s">
        <v>1371</v>
      </c>
      <c r="B96" s="63" t="s">
        <v>586</v>
      </c>
      <c r="C96" s="1445" t="str">
        <f>A97&amp;"+"&amp;A98</f>
        <v>(R.1)+(R.2)</v>
      </c>
    </row>
    <row r="97" spans="1:3">
      <c r="A97" s="1423" t="s">
        <v>1372</v>
      </c>
      <c r="B97" s="1424" t="s">
        <v>1373</v>
      </c>
      <c r="C97" s="793">
        <v>2701</v>
      </c>
    </row>
    <row r="98" spans="1:3">
      <c r="A98" s="1423" t="s">
        <v>1374</v>
      </c>
      <c r="B98" s="1424" t="s">
        <v>1375</v>
      </c>
      <c r="C98" s="1446" t="s">
        <v>1376</v>
      </c>
    </row>
    <row r="99" spans="1:3">
      <c r="A99" s="1422" t="s">
        <v>1377</v>
      </c>
      <c r="B99" s="63" t="s">
        <v>1378</v>
      </c>
      <c r="C99" s="7" t="s">
        <v>1379</v>
      </c>
    </row>
    <row r="100" spans="1:3" ht="6.6" customHeight="1">
      <c r="A100" s="1422"/>
      <c r="B100" s="63"/>
      <c r="C100" s="7"/>
    </row>
    <row r="101" spans="1:3">
      <c r="A101" s="1422" t="s">
        <v>1380</v>
      </c>
      <c r="B101" s="63" t="s">
        <v>590</v>
      </c>
      <c r="C101" s="8" t="str">
        <f>A61&amp;"+"&amp;A73&amp;"+"&amp;A77&amp;"+"&amp;A78&amp;"+"&amp;A81&amp;"+"&amp;A85&amp;"+"&amp;A86&amp;"+"&amp;A93&amp;"+"&amp;A96&amp;"+"&amp;A99</f>
        <v>(K)+(L)+(M)+(N)+(Ñ)+(O)+(P)+(Q)+(R)+(S)</v>
      </c>
    </row>
    <row r="102" spans="1:3" ht="6" customHeight="1">
      <c r="A102" s="1422"/>
      <c r="B102" s="63"/>
      <c r="C102" s="8"/>
    </row>
    <row r="103" spans="1:3">
      <c r="A103" s="1422" t="s">
        <v>1381</v>
      </c>
      <c r="B103" s="63" t="s">
        <v>591</v>
      </c>
      <c r="C103" s="1419" t="str">
        <f>A104&amp;"+"&amp;A105&amp;"+"&amp;A106&amp;"+"&amp;A107&amp;"+"&amp;A108&amp;"+"&amp;A109</f>
        <v>(U.1)+(U.2)+(U.3)+(U.4)+(U.5)+(U.6)</v>
      </c>
    </row>
    <row r="104" spans="1:3">
      <c r="A104" s="1423" t="s">
        <v>1382</v>
      </c>
      <c r="B104" s="1424" t="s">
        <v>1383</v>
      </c>
      <c r="C104" s="7" t="s">
        <v>1384</v>
      </c>
    </row>
    <row r="105" spans="1:3">
      <c r="A105" s="1423" t="s">
        <v>1385</v>
      </c>
      <c r="B105" s="1424" t="s">
        <v>1386</v>
      </c>
      <c r="C105" s="1446" t="s">
        <v>1387</v>
      </c>
    </row>
    <row r="106" spans="1:3">
      <c r="A106" s="1423" t="s">
        <v>1388</v>
      </c>
      <c r="B106" s="1424" t="s">
        <v>1389</v>
      </c>
      <c r="C106" s="7" t="s">
        <v>1390</v>
      </c>
    </row>
    <row r="107" spans="1:3">
      <c r="A107" s="1423" t="s">
        <v>1391</v>
      </c>
      <c r="B107" s="1424" t="s">
        <v>1392</v>
      </c>
      <c r="C107" s="7" t="s">
        <v>1393</v>
      </c>
    </row>
    <row r="108" spans="1:3">
      <c r="A108" s="1423" t="s">
        <v>1394</v>
      </c>
      <c r="B108" s="1424" t="s">
        <v>1395</v>
      </c>
      <c r="C108" s="7" t="s">
        <v>1396</v>
      </c>
    </row>
    <row r="109" spans="1:3">
      <c r="A109" s="1423" t="s">
        <v>1397</v>
      </c>
      <c r="B109" s="1424" t="s">
        <v>1398</v>
      </c>
      <c r="C109" s="7" t="s">
        <v>1399</v>
      </c>
    </row>
    <row r="110" spans="1:3">
      <c r="A110" s="1422" t="s">
        <v>1400</v>
      </c>
      <c r="B110" s="63" t="s">
        <v>598</v>
      </c>
      <c r="C110" s="8" t="str">
        <f>A101&amp;"+"&amp;A103</f>
        <v>(T)+(U)</v>
      </c>
    </row>
    <row r="111" spans="1:3" ht="9.6" customHeight="1">
      <c r="A111" s="1422"/>
      <c r="B111" s="63"/>
      <c r="C111" s="8"/>
    </row>
    <row r="112" spans="1:3">
      <c r="A112" s="1422" t="s">
        <v>1401</v>
      </c>
      <c r="B112" s="63" t="s">
        <v>1402</v>
      </c>
      <c r="C112" s="1445" t="str">
        <f>A113&amp;"+"&amp;A114&amp;"+"&amp;A115&amp;"+"&amp;A116</f>
        <v>(W.1)+(W.2)+(W.3)+(W.4)</v>
      </c>
    </row>
    <row r="113" spans="1:4">
      <c r="A113" s="1423" t="s">
        <v>1403</v>
      </c>
      <c r="B113" s="1424" t="s">
        <v>1373</v>
      </c>
      <c r="C113" s="7" t="s">
        <v>1404</v>
      </c>
    </row>
    <row r="114" spans="1:4">
      <c r="A114" s="1423" t="s">
        <v>1405</v>
      </c>
      <c r="B114" s="1424" t="s">
        <v>1406</v>
      </c>
      <c r="C114" s="793">
        <v>7205</v>
      </c>
    </row>
    <row r="115" spans="1:4">
      <c r="A115" s="1423" t="s">
        <v>1407</v>
      </c>
      <c r="B115" s="1424" t="s">
        <v>1408</v>
      </c>
      <c r="C115" s="793">
        <v>7206</v>
      </c>
    </row>
    <row r="116" spans="1:4">
      <c r="A116" s="1423" t="s">
        <v>1409</v>
      </c>
      <c r="B116" s="1424" t="s">
        <v>1410</v>
      </c>
      <c r="C116" s="1446" t="s">
        <v>1411</v>
      </c>
    </row>
    <row r="117" spans="1:4">
      <c r="B117" s="1424"/>
      <c r="C117" s="1446"/>
    </row>
    <row r="119" spans="1:4">
      <c r="A119" s="1418"/>
      <c r="B119" s="1418"/>
      <c r="C119" s="1418"/>
      <c r="D119" s="1418"/>
    </row>
    <row r="120" spans="1:4" ht="13.8">
      <c r="A120" s="1445"/>
      <c r="B120" s="1448" t="s">
        <v>1412</v>
      </c>
      <c r="C120" s="1448"/>
      <c r="D120" s="1449"/>
    </row>
    <row r="121" spans="1:4" ht="13.8" thickBot="1">
      <c r="A121" s="1420"/>
      <c r="B121" s="1420"/>
      <c r="C121" s="1420"/>
      <c r="D121" s="1420"/>
    </row>
    <row r="122" spans="1:4" ht="13.8">
      <c r="B122" s="1450"/>
      <c r="C122" s="1451"/>
      <c r="D122" s="1452"/>
    </row>
    <row r="123" spans="1:4">
      <c r="A123" s="1422" t="s">
        <v>1218</v>
      </c>
      <c r="B123" s="63" t="s">
        <v>1413</v>
      </c>
      <c r="C123" s="796" t="s">
        <v>1414</v>
      </c>
    </row>
    <row r="124" spans="1:4">
      <c r="A124" s="1423" t="s">
        <v>1219</v>
      </c>
      <c r="B124" s="1424" t="s">
        <v>542</v>
      </c>
      <c r="C124" s="793">
        <v>5101</v>
      </c>
    </row>
    <row r="125" spans="1:4">
      <c r="A125" s="1423" t="s">
        <v>1221</v>
      </c>
      <c r="B125" s="1424" t="s">
        <v>730</v>
      </c>
      <c r="C125" s="793">
        <v>5102</v>
      </c>
    </row>
    <row r="126" spans="1:4">
      <c r="A126" s="1423" t="s">
        <v>1224</v>
      </c>
      <c r="B126" s="1424" t="s">
        <v>731</v>
      </c>
      <c r="C126" s="793">
        <v>5103</v>
      </c>
    </row>
    <row r="127" spans="1:4" ht="14.4">
      <c r="A127" s="1423" t="s">
        <v>1226</v>
      </c>
      <c r="B127" s="1424" t="s">
        <v>1415</v>
      </c>
      <c r="C127" s="793" t="s">
        <v>1416</v>
      </c>
    </row>
    <row r="128" spans="1:4" ht="14.4">
      <c r="A128" s="1423" t="s">
        <v>1417</v>
      </c>
      <c r="B128" s="1424" t="s">
        <v>1418</v>
      </c>
      <c r="C128" s="793" t="s">
        <v>1419</v>
      </c>
    </row>
    <row r="129" spans="1:3">
      <c r="A129" s="1423" t="s">
        <v>1420</v>
      </c>
      <c r="B129" s="1424" t="s">
        <v>1421</v>
      </c>
      <c r="C129" s="793" t="s">
        <v>1422</v>
      </c>
    </row>
    <row r="130" spans="1:3" ht="14.4">
      <c r="A130" s="1423" t="s">
        <v>1423</v>
      </c>
      <c r="B130" s="1424" t="s">
        <v>1424</v>
      </c>
      <c r="C130" s="793" t="s">
        <v>1425</v>
      </c>
    </row>
    <row r="131" spans="1:3" ht="14.4">
      <c r="A131" s="1423" t="s">
        <v>1426</v>
      </c>
      <c r="B131" s="1424" t="s">
        <v>1427</v>
      </c>
      <c r="C131" s="793" t="s">
        <v>1428</v>
      </c>
    </row>
    <row r="132" spans="1:3">
      <c r="A132" s="1423" t="s">
        <v>1429</v>
      </c>
      <c r="B132" s="1424" t="s">
        <v>728</v>
      </c>
      <c r="C132" s="793" t="s">
        <v>1430</v>
      </c>
    </row>
    <row r="133" spans="1:3" ht="9" customHeight="1">
      <c r="A133" s="1453"/>
      <c r="B133" s="1454"/>
      <c r="C133" s="793"/>
    </row>
    <row r="134" spans="1:3">
      <c r="A134" s="1422" t="s">
        <v>1228</v>
      </c>
      <c r="B134" s="63" t="s">
        <v>1431</v>
      </c>
      <c r="C134" s="796" t="s">
        <v>1432</v>
      </c>
    </row>
    <row r="135" spans="1:3">
      <c r="A135" s="1423" t="s">
        <v>1433</v>
      </c>
      <c r="B135" s="1424" t="s">
        <v>805</v>
      </c>
      <c r="C135" s="793">
        <v>4101</v>
      </c>
    </row>
    <row r="136" spans="1:3">
      <c r="A136" s="1423" t="s">
        <v>1434</v>
      </c>
      <c r="B136" s="1424" t="s">
        <v>730</v>
      </c>
      <c r="C136" s="793">
        <v>4102</v>
      </c>
    </row>
    <row r="137" spans="1:3">
      <c r="A137" s="1423" t="s">
        <v>1435</v>
      </c>
      <c r="B137" s="1424" t="s">
        <v>1436</v>
      </c>
      <c r="C137" s="793">
        <v>4103</v>
      </c>
    </row>
    <row r="138" spans="1:3">
      <c r="A138" s="1423" t="s">
        <v>1437</v>
      </c>
      <c r="B138" s="1424" t="s">
        <v>690</v>
      </c>
      <c r="C138" s="793" t="s">
        <v>1438</v>
      </c>
    </row>
    <row r="139" spans="1:3">
      <c r="A139" s="1423" t="s">
        <v>1439</v>
      </c>
      <c r="B139" s="1424" t="s">
        <v>807</v>
      </c>
      <c r="C139" s="793" t="s">
        <v>1440</v>
      </c>
    </row>
    <row r="140" spans="1:3">
      <c r="A140" s="1423" t="s">
        <v>1441</v>
      </c>
      <c r="B140" s="1424" t="s">
        <v>808</v>
      </c>
      <c r="C140" s="793" t="s">
        <v>1442</v>
      </c>
    </row>
    <row r="141" spans="1:3" ht="14.4">
      <c r="A141" s="1423" t="s">
        <v>1443</v>
      </c>
      <c r="B141" s="1424" t="s">
        <v>1444</v>
      </c>
      <c r="C141" s="793" t="s">
        <v>1445</v>
      </c>
    </row>
    <row r="142" spans="1:3" ht="14.4">
      <c r="A142" s="1423" t="s">
        <v>1446</v>
      </c>
      <c r="B142" s="1424" t="s">
        <v>1447</v>
      </c>
      <c r="C142" s="793" t="s">
        <v>1448</v>
      </c>
    </row>
    <row r="143" spans="1:3">
      <c r="A143" s="1423" t="s">
        <v>1449</v>
      </c>
      <c r="B143" s="1424" t="s">
        <v>1450</v>
      </c>
      <c r="C143" s="793">
        <v>4109.05</v>
      </c>
    </row>
    <row r="144" spans="1:3" ht="14.4">
      <c r="A144" s="1433" t="s">
        <v>1451</v>
      </c>
      <c r="B144" s="1424" t="s">
        <v>1452</v>
      </c>
      <c r="C144" s="793" t="s">
        <v>1453</v>
      </c>
    </row>
    <row r="145" spans="1:3" ht="14.4">
      <c r="A145" s="1433" t="s">
        <v>1454</v>
      </c>
      <c r="B145" s="1424" t="s">
        <v>1455</v>
      </c>
      <c r="C145" s="793" t="s">
        <v>1456</v>
      </c>
    </row>
    <row r="146" spans="1:3" ht="14.4">
      <c r="A146" s="1433" t="s">
        <v>1457</v>
      </c>
      <c r="B146" s="1424" t="s">
        <v>728</v>
      </c>
      <c r="C146" s="793" t="s">
        <v>1458</v>
      </c>
    </row>
    <row r="147" spans="1:3" ht="9" customHeight="1">
      <c r="A147" s="1453"/>
      <c r="B147" s="1450"/>
      <c r="C147" s="793"/>
    </row>
    <row r="148" spans="1:3">
      <c r="A148" s="1455" t="s">
        <v>1229</v>
      </c>
      <c r="B148" s="63" t="s">
        <v>630</v>
      </c>
      <c r="C148" s="796" t="s">
        <v>1459</v>
      </c>
    </row>
    <row r="149" spans="1:3">
      <c r="A149" s="1422" t="s">
        <v>1244</v>
      </c>
      <c r="B149" s="1424" t="s">
        <v>1460</v>
      </c>
      <c r="C149" s="793" t="s">
        <v>1461</v>
      </c>
    </row>
    <row r="150" spans="1:3" ht="9" customHeight="1">
      <c r="A150" s="1423"/>
      <c r="B150" s="1424"/>
      <c r="C150" s="793"/>
    </row>
    <row r="151" spans="1:3">
      <c r="A151" s="1455" t="s">
        <v>1280</v>
      </c>
      <c r="B151" s="63" t="s">
        <v>632</v>
      </c>
      <c r="C151" s="796" t="s">
        <v>1462</v>
      </c>
    </row>
    <row r="152" spans="1:3" ht="9" customHeight="1">
      <c r="A152" s="1456"/>
      <c r="B152" s="63"/>
      <c r="C152" s="793"/>
    </row>
    <row r="153" spans="1:3">
      <c r="A153" s="1422" t="s">
        <v>1282</v>
      </c>
      <c r="B153" s="63" t="s">
        <v>633</v>
      </c>
      <c r="C153" s="796" t="s">
        <v>1463</v>
      </c>
    </row>
    <row r="154" spans="1:3">
      <c r="A154" s="1423" t="s">
        <v>1284</v>
      </c>
      <c r="B154" s="1424" t="s">
        <v>1464</v>
      </c>
      <c r="C154" s="793">
        <v>5105</v>
      </c>
    </row>
    <row r="155" spans="1:3">
      <c r="A155" s="1423" t="s">
        <v>1285</v>
      </c>
      <c r="B155" s="1424" t="s">
        <v>1373</v>
      </c>
      <c r="C155" s="793">
        <v>5201</v>
      </c>
    </row>
    <row r="156" spans="1:3">
      <c r="A156" s="1423" t="s">
        <v>1286</v>
      </c>
      <c r="B156" s="1424" t="s">
        <v>1465</v>
      </c>
      <c r="C156" s="793" t="s">
        <v>1466</v>
      </c>
    </row>
    <row r="157" spans="1:3">
      <c r="A157" s="1423" t="s">
        <v>1287</v>
      </c>
      <c r="B157" s="1424" t="s">
        <v>1467</v>
      </c>
      <c r="C157" s="793" t="s">
        <v>1468</v>
      </c>
    </row>
    <row r="158" spans="1:3" ht="9" customHeight="1">
      <c r="A158" s="1423"/>
      <c r="B158" s="1424"/>
      <c r="C158" s="793"/>
    </row>
    <row r="159" spans="1:3">
      <c r="A159" s="1422" t="s">
        <v>1290</v>
      </c>
      <c r="B159" s="63" t="s">
        <v>638</v>
      </c>
      <c r="C159" s="796" t="s">
        <v>1469</v>
      </c>
    </row>
    <row r="160" spans="1:3">
      <c r="A160" s="1423" t="s">
        <v>1470</v>
      </c>
      <c r="B160" s="1424" t="s">
        <v>1471</v>
      </c>
      <c r="C160" s="793">
        <v>4105</v>
      </c>
    </row>
    <row r="161" spans="1:3">
      <c r="A161" s="1423" t="s">
        <v>1472</v>
      </c>
      <c r="B161" s="1424" t="s">
        <v>1473</v>
      </c>
      <c r="C161" s="793" t="s">
        <v>1474</v>
      </c>
    </row>
    <row r="162" spans="1:3">
      <c r="A162" s="1423" t="s">
        <v>1475</v>
      </c>
      <c r="B162" s="1424" t="s">
        <v>1465</v>
      </c>
      <c r="C162" s="793" t="s">
        <v>1476</v>
      </c>
    </row>
    <row r="163" spans="1:3">
      <c r="A163" s="1423" t="s">
        <v>1477</v>
      </c>
      <c r="B163" s="1424" t="s">
        <v>1478</v>
      </c>
      <c r="C163" s="793" t="s">
        <v>1479</v>
      </c>
    </row>
    <row r="164" spans="1:3" ht="9" customHeight="1">
      <c r="A164" s="1423"/>
      <c r="B164" s="1424"/>
      <c r="C164" s="793"/>
    </row>
    <row r="165" spans="1:3">
      <c r="A165" s="1422" t="s">
        <v>1294</v>
      </c>
      <c r="B165" s="63" t="s">
        <v>1480</v>
      </c>
      <c r="C165" s="793" t="s">
        <v>1481</v>
      </c>
    </row>
    <row r="166" spans="1:3" ht="9" customHeight="1">
      <c r="A166" s="1422"/>
      <c r="B166" s="63"/>
      <c r="C166" s="793"/>
    </row>
    <row r="167" spans="1:3">
      <c r="A167" s="1422" t="s">
        <v>1298</v>
      </c>
      <c r="B167" s="63" t="s">
        <v>642</v>
      </c>
      <c r="C167" s="796" t="s">
        <v>1482</v>
      </c>
    </row>
    <row r="168" spans="1:3" ht="9" customHeight="1">
      <c r="A168" s="1422"/>
      <c r="B168" s="63"/>
      <c r="C168" s="793"/>
    </row>
    <row r="169" spans="1:3">
      <c r="A169" s="1422" t="s">
        <v>1301</v>
      </c>
      <c r="B169" s="63" t="s">
        <v>1483</v>
      </c>
      <c r="C169" s="796" t="s">
        <v>1484</v>
      </c>
    </row>
    <row r="170" spans="1:3">
      <c r="A170" s="1423" t="s">
        <v>1302</v>
      </c>
      <c r="B170" s="1424" t="s">
        <v>1485</v>
      </c>
      <c r="C170" s="793">
        <v>4501</v>
      </c>
    </row>
    <row r="171" spans="1:3">
      <c r="A171" s="1423" t="s">
        <v>1304</v>
      </c>
      <c r="B171" s="1424" t="s">
        <v>1486</v>
      </c>
      <c r="C171" s="793">
        <v>4502</v>
      </c>
    </row>
    <row r="172" spans="1:3">
      <c r="A172" s="1423" t="s">
        <v>1305</v>
      </c>
      <c r="B172" s="1424" t="s">
        <v>1487</v>
      </c>
      <c r="C172" s="793">
        <v>4503</v>
      </c>
    </row>
    <row r="173" spans="1:3">
      <c r="A173" s="1423" t="s">
        <v>1306</v>
      </c>
      <c r="B173" s="1424" t="s">
        <v>1488</v>
      </c>
      <c r="C173" s="793">
        <v>4504</v>
      </c>
    </row>
    <row r="174" spans="1:3" ht="9" customHeight="1">
      <c r="A174" s="1423"/>
      <c r="B174" s="1424"/>
      <c r="C174" s="793"/>
    </row>
    <row r="175" spans="1:3">
      <c r="A175" s="1422" t="s">
        <v>1325</v>
      </c>
      <c r="B175" s="63" t="s">
        <v>648</v>
      </c>
      <c r="C175" s="796" t="s">
        <v>1489</v>
      </c>
    </row>
    <row r="176" spans="1:3" ht="9" customHeight="1">
      <c r="A176" s="1422"/>
      <c r="B176" s="63"/>
      <c r="C176" s="793"/>
    </row>
    <row r="177" spans="1:3">
      <c r="A177" s="1422" t="s">
        <v>1330</v>
      </c>
      <c r="B177" s="63" t="s">
        <v>1490</v>
      </c>
      <c r="C177" s="796" t="s">
        <v>1491</v>
      </c>
    </row>
    <row r="178" spans="1:3">
      <c r="A178" s="1423" t="s">
        <v>1492</v>
      </c>
      <c r="B178" s="1424" t="s">
        <v>1493</v>
      </c>
      <c r="C178" s="793" t="s">
        <v>1494</v>
      </c>
    </row>
    <row r="179" spans="1:3">
      <c r="A179" s="1423" t="s">
        <v>1495</v>
      </c>
      <c r="B179" s="1424" t="s">
        <v>1496</v>
      </c>
      <c r="C179" s="793" t="s">
        <v>1497</v>
      </c>
    </row>
    <row r="180" spans="1:3">
      <c r="A180" s="1423" t="s">
        <v>1498</v>
      </c>
      <c r="B180" s="1424" t="s">
        <v>1499</v>
      </c>
      <c r="C180" s="793" t="s">
        <v>1500</v>
      </c>
    </row>
    <row r="181" spans="1:3">
      <c r="A181" s="1423" t="s">
        <v>1501</v>
      </c>
      <c r="B181" s="1424" t="s">
        <v>1502</v>
      </c>
      <c r="C181" s="793" t="s">
        <v>1503</v>
      </c>
    </row>
    <row r="182" spans="1:3">
      <c r="A182" s="1423" t="s">
        <v>1504</v>
      </c>
      <c r="B182" s="1424" t="s">
        <v>1375</v>
      </c>
      <c r="C182" s="793" t="s">
        <v>1505</v>
      </c>
    </row>
    <row r="183" spans="1:3">
      <c r="A183" s="1423" t="s">
        <v>1506</v>
      </c>
      <c r="B183" s="1424" t="s">
        <v>1507</v>
      </c>
      <c r="C183" s="793" t="s">
        <v>1508</v>
      </c>
    </row>
    <row r="184" spans="1:3">
      <c r="A184" s="1423" t="s">
        <v>1509</v>
      </c>
      <c r="B184" s="1424" t="s">
        <v>1510</v>
      </c>
      <c r="C184" s="793" t="s">
        <v>1511</v>
      </c>
    </row>
    <row r="185" spans="1:3" ht="9" customHeight="1">
      <c r="A185" s="1423"/>
      <c r="B185" s="1424"/>
      <c r="C185" s="793"/>
    </row>
    <row r="186" spans="1:3">
      <c r="A186" s="1422" t="s">
        <v>1332</v>
      </c>
      <c r="B186" s="63" t="s">
        <v>1512</v>
      </c>
      <c r="C186" s="796" t="s">
        <v>1513</v>
      </c>
    </row>
    <row r="187" spans="1:3" ht="9" customHeight="1">
      <c r="A187" s="1422"/>
      <c r="B187" s="63"/>
      <c r="C187" s="793"/>
    </row>
    <row r="188" spans="1:3">
      <c r="A188" s="1422" t="s">
        <v>1349</v>
      </c>
      <c r="B188" s="63" t="s">
        <v>1514</v>
      </c>
      <c r="C188" s="796" t="s">
        <v>1515</v>
      </c>
    </row>
    <row r="189" spans="1:3" ht="9" customHeight="1">
      <c r="A189" s="1422"/>
      <c r="B189" s="63"/>
      <c r="C189" s="793"/>
    </row>
    <row r="190" spans="1:3">
      <c r="A190" s="1455" t="s">
        <v>1352</v>
      </c>
      <c r="B190" s="63" t="s">
        <v>659</v>
      </c>
      <c r="C190" s="796">
        <v>6801</v>
      </c>
    </row>
    <row r="191" spans="1:3" ht="9" customHeight="1">
      <c r="A191" s="1455"/>
      <c r="B191" s="63"/>
      <c r="C191" s="793"/>
    </row>
    <row r="192" spans="1:3">
      <c r="A192" s="1422" t="s">
        <v>1368</v>
      </c>
      <c r="B192" s="63" t="s">
        <v>660</v>
      </c>
      <c r="C192" s="796" t="s">
        <v>1516</v>
      </c>
    </row>
    <row r="193" spans="1:4" ht="13.8">
      <c r="A193" s="1453"/>
      <c r="B193" s="1450"/>
      <c r="C193" s="1450"/>
      <c r="D193" s="1450"/>
    </row>
    <row r="194" spans="1:4" ht="13.8">
      <c r="A194" s="1453" t="s">
        <v>1517</v>
      </c>
      <c r="B194" s="1450"/>
      <c r="C194" s="1450"/>
      <c r="D194" s="1450"/>
    </row>
    <row r="195" spans="1:4" ht="13.8">
      <c r="A195" s="1453"/>
      <c r="B195" s="1450" t="s">
        <v>1518</v>
      </c>
      <c r="C195" s="1450"/>
      <c r="D195" s="1450"/>
    </row>
    <row r="196" spans="1:4" ht="13.8">
      <c r="A196" s="1453"/>
      <c r="B196" s="1450" t="s">
        <v>1519</v>
      </c>
      <c r="D196" s="1450"/>
    </row>
    <row r="197" spans="1:4" ht="13.8">
      <c r="B197" s="1450" t="s">
        <v>1520</v>
      </c>
      <c r="D197" s="1450"/>
    </row>
    <row r="198" spans="1:4" ht="13.8">
      <c r="B198" s="1450" t="s">
        <v>1521</v>
      </c>
      <c r="C198" s="1457"/>
    </row>
    <row r="199" spans="1:4" ht="13.8">
      <c r="B199" s="1458"/>
      <c r="C199" s="1457"/>
    </row>
  </sheetData>
  <mergeCells count="6">
    <mergeCell ref="B4:C7"/>
    <mergeCell ref="A54:A55"/>
    <mergeCell ref="B54:B55"/>
    <mergeCell ref="A93:A94"/>
    <mergeCell ref="B93:B94"/>
    <mergeCell ref="B120:C120"/>
  </mergeCells>
  <hyperlinks>
    <hyperlink ref="A1" location="Índice!A1" display="Volver al Índice" xr:uid="{68BCD281-7043-4885-B87C-B646A24736D7}"/>
  </hyperlinks>
  <pageMargins left="0.70866141732283472" right="0.70866141732283472" top="0.74803149606299213" bottom="0.74803149606299213" header="0.31496062992125984" footer="0.31496062992125984"/>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FE534-7E31-4C48-9AC0-2EEE3CBE4F23}">
  <sheetPr>
    <pageSetUpPr autoPageBreaks="0"/>
  </sheetPr>
  <dimension ref="A1:CJ145"/>
  <sheetViews>
    <sheetView showGridLines="0" zoomScale="90" zoomScaleNormal="90" zoomScaleSheetLayoutView="100" workbookViewId="0"/>
  </sheetViews>
  <sheetFormatPr baseColWidth="10" defaultColWidth="11.44140625" defaultRowHeight="13.2"/>
  <cols>
    <col min="1" max="1" width="52.5546875" style="545" customWidth="1"/>
    <col min="2" max="2" width="12.5546875" style="545" bestFit="1" customWidth="1"/>
    <col min="3" max="3" width="12.5546875" style="545" customWidth="1"/>
    <col min="4" max="4" width="12.44140625" style="545" bestFit="1" customWidth="1"/>
    <col min="5" max="5" width="2.5546875" style="545" customWidth="1"/>
    <col min="6" max="8" width="10.5546875" style="545" customWidth="1"/>
    <col min="9" max="9" width="2.5546875" style="545" customWidth="1"/>
    <col min="10" max="10" width="12.44140625" style="545" customWidth="1"/>
    <col min="11" max="12" width="12.44140625" style="545" bestFit="1" customWidth="1"/>
    <col min="13" max="13" width="52.5546875" style="547" customWidth="1"/>
    <col min="14" max="15" width="10.5546875" style="547" customWidth="1"/>
    <col min="16" max="16" width="11.5546875" style="547" bestFit="1" customWidth="1"/>
    <col min="17" max="17" width="2.5546875" style="547" customWidth="1"/>
    <col min="18" max="19" width="10.5546875" style="547" customWidth="1"/>
    <col min="20" max="20" width="11.5546875" style="547" bestFit="1" customWidth="1"/>
    <col min="21" max="21" width="2.5546875" style="547" customWidth="1"/>
    <col min="22" max="24" width="11.5546875" style="547" bestFit="1" customWidth="1"/>
    <col min="25" max="25" width="52.5546875" style="547" customWidth="1"/>
    <col min="26" max="28" width="11.5546875" style="547" customWidth="1"/>
    <col min="29" max="29" width="2.5546875" style="547" customWidth="1"/>
    <col min="30" max="32" width="11.5546875" style="547" customWidth="1"/>
    <col min="33" max="33" width="2.5546875" style="547" customWidth="1"/>
    <col min="34" max="34" width="11.5546875" style="547" bestFit="1" customWidth="1"/>
    <col min="35" max="36" width="11.5546875" style="547" customWidth="1"/>
    <col min="37" max="37" width="52.5546875" style="547" customWidth="1"/>
    <col min="38" max="39" width="11.5546875" style="547" bestFit="1" customWidth="1"/>
    <col min="40" max="40" width="12.44140625" style="547" bestFit="1" customWidth="1"/>
    <col min="41" max="41" width="2.5546875" style="547" customWidth="1"/>
    <col min="42" max="44" width="11.5546875" style="547" customWidth="1"/>
    <col min="45" max="45" width="2.5546875" style="547" customWidth="1"/>
    <col min="46" max="46" width="11.5546875" style="547" bestFit="1" customWidth="1"/>
    <col min="47" max="48" width="12.44140625" style="547" bestFit="1" customWidth="1"/>
    <col min="49" max="49" width="49.44140625" style="547" customWidth="1"/>
    <col min="50" max="52" width="12.44140625" style="547" bestFit="1" customWidth="1"/>
    <col min="53" max="53" width="0.5546875" style="547" customWidth="1"/>
    <col min="54" max="56" width="12.44140625" style="547" bestFit="1" customWidth="1"/>
    <col min="57" max="57" width="0.5546875" style="547" customWidth="1"/>
    <col min="58" max="60" width="12.44140625" style="547" bestFit="1" customWidth="1"/>
    <col min="61" max="61" width="50.5546875" style="547" customWidth="1"/>
    <col min="62" max="64" width="12.44140625" style="547" bestFit="1" customWidth="1"/>
    <col min="65" max="65" width="0.5546875" style="547" customWidth="1"/>
    <col min="66" max="68" width="12.44140625" style="547" bestFit="1" customWidth="1"/>
    <col min="69" max="69" width="0.5546875" style="547" customWidth="1"/>
    <col min="70" max="72" width="13.5546875" style="547" customWidth="1"/>
    <col min="73" max="73" width="50.5546875" style="547" customWidth="1"/>
    <col min="74" max="76" width="12.5546875" style="547" customWidth="1"/>
    <col min="77" max="77" width="0.5546875" style="547" customWidth="1"/>
    <col min="78" max="80" width="12.44140625" style="547" bestFit="1" customWidth="1"/>
    <col min="81" max="81" width="14.5546875" style="548" bestFit="1" customWidth="1"/>
    <col min="82" max="16384" width="11.44140625" style="548"/>
  </cols>
  <sheetData>
    <row r="1" spans="1:88" s="7" customFormat="1" ht="16.350000000000001" customHeight="1">
      <c r="A1" s="1404" t="s">
        <v>1213</v>
      </c>
      <c r="B1" s="429"/>
      <c r="C1" s="429"/>
      <c r="D1" s="429"/>
      <c r="E1" s="429"/>
      <c r="F1" s="429"/>
      <c r="G1" s="429"/>
      <c r="H1" s="429"/>
      <c r="I1" s="429"/>
      <c r="J1" s="429"/>
      <c r="K1" s="429"/>
      <c r="L1" s="429"/>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430"/>
      <c r="AN1" s="430"/>
      <c r="AO1" s="430"/>
      <c r="AP1" s="430"/>
      <c r="AQ1" s="430"/>
      <c r="AR1" s="430"/>
      <c r="AS1" s="430"/>
      <c r="AT1" s="430"/>
      <c r="AU1" s="430"/>
      <c r="AV1" s="430"/>
      <c r="AW1" s="430"/>
      <c r="AX1" s="430"/>
      <c r="AY1" s="430"/>
      <c r="AZ1" s="430"/>
      <c r="BA1" s="430"/>
      <c r="BB1" s="430"/>
      <c r="BC1" s="430"/>
      <c r="BD1" s="430"/>
      <c r="BE1" s="430"/>
      <c r="BF1" s="430"/>
      <c r="BG1" s="430"/>
      <c r="BH1" s="430"/>
      <c r="BI1" s="431"/>
      <c r="BJ1" s="431"/>
      <c r="BK1" s="431"/>
      <c r="BL1" s="431"/>
      <c r="BM1" s="431"/>
      <c r="BN1" s="431"/>
      <c r="BO1" s="431"/>
      <c r="BP1" s="431"/>
      <c r="BQ1" s="431"/>
      <c r="BR1" s="431"/>
      <c r="BS1" s="431"/>
      <c r="BT1" s="431"/>
      <c r="BV1" s="431"/>
      <c r="BW1" s="431"/>
      <c r="BX1" s="431"/>
      <c r="BY1" s="431"/>
    </row>
    <row r="2" spans="1:88" s="301" customFormat="1" ht="27" customHeight="1">
      <c r="A2" s="432" t="s">
        <v>487</v>
      </c>
      <c r="B2" s="432"/>
      <c r="C2" s="432"/>
      <c r="D2" s="432"/>
      <c r="E2" s="432"/>
      <c r="F2" s="432"/>
      <c r="G2" s="432"/>
      <c r="H2" s="432"/>
      <c r="I2" s="432"/>
      <c r="J2" s="432"/>
      <c r="K2" s="432"/>
      <c r="L2" s="432"/>
      <c r="M2" s="432" t="s">
        <v>487</v>
      </c>
      <c r="N2" s="432"/>
      <c r="O2" s="432"/>
      <c r="P2" s="432"/>
      <c r="Q2" s="432"/>
      <c r="R2" s="432"/>
      <c r="S2" s="432"/>
      <c r="T2" s="432"/>
      <c r="U2" s="432"/>
      <c r="V2" s="432"/>
      <c r="W2" s="432"/>
      <c r="X2" s="432"/>
      <c r="Y2" s="432" t="s">
        <v>487</v>
      </c>
      <c r="Z2" s="432"/>
      <c r="AA2" s="432"/>
      <c r="AB2" s="432"/>
      <c r="AC2" s="432"/>
      <c r="AD2" s="432"/>
      <c r="AE2" s="432"/>
      <c r="AF2" s="432"/>
      <c r="AG2" s="432"/>
      <c r="AH2" s="432"/>
      <c r="AI2" s="432"/>
      <c r="AJ2" s="432"/>
      <c r="AK2" s="432" t="s">
        <v>487</v>
      </c>
      <c r="AL2" s="432"/>
      <c r="AM2" s="432"/>
      <c r="AN2" s="432"/>
      <c r="AO2" s="432"/>
      <c r="AP2" s="432"/>
      <c r="AQ2" s="432"/>
      <c r="AR2" s="432"/>
      <c r="AS2" s="432"/>
      <c r="AT2" s="432"/>
      <c r="AU2" s="432"/>
      <c r="AV2" s="432"/>
      <c r="AW2" s="432" t="s">
        <v>487</v>
      </c>
      <c r="AX2" s="432"/>
      <c r="AY2" s="432"/>
      <c r="AZ2" s="432"/>
      <c r="BA2" s="432"/>
      <c r="BB2" s="432"/>
      <c r="BC2" s="432"/>
      <c r="BD2" s="432"/>
      <c r="BE2" s="432"/>
      <c r="BF2" s="432"/>
      <c r="BG2" s="432"/>
      <c r="BH2" s="432"/>
      <c r="BI2" s="432" t="s">
        <v>487</v>
      </c>
      <c r="BJ2" s="432"/>
      <c r="BK2" s="432"/>
      <c r="BL2" s="432"/>
      <c r="BM2" s="432"/>
      <c r="BN2" s="432"/>
      <c r="BO2" s="432"/>
      <c r="BP2" s="432"/>
      <c r="BQ2" s="432"/>
      <c r="BR2" s="432"/>
      <c r="BS2" s="432"/>
      <c r="BT2" s="432"/>
      <c r="BU2" s="433" t="s">
        <v>487</v>
      </c>
      <c r="BV2" s="433"/>
      <c r="BW2" s="433"/>
      <c r="BX2" s="433"/>
      <c r="BY2" s="433"/>
      <c r="BZ2" s="433"/>
      <c r="CA2" s="433"/>
      <c r="CB2" s="433"/>
      <c r="CC2" s="434"/>
      <c r="CD2" s="434"/>
      <c r="CE2" s="434"/>
      <c r="CF2" s="434"/>
      <c r="CG2" s="434"/>
      <c r="CH2" s="434"/>
      <c r="CI2" s="434"/>
      <c r="CJ2" s="434"/>
    </row>
    <row r="3" spans="1:88" s="438" customFormat="1" ht="18" customHeight="1">
      <c r="A3" s="435">
        <v>45169</v>
      </c>
      <c r="B3" s="435"/>
      <c r="C3" s="435"/>
      <c r="D3" s="435"/>
      <c r="E3" s="435"/>
      <c r="F3" s="435"/>
      <c r="G3" s="435"/>
      <c r="H3" s="435"/>
      <c r="I3" s="435"/>
      <c r="J3" s="435"/>
      <c r="K3" s="435"/>
      <c r="L3" s="435"/>
      <c r="M3" s="435">
        <v>45169</v>
      </c>
      <c r="N3" s="435"/>
      <c r="O3" s="435"/>
      <c r="P3" s="435"/>
      <c r="Q3" s="435"/>
      <c r="R3" s="435"/>
      <c r="S3" s="435"/>
      <c r="T3" s="435"/>
      <c r="U3" s="435"/>
      <c r="V3" s="435"/>
      <c r="W3" s="435"/>
      <c r="X3" s="435"/>
      <c r="Y3" s="435">
        <v>45169</v>
      </c>
      <c r="Z3" s="435"/>
      <c r="AA3" s="435"/>
      <c r="AB3" s="435"/>
      <c r="AC3" s="435"/>
      <c r="AD3" s="435"/>
      <c r="AE3" s="435"/>
      <c r="AF3" s="435"/>
      <c r="AG3" s="435"/>
      <c r="AH3" s="435"/>
      <c r="AI3" s="435"/>
      <c r="AJ3" s="435"/>
      <c r="AK3" s="435">
        <v>45169</v>
      </c>
      <c r="AL3" s="435"/>
      <c r="AM3" s="435"/>
      <c r="AN3" s="435"/>
      <c r="AO3" s="435"/>
      <c r="AP3" s="435"/>
      <c r="AQ3" s="435"/>
      <c r="AR3" s="435"/>
      <c r="AS3" s="435"/>
      <c r="AT3" s="435"/>
      <c r="AU3" s="435"/>
      <c r="AV3" s="435"/>
      <c r="AW3" s="435">
        <v>45169</v>
      </c>
      <c r="AX3" s="435"/>
      <c r="AY3" s="435"/>
      <c r="AZ3" s="435"/>
      <c r="BA3" s="435"/>
      <c r="BB3" s="435"/>
      <c r="BC3" s="435"/>
      <c r="BD3" s="435"/>
      <c r="BE3" s="435"/>
      <c r="BF3" s="435"/>
      <c r="BG3" s="435"/>
      <c r="BH3" s="435"/>
      <c r="BI3" s="435">
        <v>45169</v>
      </c>
      <c r="BJ3" s="435"/>
      <c r="BK3" s="435"/>
      <c r="BL3" s="435"/>
      <c r="BM3" s="435"/>
      <c r="BN3" s="435"/>
      <c r="BO3" s="435"/>
      <c r="BP3" s="435"/>
      <c r="BQ3" s="435"/>
      <c r="BR3" s="435"/>
      <c r="BS3" s="435"/>
      <c r="BT3" s="435"/>
      <c r="BU3" s="436">
        <v>45169</v>
      </c>
      <c r="BV3" s="436"/>
      <c r="BW3" s="436"/>
      <c r="BX3" s="436"/>
      <c r="BY3" s="436"/>
      <c r="BZ3" s="436"/>
      <c r="CA3" s="436"/>
      <c r="CB3" s="436"/>
      <c r="CC3" s="437"/>
      <c r="CD3" s="437"/>
      <c r="CE3" s="437"/>
      <c r="CF3" s="437"/>
      <c r="CG3" s="437"/>
      <c r="CH3" s="437"/>
      <c r="CI3" s="437"/>
      <c r="CJ3" s="437"/>
    </row>
    <row r="4" spans="1:88" s="303" customFormat="1" ht="18" customHeight="1">
      <c r="A4" s="439" t="s">
        <v>488</v>
      </c>
      <c r="B4" s="440"/>
      <c r="C4" s="440"/>
      <c r="D4" s="440"/>
      <c r="E4" s="440"/>
      <c r="F4" s="440"/>
      <c r="G4" s="440"/>
      <c r="H4" s="440"/>
      <c r="I4" s="440"/>
      <c r="J4" s="440"/>
      <c r="K4" s="440"/>
      <c r="L4" s="440"/>
      <c r="M4" s="439" t="s">
        <v>488</v>
      </c>
      <c r="N4" s="440"/>
      <c r="O4" s="440"/>
      <c r="P4" s="440"/>
      <c r="Q4" s="440"/>
      <c r="R4" s="440"/>
      <c r="S4" s="440"/>
      <c r="T4" s="440"/>
      <c r="U4" s="440"/>
      <c r="V4" s="440"/>
      <c r="W4" s="440"/>
      <c r="X4" s="440"/>
      <c r="Y4" s="439" t="s">
        <v>488</v>
      </c>
      <c r="Z4" s="440"/>
      <c r="AA4" s="440"/>
      <c r="AB4" s="440"/>
      <c r="AC4" s="440"/>
      <c r="AD4" s="440"/>
      <c r="AE4" s="440"/>
      <c r="AF4" s="440"/>
      <c r="AG4" s="440"/>
      <c r="AH4" s="440"/>
      <c r="AI4" s="440"/>
      <c r="AJ4" s="440"/>
      <c r="AK4" s="439" t="s">
        <v>488</v>
      </c>
      <c r="AL4" s="440"/>
      <c r="AM4" s="440"/>
      <c r="AN4" s="440"/>
      <c r="AO4" s="440"/>
      <c r="AP4" s="440"/>
      <c r="AQ4" s="440"/>
      <c r="AR4" s="440"/>
      <c r="AS4" s="440"/>
      <c r="AT4" s="440"/>
      <c r="AU4" s="440"/>
      <c r="AV4" s="440"/>
      <c r="AW4" s="439" t="s">
        <v>488</v>
      </c>
      <c r="AX4" s="440"/>
      <c r="AY4" s="440"/>
      <c r="AZ4" s="440"/>
      <c r="BA4" s="440"/>
      <c r="BB4" s="440"/>
      <c r="BC4" s="440"/>
      <c r="BD4" s="440"/>
      <c r="BE4" s="440"/>
      <c r="BF4" s="440"/>
      <c r="BG4" s="440"/>
      <c r="BH4" s="440"/>
      <c r="BI4" s="439" t="s">
        <v>488</v>
      </c>
      <c r="BJ4" s="439"/>
      <c r="BK4" s="439"/>
      <c r="BL4" s="439"/>
      <c r="BM4" s="439"/>
      <c r="BN4" s="439"/>
      <c r="BO4" s="439"/>
      <c r="BP4" s="439"/>
      <c r="BQ4" s="439"/>
      <c r="BR4" s="439"/>
      <c r="BS4" s="439"/>
      <c r="BT4" s="439"/>
      <c r="BU4" s="439" t="s">
        <v>489</v>
      </c>
      <c r="BV4" s="439"/>
      <c r="BW4" s="439"/>
      <c r="BX4" s="439"/>
      <c r="BY4" s="439"/>
      <c r="BZ4" s="439"/>
      <c r="CA4" s="439"/>
      <c r="CB4" s="439"/>
      <c r="CC4" s="441"/>
      <c r="CD4" s="441"/>
      <c r="CE4" s="441"/>
      <c r="CF4" s="441"/>
      <c r="CG4" s="441"/>
      <c r="CH4" s="441"/>
      <c r="CI4" s="441"/>
      <c r="CJ4" s="441"/>
    </row>
    <row r="5" spans="1:88" s="7" customFormat="1" ht="15" customHeight="1" thickBot="1">
      <c r="A5" s="442" t="s">
        <v>490</v>
      </c>
      <c r="B5" s="443"/>
      <c r="C5" s="444"/>
      <c r="D5" s="444"/>
      <c r="E5" s="444"/>
      <c r="F5" s="444"/>
      <c r="G5" s="444"/>
      <c r="H5" s="445"/>
      <c r="I5" s="445"/>
      <c r="J5" s="444"/>
      <c r="K5" s="444"/>
      <c r="L5" s="445"/>
      <c r="M5" s="446"/>
      <c r="N5" s="447"/>
      <c r="O5" s="447"/>
      <c r="P5" s="448"/>
      <c r="Q5" s="448"/>
      <c r="R5" s="447"/>
      <c r="S5" s="447"/>
      <c r="T5" s="447"/>
      <c r="U5" s="447"/>
      <c r="V5" s="447"/>
      <c r="W5" s="447"/>
      <c r="X5" s="447"/>
      <c r="Y5" s="446"/>
      <c r="Z5" s="447"/>
      <c r="AA5" s="447"/>
      <c r="AB5" s="447"/>
      <c r="AC5" s="447"/>
      <c r="AD5" s="447"/>
      <c r="AE5" s="447"/>
      <c r="AF5" s="447"/>
      <c r="AG5" s="447"/>
      <c r="AH5" s="447"/>
      <c r="AI5" s="447"/>
      <c r="AJ5" s="447"/>
      <c r="AK5" s="446"/>
      <c r="AL5" s="449"/>
      <c r="AM5" s="447"/>
      <c r="AN5" s="447"/>
      <c r="AO5" s="447"/>
      <c r="AP5" s="447"/>
      <c r="AQ5" s="447"/>
      <c r="AR5" s="447"/>
      <c r="AS5" s="447"/>
      <c r="AT5" s="447"/>
      <c r="AU5" s="447"/>
      <c r="AV5" s="448"/>
      <c r="AW5" s="446"/>
      <c r="AX5" s="446"/>
      <c r="AY5" s="446"/>
      <c r="AZ5" s="446"/>
      <c r="BA5" s="446"/>
      <c r="BB5" s="449"/>
      <c r="BC5" s="447"/>
      <c r="BD5" s="447"/>
      <c r="BE5" s="447"/>
      <c r="BF5" s="447"/>
      <c r="BG5" s="447"/>
      <c r="BH5" s="448"/>
      <c r="BI5" s="446"/>
      <c r="BJ5" s="447"/>
      <c r="BK5" s="447"/>
      <c r="BL5" s="448"/>
      <c r="BM5" s="448"/>
      <c r="BN5" s="447"/>
      <c r="BO5" s="447"/>
      <c r="BP5" s="448"/>
      <c r="BQ5" s="448"/>
      <c r="BR5" s="446"/>
      <c r="BS5" s="446"/>
      <c r="BT5" s="446"/>
      <c r="BU5" s="446"/>
      <c r="BV5" s="446"/>
      <c r="BW5" s="446"/>
      <c r="BX5" s="446"/>
      <c r="BY5" s="446"/>
      <c r="BZ5" s="446"/>
      <c r="CA5" s="446"/>
      <c r="CB5" s="446"/>
    </row>
    <row r="6" spans="1:88" s="13" customFormat="1" ht="27" customHeight="1" thickTop="1">
      <c r="A6" s="450" t="s">
        <v>491</v>
      </c>
      <c r="B6" s="451" t="s">
        <v>492</v>
      </c>
      <c r="C6" s="451"/>
      <c r="D6" s="451"/>
      <c r="E6" s="452"/>
      <c r="F6" s="451" t="s">
        <v>493</v>
      </c>
      <c r="G6" s="451"/>
      <c r="H6" s="451"/>
      <c r="I6" s="452"/>
      <c r="J6" s="451" t="s">
        <v>494</v>
      </c>
      <c r="K6" s="451"/>
      <c r="L6" s="451"/>
      <c r="M6" s="450" t="s">
        <v>491</v>
      </c>
      <c r="N6" s="453" t="s">
        <v>495</v>
      </c>
      <c r="O6" s="453"/>
      <c r="P6" s="453"/>
      <c r="Q6" s="454"/>
      <c r="R6" s="453" t="s">
        <v>496</v>
      </c>
      <c r="S6" s="453"/>
      <c r="T6" s="453"/>
      <c r="U6" s="454"/>
      <c r="V6" s="453" t="s">
        <v>115</v>
      </c>
      <c r="W6" s="453"/>
      <c r="X6" s="453"/>
      <c r="Y6" s="450" t="s">
        <v>491</v>
      </c>
      <c r="Z6" s="453" t="s">
        <v>497</v>
      </c>
      <c r="AA6" s="453"/>
      <c r="AB6" s="453"/>
      <c r="AC6" s="454"/>
      <c r="AD6" s="453" t="s">
        <v>498</v>
      </c>
      <c r="AE6" s="453"/>
      <c r="AF6" s="453"/>
      <c r="AG6" s="454"/>
      <c r="AH6" s="453" t="s">
        <v>37</v>
      </c>
      <c r="AI6" s="453"/>
      <c r="AJ6" s="453"/>
      <c r="AK6" s="450" t="s">
        <v>491</v>
      </c>
      <c r="AL6" s="453" t="s">
        <v>499</v>
      </c>
      <c r="AM6" s="453"/>
      <c r="AN6" s="453"/>
      <c r="AO6" s="454"/>
      <c r="AP6" s="453" t="s">
        <v>500</v>
      </c>
      <c r="AQ6" s="453"/>
      <c r="AR6" s="453"/>
      <c r="AS6" s="454"/>
      <c r="AT6" s="453" t="s">
        <v>501</v>
      </c>
      <c r="AU6" s="453"/>
      <c r="AV6" s="453"/>
      <c r="AW6" s="450" t="s">
        <v>491</v>
      </c>
      <c r="AX6" s="453" t="s">
        <v>502</v>
      </c>
      <c r="AY6" s="453"/>
      <c r="AZ6" s="453"/>
      <c r="BA6" s="455"/>
      <c r="BB6" s="456" t="s">
        <v>42</v>
      </c>
      <c r="BC6" s="456"/>
      <c r="BD6" s="456"/>
      <c r="BE6" s="454"/>
      <c r="BF6" s="453" t="s">
        <v>503</v>
      </c>
      <c r="BG6" s="453"/>
      <c r="BH6" s="453"/>
      <c r="BI6" s="455" t="s">
        <v>491</v>
      </c>
      <c r="BJ6" s="453" t="s">
        <v>44</v>
      </c>
      <c r="BK6" s="453"/>
      <c r="BL6" s="453"/>
      <c r="BM6" s="457"/>
      <c r="BN6" s="453" t="s">
        <v>45</v>
      </c>
      <c r="BO6" s="453"/>
      <c r="BP6" s="453"/>
      <c r="BQ6" s="457"/>
      <c r="BR6" s="453" t="s">
        <v>504</v>
      </c>
      <c r="BS6" s="453"/>
      <c r="BT6" s="453"/>
      <c r="BU6" s="455" t="s">
        <v>491</v>
      </c>
      <c r="BV6" s="453" t="s">
        <v>505</v>
      </c>
      <c r="BW6" s="453"/>
      <c r="BX6" s="453"/>
      <c r="BY6" s="457"/>
      <c r="BZ6" s="453" t="s">
        <v>506</v>
      </c>
      <c r="CA6" s="453"/>
      <c r="CB6" s="453"/>
    </row>
    <row r="7" spans="1:88" s="13" customFormat="1" ht="13.5" customHeight="1">
      <c r="A7" s="458"/>
      <c r="B7" s="459" t="s">
        <v>507</v>
      </c>
      <c r="C7" s="460" t="s">
        <v>508</v>
      </c>
      <c r="D7" s="460" t="s">
        <v>509</v>
      </c>
      <c r="E7" s="459"/>
      <c r="F7" s="459" t="s">
        <v>507</v>
      </c>
      <c r="G7" s="460" t="s">
        <v>508</v>
      </c>
      <c r="H7" s="459" t="s">
        <v>509</v>
      </c>
      <c r="I7" s="459"/>
      <c r="J7" s="460" t="s">
        <v>507</v>
      </c>
      <c r="K7" s="460" t="s">
        <v>508</v>
      </c>
      <c r="L7" s="460" t="s">
        <v>509</v>
      </c>
      <c r="M7" s="458"/>
      <c r="N7" s="461" t="s">
        <v>507</v>
      </c>
      <c r="O7" s="462" t="s">
        <v>508</v>
      </c>
      <c r="P7" s="461" t="s">
        <v>509</v>
      </c>
      <c r="Q7" s="461"/>
      <c r="R7" s="461" t="s">
        <v>507</v>
      </c>
      <c r="S7" s="462" t="s">
        <v>508</v>
      </c>
      <c r="T7" s="461" t="s">
        <v>509</v>
      </c>
      <c r="U7" s="461"/>
      <c r="V7" s="461" t="s">
        <v>507</v>
      </c>
      <c r="W7" s="462" t="s">
        <v>508</v>
      </c>
      <c r="X7" s="462" t="s">
        <v>509</v>
      </c>
      <c r="Y7" s="458"/>
      <c r="Z7" s="461" t="s">
        <v>507</v>
      </c>
      <c r="AA7" s="462" t="s">
        <v>508</v>
      </c>
      <c r="AB7" s="461" t="s">
        <v>509</v>
      </c>
      <c r="AC7" s="461"/>
      <c r="AD7" s="462" t="s">
        <v>507</v>
      </c>
      <c r="AE7" s="462" t="s">
        <v>508</v>
      </c>
      <c r="AF7" s="462" t="s">
        <v>509</v>
      </c>
      <c r="AG7" s="461"/>
      <c r="AH7" s="461" t="s">
        <v>507</v>
      </c>
      <c r="AI7" s="462" t="s">
        <v>508</v>
      </c>
      <c r="AJ7" s="462" t="s">
        <v>509</v>
      </c>
      <c r="AK7" s="458"/>
      <c r="AL7" s="462" t="s">
        <v>507</v>
      </c>
      <c r="AM7" s="462" t="s">
        <v>508</v>
      </c>
      <c r="AN7" s="462" t="s">
        <v>509</v>
      </c>
      <c r="AO7" s="461"/>
      <c r="AP7" s="461" t="s">
        <v>507</v>
      </c>
      <c r="AQ7" s="462" t="s">
        <v>508</v>
      </c>
      <c r="AR7" s="461" t="s">
        <v>509</v>
      </c>
      <c r="AS7" s="461"/>
      <c r="AT7" s="461" t="s">
        <v>507</v>
      </c>
      <c r="AU7" s="462" t="s">
        <v>508</v>
      </c>
      <c r="AV7" s="462" t="s">
        <v>509</v>
      </c>
      <c r="AW7" s="458"/>
      <c r="AX7" s="461" t="s">
        <v>507</v>
      </c>
      <c r="AY7" s="462" t="s">
        <v>508</v>
      </c>
      <c r="AZ7" s="461" t="s">
        <v>509</v>
      </c>
      <c r="BA7" s="463"/>
      <c r="BB7" s="461" t="s">
        <v>507</v>
      </c>
      <c r="BC7" s="462" t="s">
        <v>508</v>
      </c>
      <c r="BD7" s="461" t="s">
        <v>509</v>
      </c>
      <c r="BE7" s="461"/>
      <c r="BF7" s="461" t="s">
        <v>507</v>
      </c>
      <c r="BG7" s="462" t="s">
        <v>508</v>
      </c>
      <c r="BH7" s="461" t="s">
        <v>509</v>
      </c>
      <c r="BI7" s="463"/>
      <c r="BJ7" s="461" t="s">
        <v>507</v>
      </c>
      <c r="BK7" s="462" t="s">
        <v>508</v>
      </c>
      <c r="BL7" s="461" t="s">
        <v>509</v>
      </c>
      <c r="BM7" s="461"/>
      <c r="BN7" s="461" t="s">
        <v>507</v>
      </c>
      <c r="BO7" s="462" t="s">
        <v>508</v>
      </c>
      <c r="BP7" s="461" t="s">
        <v>509</v>
      </c>
      <c r="BQ7" s="461"/>
      <c r="BR7" s="461" t="s">
        <v>507</v>
      </c>
      <c r="BS7" s="462" t="s">
        <v>508</v>
      </c>
      <c r="BT7" s="462" t="s">
        <v>509</v>
      </c>
      <c r="BU7" s="463"/>
      <c r="BV7" s="461" t="s">
        <v>507</v>
      </c>
      <c r="BW7" s="462" t="s">
        <v>508</v>
      </c>
      <c r="BX7" s="462" t="s">
        <v>509</v>
      </c>
      <c r="BY7" s="461"/>
      <c r="BZ7" s="461" t="s">
        <v>507</v>
      </c>
      <c r="CA7" s="462" t="s">
        <v>508</v>
      </c>
      <c r="CB7" s="461" t="s">
        <v>509</v>
      </c>
    </row>
    <row r="8" spans="1:88" s="7" customFormat="1" ht="4.3499999999999996" customHeight="1">
      <c r="A8" s="464"/>
      <c r="B8" s="465"/>
      <c r="C8" s="465"/>
      <c r="D8" s="465"/>
      <c r="E8" s="465"/>
      <c r="F8" s="465"/>
      <c r="G8" s="465"/>
      <c r="H8" s="465"/>
      <c r="I8" s="465"/>
      <c r="J8" s="465"/>
      <c r="K8" s="465"/>
      <c r="L8" s="465"/>
      <c r="M8" s="466"/>
      <c r="N8" s="465"/>
      <c r="O8" s="465"/>
      <c r="P8" s="465"/>
      <c r="Q8" s="465"/>
      <c r="R8" s="465"/>
      <c r="S8" s="465"/>
      <c r="T8" s="465"/>
      <c r="U8" s="465"/>
      <c r="V8" s="465"/>
      <c r="W8" s="465"/>
      <c r="X8" s="465"/>
      <c r="Y8" s="466"/>
      <c r="Z8" s="465"/>
      <c r="AA8" s="465"/>
      <c r="AB8" s="465"/>
      <c r="AC8" s="465"/>
      <c r="AD8" s="465"/>
      <c r="AE8" s="465"/>
      <c r="AF8" s="465"/>
      <c r="AG8" s="465"/>
      <c r="AH8" s="465"/>
      <c r="AI8" s="465"/>
      <c r="AJ8" s="465"/>
      <c r="AK8" s="466"/>
      <c r="AL8" s="465"/>
      <c r="AM8" s="465"/>
      <c r="AN8" s="465"/>
      <c r="AO8" s="465"/>
      <c r="AP8" s="465"/>
      <c r="AQ8" s="465"/>
      <c r="AR8" s="465"/>
      <c r="AS8" s="465"/>
      <c r="AT8" s="465"/>
      <c r="AU8" s="465"/>
      <c r="AV8" s="465"/>
      <c r="AW8" s="466"/>
      <c r="AX8" s="466"/>
      <c r="AY8" s="466"/>
      <c r="AZ8" s="466"/>
      <c r="BA8" s="466"/>
      <c r="BB8" s="465"/>
      <c r="BC8" s="465"/>
      <c r="BD8" s="465"/>
      <c r="BE8" s="465"/>
      <c r="BF8" s="465"/>
      <c r="BG8" s="465"/>
      <c r="BH8" s="465"/>
      <c r="BI8" s="466"/>
      <c r="BJ8" s="465"/>
      <c r="BK8" s="465"/>
      <c r="BL8" s="465"/>
      <c r="BM8" s="465"/>
      <c r="BN8" s="465"/>
      <c r="BO8" s="465"/>
      <c r="BP8" s="465"/>
      <c r="BQ8" s="465"/>
      <c r="BR8" s="466"/>
      <c r="BS8" s="466"/>
      <c r="BT8" s="466"/>
      <c r="BU8" s="466"/>
      <c r="BV8" s="466"/>
      <c r="BW8" s="466"/>
      <c r="BX8" s="466"/>
      <c r="BY8" s="466"/>
      <c r="BZ8" s="466"/>
      <c r="CA8" s="466"/>
      <c r="CB8" s="466"/>
    </row>
    <row r="9" spans="1:88" s="470" customFormat="1" ht="9" customHeight="1">
      <c r="A9" s="467" t="s">
        <v>510</v>
      </c>
      <c r="B9" s="467">
        <v>3807410.6310000001</v>
      </c>
      <c r="C9" s="467">
        <v>12260417.536</v>
      </c>
      <c r="D9" s="467">
        <v>16067828.166999999</v>
      </c>
      <c r="E9" s="467"/>
      <c r="F9" s="467">
        <v>210969.06</v>
      </c>
      <c r="G9" s="467">
        <v>123857.738</v>
      </c>
      <c r="H9" s="467">
        <v>334826.79800000001</v>
      </c>
      <c r="I9" s="467"/>
      <c r="J9" s="467">
        <v>4701038.7850000001</v>
      </c>
      <c r="K9" s="467">
        <v>22444692.300999999</v>
      </c>
      <c r="L9" s="467">
        <v>27145731.085999999</v>
      </c>
      <c r="M9" s="467" t="s">
        <v>510</v>
      </c>
      <c r="N9" s="467">
        <v>256194.31099999999</v>
      </c>
      <c r="O9" s="467">
        <v>953034.125</v>
      </c>
      <c r="P9" s="467">
        <v>1209228.4369999999</v>
      </c>
      <c r="Q9" s="468"/>
      <c r="R9" s="467">
        <v>345446.68400000001</v>
      </c>
      <c r="S9" s="467">
        <v>3072510.2740000002</v>
      </c>
      <c r="T9" s="467">
        <v>3417956.9589999998</v>
      </c>
      <c r="U9" s="468"/>
      <c r="V9" s="467">
        <v>1222166.9639999999</v>
      </c>
      <c r="W9" s="467">
        <v>8662524.7550000008</v>
      </c>
      <c r="X9" s="467">
        <v>9884691.7190000005</v>
      </c>
      <c r="Y9" s="467" t="s">
        <v>510</v>
      </c>
      <c r="Z9" s="467">
        <v>1161967.3400000001</v>
      </c>
      <c r="AA9" s="467">
        <v>1558294.04</v>
      </c>
      <c r="AB9" s="467">
        <v>2720261.3810000001</v>
      </c>
      <c r="AC9" s="468"/>
      <c r="AD9" s="467">
        <v>2443268.1839999999</v>
      </c>
      <c r="AE9" s="467">
        <v>7121051.4340000004</v>
      </c>
      <c r="AF9" s="467">
        <v>9564319.6190000009</v>
      </c>
      <c r="AG9" s="468"/>
      <c r="AH9" s="467">
        <v>759380.37199999997</v>
      </c>
      <c r="AI9" s="467">
        <v>823610.89899999998</v>
      </c>
      <c r="AJ9" s="467">
        <v>1582991.2709999999</v>
      </c>
      <c r="AK9" s="467" t="s">
        <v>510</v>
      </c>
      <c r="AL9" s="467">
        <v>128041.65300000001</v>
      </c>
      <c r="AM9" s="467">
        <v>495976.63400000002</v>
      </c>
      <c r="AN9" s="467">
        <v>624018.28799999994</v>
      </c>
      <c r="AO9" s="468"/>
      <c r="AP9" s="467">
        <v>145448.10699999999</v>
      </c>
      <c r="AQ9" s="467">
        <v>278972.62099999998</v>
      </c>
      <c r="AR9" s="467">
        <v>424420.728</v>
      </c>
      <c r="AS9" s="468"/>
      <c r="AT9" s="467">
        <v>244119.745</v>
      </c>
      <c r="AU9" s="467">
        <v>2182016.0789999999</v>
      </c>
      <c r="AV9" s="467">
        <v>2426135.824</v>
      </c>
      <c r="AW9" s="467" t="s">
        <v>510</v>
      </c>
      <c r="AX9" s="467">
        <v>206927.93400000001</v>
      </c>
      <c r="AY9" s="467">
        <v>27247.251</v>
      </c>
      <c r="AZ9" s="467">
        <v>234175.18599999999</v>
      </c>
      <c r="BA9" s="468"/>
      <c r="BB9" s="467">
        <v>142369.96900000001</v>
      </c>
      <c r="BC9" s="467">
        <v>103533.443</v>
      </c>
      <c r="BD9" s="467">
        <v>245903.41200000001</v>
      </c>
      <c r="BE9" s="468"/>
      <c r="BF9" s="467">
        <v>191199.27799999999</v>
      </c>
      <c r="BG9" s="467">
        <v>994157.09199999995</v>
      </c>
      <c r="BH9" s="467">
        <v>1185356.3700000001</v>
      </c>
      <c r="BI9" s="467" t="s">
        <v>510</v>
      </c>
      <c r="BJ9" s="467">
        <v>47558.921999999999</v>
      </c>
      <c r="BK9" s="467">
        <v>781693.58799999999</v>
      </c>
      <c r="BL9" s="467">
        <v>829252.51</v>
      </c>
      <c r="BM9" s="467"/>
      <c r="BN9" s="467">
        <v>16230.054</v>
      </c>
      <c r="BO9" s="467">
        <v>152780.024</v>
      </c>
      <c r="BP9" s="467">
        <v>169010.079</v>
      </c>
      <c r="BQ9" s="467"/>
      <c r="BR9" s="467">
        <v>16029737.993000003</v>
      </c>
      <c r="BS9" s="467">
        <v>62036369.834000006</v>
      </c>
      <c r="BT9" s="467">
        <v>78066107.834000006</v>
      </c>
      <c r="BU9" s="467" t="s">
        <v>510</v>
      </c>
      <c r="BV9" s="467">
        <v>4701038.7850000001</v>
      </c>
      <c r="BW9" s="467">
        <v>22744226.145</v>
      </c>
      <c r="BX9" s="467">
        <v>27445264.93</v>
      </c>
      <c r="BY9" s="467"/>
      <c r="BZ9" s="467">
        <v>16029737.993000003</v>
      </c>
      <c r="CA9" s="467">
        <v>62335903.678000003</v>
      </c>
      <c r="CB9" s="467">
        <v>78365641.678000003</v>
      </c>
      <c r="CC9" s="469"/>
      <c r="CD9" s="24"/>
      <c r="CE9" s="24"/>
      <c r="CF9" s="24"/>
    </row>
    <row r="10" spans="1:88" s="470" customFormat="1" ht="9" customHeight="1">
      <c r="A10" s="471" t="s">
        <v>511</v>
      </c>
      <c r="B10" s="472">
        <v>1901419.558</v>
      </c>
      <c r="C10" s="472">
        <v>811457.18700000003</v>
      </c>
      <c r="D10" s="472">
        <v>2712876.7459999998</v>
      </c>
      <c r="E10" s="472"/>
      <c r="F10" s="472">
        <v>50323.578000000001</v>
      </c>
      <c r="G10" s="472">
        <v>25179.152999999998</v>
      </c>
      <c r="H10" s="472">
        <v>75502.732000000004</v>
      </c>
      <c r="I10" s="472"/>
      <c r="J10" s="472">
        <v>2124810.327</v>
      </c>
      <c r="K10" s="472">
        <v>1825832.46</v>
      </c>
      <c r="L10" s="472">
        <v>3950642.787</v>
      </c>
      <c r="M10" s="471" t="s">
        <v>511</v>
      </c>
      <c r="N10" s="472">
        <v>100887.133</v>
      </c>
      <c r="O10" s="472">
        <v>283799.43300000002</v>
      </c>
      <c r="P10" s="472">
        <v>384686.56699999998</v>
      </c>
      <c r="Q10" s="473"/>
      <c r="R10" s="472">
        <v>172693.26699999999</v>
      </c>
      <c r="S10" s="472">
        <v>116197.878</v>
      </c>
      <c r="T10" s="472">
        <v>288891.14500000002</v>
      </c>
      <c r="U10" s="473"/>
      <c r="V10" s="472">
        <v>752694.32299999997</v>
      </c>
      <c r="W10" s="472">
        <v>680288.57299999997</v>
      </c>
      <c r="X10" s="472">
        <v>1432982.8970000001</v>
      </c>
      <c r="Y10" s="471" t="s">
        <v>511</v>
      </c>
      <c r="Z10" s="472">
        <v>7575.1629999999996</v>
      </c>
      <c r="AA10" s="472">
        <v>11961.326999999999</v>
      </c>
      <c r="AB10" s="472">
        <v>19536.491000000002</v>
      </c>
      <c r="AC10" s="473"/>
      <c r="AD10" s="472">
        <v>1154421.091</v>
      </c>
      <c r="AE10" s="472">
        <v>1103294.828</v>
      </c>
      <c r="AF10" s="472">
        <v>2257715.92</v>
      </c>
      <c r="AG10" s="473"/>
      <c r="AH10" s="472">
        <v>411538.66399999999</v>
      </c>
      <c r="AI10" s="472">
        <v>202654.508</v>
      </c>
      <c r="AJ10" s="472">
        <v>614193.17200000002</v>
      </c>
      <c r="AK10" s="471" t="s">
        <v>511</v>
      </c>
      <c r="AL10" s="472">
        <v>13838.968999999999</v>
      </c>
      <c r="AM10" s="472">
        <v>21430.577000000001</v>
      </c>
      <c r="AN10" s="472">
        <v>35269.546999999999</v>
      </c>
      <c r="AO10" s="473"/>
      <c r="AP10" s="472">
        <v>108658.598</v>
      </c>
      <c r="AQ10" s="472">
        <v>22981.506000000001</v>
      </c>
      <c r="AR10" s="472">
        <v>131640.10399999999</v>
      </c>
      <c r="AS10" s="473"/>
      <c r="AT10" s="472">
        <v>17108.886999999999</v>
      </c>
      <c r="AU10" s="472">
        <v>12003.423000000001</v>
      </c>
      <c r="AV10" s="472">
        <v>29112.31</v>
      </c>
      <c r="AW10" s="471" t="s">
        <v>511</v>
      </c>
      <c r="AX10" s="472">
        <v>30806.794999999998</v>
      </c>
      <c r="AY10" s="472">
        <v>2199.6109999999999</v>
      </c>
      <c r="AZ10" s="472">
        <v>33006.406000000003</v>
      </c>
      <c r="BA10" s="473"/>
      <c r="BB10" s="472">
        <v>25331.68</v>
      </c>
      <c r="BC10" s="472">
        <v>12205.811</v>
      </c>
      <c r="BD10" s="472">
        <v>37537.491999999998</v>
      </c>
      <c r="BE10" s="473"/>
      <c r="BF10" s="472">
        <v>0</v>
      </c>
      <c r="BG10" s="472">
        <v>0</v>
      </c>
      <c r="BH10" s="472">
        <v>0</v>
      </c>
      <c r="BI10" s="471" t="s">
        <v>511</v>
      </c>
      <c r="BJ10" s="472">
        <v>0</v>
      </c>
      <c r="BK10" s="472">
        <v>0</v>
      </c>
      <c r="BL10" s="472">
        <v>0</v>
      </c>
      <c r="BM10" s="472"/>
      <c r="BN10" s="472">
        <v>0</v>
      </c>
      <c r="BO10" s="472">
        <v>0</v>
      </c>
      <c r="BP10" s="472">
        <v>0</v>
      </c>
      <c r="BQ10" s="472"/>
      <c r="BR10" s="472">
        <v>6872108.0329999989</v>
      </c>
      <c r="BS10" s="472">
        <v>5131486.2749999994</v>
      </c>
      <c r="BT10" s="472">
        <v>12003594.316000002</v>
      </c>
      <c r="BU10" s="471" t="s">
        <v>511</v>
      </c>
      <c r="BV10" s="472">
        <v>2124810.327</v>
      </c>
      <c r="BW10" s="472">
        <v>1825842.12</v>
      </c>
      <c r="BX10" s="472">
        <v>3950652.4479999999</v>
      </c>
      <c r="BY10" s="472"/>
      <c r="BZ10" s="472">
        <v>6872108.032999998</v>
      </c>
      <c r="CA10" s="472">
        <v>5131495.9349999996</v>
      </c>
      <c r="CB10" s="472">
        <v>12003603.977000002</v>
      </c>
      <c r="CC10" s="469"/>
      <c r="CD10" s="24"/>
      <c r="CE10" s="24"/>
      <c r="CF10" s="24"/>
    </row>
    <row r="11" spans="1:88" s="470" customFormat="1" ht="9" customHeight="1">
      <c r="A11" s="474" t="s">
        <v>512</v>
      </c>
      <c r="B11" s="472">
        <v>1703384.1029999999</v>
      </c>
      <c r="C11" s="472">
        <v>11227879.762</v>
      </c>
      <c r="D11" s="472">
        <v>12931263.865</v>
      </c>
      <c r="E11" s="472"/>
      <c r="F11" s="472">
        <v>159262.36900000001</v>
      </c>
      <c r="G11" s="472">
        <v>78165.947</v>
      </c>
      <c r="H11" s="472">
        <v>237428.31700000001</v>
      </c>
      <c r="I11" s="472"/>
      <c r="J11" s="472">
        <v>2518768.3820000002</v>
      </c>
      <c r="K11" s="472">
        <v>20419366.285</v>
      </c>
      <c r="L11" s="472">
        <v>22938134.666999999</v>
      </c>
      <c r="M11" s="474" t="s">
        <v>512</v>
      </c>
      <c r="N11" s="472">
        <v>142613.829</v>
      </c>
      <c r="O11" s="472">
        <v>562456.43400000001</v>
      </c>
      <c r="P11" s="472">
        <v>705070.26399999997</v>
      </c>
      <c r="Q11" s="472"/>
      <c r="R11" s="472">
        <v>164510.10500000001</v>
      </c>
      <c r="S11" s="472">
        <v>2702324.7940000002</v>
      </c>
      <c r="T11" s="472">
        <v>2866834.9</v>
      </c>
      <c r="U11" s="472"/>
      <c r="V11" s="472">
        <v>370616.08899999998</v>
      </c>
      <c r="W11" s="472">
        <v>7138815.2300000004</v>
      </c>
      <c r="X11" s="472">
        <v>7509431.3200000003</v>
      </c>
      <c r="Y11" s="474" t="s">
        <v>512</v>
      </c>
      <c r="Z11" s="472">
        <v>1152509.7560000001</v>
      </c>
      <c r="AA11" s="472">
        <v>1526212.2879999999</v>
      </c>
      <c r="AB11" s="472">
        <v>2678722.0449999999</v>
      </c>
      <c r="AC11" s="472"/>
      <c r="AD11" s="472">
        <v>1102593.405</v>
      </c>
      <c r="AE11" s="472">
        <v>5941492.8540000003</v>
      </c>
      <c r="AF11" s="472">
        <v>7044086.2599999998</v>
      </c>
      <c r="AG11" s="472"/>
      <c r="AH11" s="472">
        <v>339145.913</v>
      </c>
      <c r="AI11" s="472">
        <v>607539.93999999994</v>
      </c>
      <c r="AJ11" s="472">
        <v>946685.85400000005</v>
      </c>
      <c r="AK11" s="474" t="s">
        <v>512</v>
      </c>
      <c r="AL11" s="472">
        <v>113274.83</v>
      </c>
      <c r="AM11" s="472">
        <v>474346.527</v>
      </c>
      <c r="AN11" s="472">
        <v>587621.35699999996</v>
      </c>
      <c r="AO11" s="472"/>
      <c r="AP11" s="472">
        <v>35938.03</v>
      </c>
      <c r="AQ11" s="472">
        <v>255951.94699999999</v>
      </c>
      <c r="AR11" s="472">
        <v>291889.97700000001</v>
      </c>
      <c r="AS11" s="472"/>
      <c r="AT11" s="472">
        <v>226978.50200000001</v>
      </c>
      <c r="AU11" s="472">
        <v>2170008.088</v>
      </c>
      <c r="AV11" s="472">
        <v>2396986.591</v>
      </c>
      <c r="AW11" s="474" t="s">
        <v>512</v>
      </c>
      <c r="AX11" s="472">
        <v>175997.58799999999</v>
      </c>
      <c r="AY11" s="472">
        <v>25047.638999999999</v>
      </c>
      <c r="AZ11" s="472">
        <v>201045.228</v>
      </c>
      <c r="BA11" s="472"/>
      <c r="BB11" s="472">
        <v>112473.414</v>
      </c>
      <c r="BC11" s="472">
        <v>88426.975999999995</v>
      </c>
      <c r="BD11" s="472">
        <v>200900.391</v>
      </c>
      <c r="BE11" s="472"/>
      <c r="BF11" s="472">
        <v>191197.41500000001</v>
      </c>
      <c r="BG11" s="472">
        <v>994157.09199999995</v>
      </c>
      <c r="BH11" s="472">
        <v>1185354.5079999999</v>
      </c>
      <c r="BI11" s="474" t="s">
        <v>512</v>
      </c>
      <c r="BJ11" s="472">
        <v>47558.921999999999</v>
      </c>
      <c r="BK11" s="472">
        <v>781693.58799999999</v>
      </c>
      <c r="BL11" s="472">
        <v>829252.51</v>
      </c>
      <c r="BM11" s="472"/>
      <c r="BN11" s="472">
        <v>16198.300999999999</v>
      </c>
      <c r="BO11" s="472">
        <v>152580.53599999999</v>
      </c>
      <c r="BP11" s="472">
        <v>168778.83799999999</v>
      </c>
      <c r="BQ11" s="472"/>
      <c r="BR11" s="472">
        <v>8573020.9530000016</v>
      </c>
      <c r="BS11" s="472">
        <v>55146465.927000009</v>
      </c>
      <c r="BT11" s="472">
        <v>63719486.891999997</v>
      </c>
      <c r="BU11" s="474" t="s">
        <v>512</v>
      </c>
      <c r="BV11" s="472">
        <v>2518768.3820000002</v>
      </c>
      <c r="BW11" s="472">
        <v>20717966.717999998</v>
      </c>
      <c r="BX11" s="472">
        <v>23236735.101</v>
      </c>
      <c r="BY11" s="472"/>
      <c r="BZ11" s="472">
        <v>8573020.9530000016</v>
      </c>
      <c r="CA11" s="472">
        <v>55445066.359999999</v>
      </c>
      <c r="CB11" s="472">
        <v>64018087.32599999</v>
      </c>
      <c r="CC11" s="469"/>
      <c r="CD11" s="24"/>
      <c r="CE11" s="24"/>
      <c r="CF11" s="24"/>
    </row>
    <row r="12" spans="1:88" s="470" customFormat="1" ht="9" customHeight="1">
      <c r="A12" s="474" t="s">
        <v>513</v>
      </c>
      <c r="B12" s="472">
        <v>32191.282999999999</v>
      </c>
      <c r="C12" s="472">
        <v>17963.39</v>
      </c>
      <c r="D12" s="472">
        <v>50154.673999999999</v>
      </c>
      <c r="E12" s="472"/>
      <c r="F12" s="472">
        <v>1319.5029999999999</v>
      </c>
      <c r="G12" s="472">
        <v>184.75</v>
      </c>
      <c r="H12" s="472">
        <v>1504.2529999999999</v>
      </c>
      <c r="I12" s="472"/>
      <c r="J12" s="472">
        <v>57004.936000000002</v>
      </c>
      <c r="K12" s="472">
        <v>26073.1</v>
      </c>
      <c r="L12" s="472">
        <v>83078.035999999993</v>
      </c>
      <c r="M12" s="474" t="s">
        <v>513</v>
      </c>
      <c r="N12" s="472">
        <v>11667.989</v>
      </c>
      <c r="O12" s="472">
        <v>1797.962</v>
      </c>
      <c r="P12" s="472">
        <v>13465.950999999999</v>
      </c>
      <c r="Q12" s="472"/>
      <c r="R12" s="472">
        <v>3343.502</v>
      </c>
      <c r="S12" s="472">
        <v>3936.6590000000001</v>
      </c>
      <c r="T12" s="472">
        <v>7280.1610000000001</v>
      </c>
      <c r="U12" s="472"/>
      <c r="V12" s="472">
        <v>24250.863000000001</v>
      </c>
      <c r="W12" s="472">
        <v>9860.6</v>
      </c>
      <c r="X12" s="472">
        <v>34111.464</v>
      </c>
      <c r="Y12" s="474" t="s">
        <v>513</v>
      </c>
      <c r="Z12" s="472">
        <v>501.21899999999999</v>
      </c>
      <c r="AA12" s="472">
        <v>1017.27</v>
      </c>
      <c r="AB12" s="472">
        <v>1518.49</v>
      </c>
      <c r="AC12" s="472"/>
      <c r="AD12" s="472">
        <v>7260.0959999999995</v>
      </c>
      <c r="AE12" s="472">
        <v>4434.59</v>
      </c>
      <c r="AF12" s="472">
        <v>11694.687</v>
      </c>
      <c r="AG12" s="472"/>
      <c r="AH12" s="472">
        <v>1472.1189999999999</v>
      </c>
      <c r="AI12" s="472">
        <v>603.76300000000003</v>
      </c>
      <c r="AJ12" s="472">
        <v>2075.8820000000001</v>
      </c>
      <c r="AK12" s="474" t="s">
        <v>513</v>
      </c>
      <c r="AL12" s="472">
        <v>927.85299999999995</v>
      </c>
      <c r="AM12" s="472">
        <v>199.53</v>
      </c>
      <c r="AN12" s="472">
        <v>1127.383</v>
      </c>
      <c r="AO12" s="472"/>
      <c r="AP12" s="472">
        <v>454.923</v>
      </c>
      <c r="AQ12" s="472">
        <v>0</v>
      </c>
      <c r="AR12" s="472">
        <v>454.923</v>
      </c>
      <c r="AS12" s="472"/>
      <c r="AT12" s="472">
        <v>24.495000000000001</v>
      </c>
      <c r="AU12" s="472">
        <v>4.5659999999999998</v>
      </c>
      <c r="AV12" s="472">
        <v>29.062000000000001</v>
      </c>
      <c r="AW12" s="474" t="s">
        <v>513</v>
      </c>
      <c r="AX12" s="472">
        <v>0</v>
      </c>
      <c r="AY12" s="472">
        <v>0</v>
      </c>
      <c r="AZ12" s="472">
        <v>0</v>
      </c>
      <c r="BA12" s="472"/>
      <c r="BB12" s="472">
        <v>0</v>
      </c>
      <c r="BC12" s="472">
        <v>0</v>
      </c>
      <c r="BD12" s="472">
        <v>0</v>
      </c>
      <c r="BE12" s="472"/>
      <c r="BF12" s="472">
        <v>0</v>
      </c>
      <c r="BG12" s="472">
        <v>0</v>
      </c>
      <c r="BH12" s="472">
        <v>0</v>
      </c>
      <c r="BI12" s="474" t="s">
        <v>513</v>
      </c>
      <c r="BJ12" s="472">
        <v>0</v>
      </c>
      <c r="BK12" s="472">
        <v>0</v>
      </c>
      <c r="BL12" s="472">
        <v>0</v>
      </c>
      <c r="BM12" s="472"/>
      <c r="BN12" s="472">
        <v>0</v>
      </c>
      <c r="BO12" s="472">
        <v>0</v>
      </c>
      <c r="BP12" s="472">
        <v>0</v>
      </c>
      <c r="BQ12" s="472"/>
      <c r="BR12" s="472">
        <v>140418.78100000002</v>
      </c>
      <c r="BS12" s="472">
        <v>66076.180000000008</v>
      </c>
      <c r="BT12" s="472">
        <v>206494.96600000001</v>
      </c>
      <c r="BU12" s="474" t="s">
        <v>513</v>
      </c>
      <c r="BV12" s="472">
        <v>57004.936000000002</v>
      </c>
      <c r="BW12" s="472">
        <v>26073.1</v>
      </c>
      <c r="BX12" s="472">
        <v>83078.035999999993</v>
      </c>
      <c r="BY12" s="472"/>
      <c r="BZ12" s="472">
        <v>140418.78100000002</v>
      </c>
      <c r="CA12" s="472">
        <v>66076.180000000008</v>
      </c>
      <c r="CB12" s="472">
        <v>206494.96600000001</v>
      </c>
      <c r="CC12" s="469"/>
      <c r="CD12" s="24"/>
      <c r="CE12" s="24"/>
      <c r="CF12" s="24"/>
    </row>
    <row r="13" spans="1:88" s="470" customFormat="1" ht="9" customHeight="1">
      <c r="A13" s="474" t="s">
        <v>514</v>
      </c>
      <c r="B13" s="472">
        <v>170415.685</v>
      </c>
      <c r="C13" s="472">
        <v>203117.19500000001</v>
      </c>
      <c r="D13" s="472">
        <v>373532.88</v>
      </c>
      <c r="E13" s="472"/>
      <c r="F13" s="472">
        <v>63.609000000000002</v>
      </c>
      <c r="G13" s="472">
        <v>20327.885999999999</v>
      </c>
      <c r="H13" s="472">
        <v>20391.494999999999</v>
      </c>
      <c r="I13" s="472"/>
      <c r="J13" s="472">
        <v>455.13900000000001</v>
      </c>
      <c r="K13" s="472">
        <v>173420.45499999999</v>
      </c>
      <c r="L13" s="472">
        <v>173875.59400000001</v>
      </c>
      <c r="M13" s="474" t="s">
        <v>514</v>
      </c>
      <c r="N13" s="472">
        <v>1025.3579999999999</v>
      </c>
      <c r="O13" s="472">
        <v>104980.29399999999</v>
      </c>
      <c r="P13" s="472">
        <v>106005.65300000001</v>
      </c>
      <c r="Q13" s="472"/>
      <c r="R13" s="472">
        <v>4899.8090000000002</v>
      </c>
      <c r="S13" s="472">
        <v>250050.94200000001</v>
      </c>
      <c r="T13" s="472">
        <v>254950.75200000001</v>
      </c>
      <c r="U13" s="472"/>
      <c r="V13" s="472">
        <v>74605.687000000005</v>
      </c>
      <c r="W13" s="472">
        <v>833560.35</v>
      </c>
      <c r="X13" s="472">
        <v>908166.03799999994</v>
      </c>
      <c r="Y13" s="474" t="s">
        <v>514</v>
      </c>
      <c r="Z13" s="472">
        <v>1381.2</v>
      </c>
      <c r="AA13" s="472">
        <v>19103.152999999998</v>
      </c>
      <c r="AB13" s="472">
        <v>20484.352999999999</v>
      </c>
      <c r="AC13" s="472"/>
      <c r="AD13" s="472">
        <v>178993.58900000001</v>
      </c>
      <c r="AE13" s="472">
        <v>71829.160999999993</v>
      </c>
      <c r="AF13" s="472">
        <v>250822.75099999999</v>
      </c>
      <c r="AG13" s="472"/>
      <c r="AH13" s="472">
        <v>7223.6750000000002</v>
      </c>
      <c r="AI13" s="472">
        <v>12812.687</v>
      </c>
      <c r="AJ13" s="472">
        <v>20036.362000000001</v>
      </c>
      <c r="AK13" s="474" t="s">
        <v>514</v>
      </c>
      <c r="AL13" s="472">
        <v>0</v>
      </c>
      <c r="AM13" s="472">
        <v>0</v>
      </c>
      <c r="AN13" s="472">
        <v>0</v>
      </c>
      <c r="AO13" s="472"/>
      <c r="AP13" s="472">
        <v>396.55500000000001</v>
      </c>
      <c r="AQ13" s="472">
        <v>39.167000000000002</v>
      </c>
      <c r="AR13" s="472">
        <v>435.72199999999998</v>
      </c>
      <c r="AS13" s="472"/>
      <c r="AT13" s="472">
        <v>7.86</v>
      </c>
      <c r="AU13" s="472">
        <v>0</v>
      </c>
      <c r="AV13" s="472">
        <v>7.86</v>
      </c>
      <c r="AW13" s="474" t="s">
        <v>514</v>
      </c>
      <c r="AX13" s="472">
        <v>123.551</v>
      </c>
      <c r="AY13" s="472">
        <v>0</v>
      </c>
      <c r="AZ13" s="472">
        <v>123.551</v>
      </c>
      <c r="BA13" s="472"/>
      <c r="BB13" s="472">
        <v>4564.8739999999998</v>
      </c>
      <c r="BC13" s="472">
        <v>2900.654</v>
      </c>
      <c r="BD13" s="472">
        <v>7465.5290000000005</v>
      </c>
      <c r="BE13" s="472"/>
      <c r="BF13" s="472">
        <v>1.8620000000000001</v>
      </c>
      <c r="BG13" s="472">
        <v>0</v>
      </c>
      <c r="BH13" s="472">
        <v>1.8620000000000001</v>
      </c>
      <c r="BI13" s="474" t="s">
        <v>514</v>
      </c>
      <c r="BJ13" s="472">
        <v>0</v>
      </c>
      <c r="BK13" s="472">
        <v>0</v>
      </c>
      <c r="BL13" s="472">
        <v>0</v>
      </c>
      <c r="BM13" s="472"/>
      <c r="BN13" s="472">
        <v>31.753</v>
      </c>
      <c r="BO13" s="472">
        <v>199.48699999999999</v>
      </c>
      <c r="BP13" s="472">
        <v>231.24</v>
      </c>
      <c r="BQ13" s="472"/>
      <c r="BR13" s="472">
        <v>444190.20600000001</v>
      </c>
      <c r="BS13" s="472">
        <v>1692341.4309999999</v>
      </c>
      <c r="BT13" s="472">
        <v>2136531.6420000005</v>
      </c>
      <c r="BU13" s="474" t="s">
        <v>514</v>
      </c>
      <c r="BV13" s="472">
        <v>455.13900000000001</v>
      </c>
      <c r="BW13" s="472">
        <v>174344.20499999999</v>
      </c>
      <c r="BX13" s="472">
        <v>174799.34400000001</v>
      </c>
      <c r="BY13" s="472"/>
      <c r="BZ13" s="472">
        <v>444190.20600000001</v>
      </c>
      <c r="CA13" s="472">
        <v>1693265.1809999999</v>
      </c>
      <c r="CB13" s="472">
        <v>2137455.3920000005</v>
      </c>
      <c r="CC13" s="469"/>
      <c r="CD13" s="24"/>
      <c r="CE13" s="24"/>
      <c r="CF13" s="24"/>
    </row>
    <row r="14" spans="1:88" s="35" customFormat="1" ht="4.3499999999999996" customHeight="1">
      <c r="A14" s="474"/>
      <c r="B14" s="472"/>
      <c r="C14" s="472"/>
      <c r="D14" s="472"/>
      <c r="E14" s="472"/>
      <c r="F14" s="472"/>
      <c r="G14" s="472"/>
      <c r="H14" s="472"/>
      <c r="I14" s="472"/>
      <c r="J14" s="472"/>
      <c r="K14" s="472"/>
      <c r="L14" s="472"/>
      <c r="M14" s="474"/>
      <c r="N14" s="472"/>
      <c r="O14" s="472"/>
      <c r="P14" s="472"/>
      <c r="Q14" s="472"/>
      <c r="R14" s="472"/>
      <c r="S14" s="472"/>
      <c r="T14" s="472"/>
      <c r="U14" s="472"/>
      <c r="V14" s="472"/>
      <c r="W14" s="472"/>
      <c r="X14" s="472"/>
      <c r="Y14" s="474"/>
      <c r="Z14" s="472"/>
      <c r="AA14" s="472"/>
      <c r="AB14" s="472"/>
      <c r="AC14" s="472"/>
      <c r="AD14" s="472"/>
      <c r="AE14" s="472"/>
      <c r="AF14" s="472"/>
      <c r="AG14" s="472"/>
      <c r="AH14" s="472"/>
      <c r="AI14" s="472"/>
      <c r="AJ14" s="472"/>
      <c r="AK14" s="474"/>
      <c r="AL14" s="472"/>
      <c r="AM14" s="472"/>
      <c r="AN14" s="472"/>
      <c r="AO14" s="472"/>
      <c r="AP14" s="472"/>
      <c r="AQ14" s="472"/>
      <c r="AR14" s="472"/>
      <c r="AS14" s="472"/>
      <c r="AT14" s="472"/>
      <c r="AU14" s="472"/>
      <c r="AV14" s="472"/>
      <c r="AW14" s="474"/>
      <c r="AX14" s="472"/>
      <c r="AY14" s="472"/>
      <c r="AZ14" s="472"/>
      <c r="BA14" s="472"/>
      <c r="BB14" s="472"/>
      <c r="BC14" s="472"/>
      <c r="BD14" s="472"/>
      <c r="BE14" s="472"/>
      <c r="BF14" s="472"/>
      <c r="BG14" s="472"/>
      <c r="BH14" s="472"/>
      <c r="BI14" s="474"/>
      <c r="BJ14" s="472"/>
      <c r="BK14" s="472"/>
      <c r="BL14" s="472"/>
      <c r="BM14" s="472"/>
      <c r="BN14" s="472"/>
      <c r="BO14" s="472"/>
      <c r="BP14" s="472"/>
      <c r="BQ14" s="472"/>
      <c r="BR14" s="472"/>
      <c r="BS14" s="472"/>
      <c r="BT14" s="472"/>
      <c r="BU14" s="474"/>
      <c r="BV14" s="472"/>
      <c r="BW14" s="472"/>
      <c r="BX14" s="472"/>
      <c r="BY14" s="472"/>
      <c r="BZ14" s="472"/>
      <c r="CA14" s="472"/>
      <c r="CB14" s="472"/>
      <c r="CC14" s="469"/>
      <c r="CD14" s="18"/>
      <c r="CE14" s="18"/>
      <c r="CF14" s="18"/>
    </row>
    <row r="15" spans="1:88" s="470" customFormat="1" ht="9" customHeight="1">
      <c r="A15" s="475" t="s">
        <v>515</v>
      </c>
      <c r="B15" s="476">
        <v>170000</v>
      </c>
      <c r="C15" s="476">
        <v>206920</v>
      </c>
      <c r="D15" s="476">
        <v>376920</v>
      </c>
      <c r="E15" s="476"/>
      <c r="F15" s="476">
        <v>0</v>
      </c>
      <c r="G15" s="476">
        <v>0</v>
      </c>
      <c r="H15" s="476">
        <v>0</v>
      </c>
      <c r="I15" s="476"/>
      <c r="J15" s="476">
        <v>5000</v>
      </c>
      <c r="K15" s="476">
        <v>36950</v>
      </c>
      <c r="L15" s="476">
        <v>41950</v>
      </c>
      <c r="M15" s="475" t="s">
        <v>515</v>
      </c>
      <c r="N15" s="476">
        <v>0</v>
      </c>
      <c r="O15" s="476">
        <v>0</v>
      </c>
      <c r="P15" s="476">
        <v>0</v>
      </c>
      <c r="Q15" s="476"/>
      <c r="R15" s="476">
        <v>10000</v>
      </c>
      <c r="S15" s="476">
        <v>0</v>
      </c>
      <c r="T15" s="476">
        <v>10000</v>
      </c>
      <c r="U15" s="476"/>
      <c r="V15" s="476">
        <v>147000</v>
      </c>
      <c r="W15" s="476">
        <v>0</v>
      </c>
      <c r="X15" s="476">
        <v>147000</v>
      </c>
      <c r="Y15" s="475" t="s">
        <v>515</v>
      </c>
      <c r="Z15" s="476">
        <v>0</v>
      </c>
      <c r="AA15" s="476">
        <v>0</v>
      </c>
      <c r="AB15" s="476">
        <v>0</v>
      </c>
      <c r="AC15" s="476"/>
      <c r="AD15" s="476">
        <v>0</v>
      </c>
      <c r="AE15" s="476">
        <v>0</v>
      </c>
      <c r="AF15" s="476">
        <v>0</v>
      </c>
      <c r="AG15" s="476"/>
      <c r="AH15" s="476">
        <v>4000</v>
      </c>
      <c r="AI15" s="476">
        <v>18475</v>
      </c>
      <c r="AJ15" s="476">
        <v>22475</v>
      </c>
      <c r="AK15" s="475" t="s">
        <v>515</v>
      </c>
      <c r="AL15" s="476">
        <v>0</v>
      </c>
      <c r="AM15" s="476">
        <v>136715</v>
      </c>
      <c r="AN15" s="476">
        <v>136715</v>
      </c>
      <c r="AO15" s="476"/>
      <c r="AP15" s="476">
        <v>0</v>
      </c>
      <c r="AQ15" s="476">
        <v>18475</v>
      </c>
      <c r="AR15" s="476">
        <v>18475</v>
      </c>
      <c r="AS15" s="476"/>
      <c r="AT15" s="476">
        <v>42000</v>
      </c>
      <c r="AU15" s="476">
        <v>18475</v>
      </c>
      <c r="AV15" s="476">
        <v>60475</v>
      </c>
      <c r="AW15" s="475" t="s">
        <v>515</v>
      </c>
      <c r="AX15" s="476">
        <v>20000</v>
      </c>
      <c r="AY15" s="476">
        <v>0</v>
      </c>
      <c r="AZ15" s="476">
        <v>20000</v>
      </c>
      <c r="BA15" s="476"/>
      <c r="BB15" s="476">
        <v>0</v>
      </c>
      <c r="BC15" s="476">
        <v>0</v>
      </c>
      <c r="BD15" s="476">
        <v>0</v>
      </c>
      <c r="BE15" s="476"/>
      <c r="BF15" s="476">
        <v>0</v>
      </c>
      <c r="BG15" s="476">
        <v>73900</v>
      </c>
      <c r="BH15" s="476">
        <v>73900</v>
      </c>
      <c r="BI15" s="475" t="s">
        <v>515</v>
      </c>
      <c r="BJ15" s="476">
        <v>0</v>
      </c>
      <c r="BK15" s="476">
        <v>55425</v>
      </c>
      <c r="BL15" s="476">
        <v>55425</v>
      </c>
      <c r="BM15" s="476"/>
      <c r="BN15" s="476">
        <v>0</v>
      </c>
      <c r="BO15" s="476">
        <v>0</v>
      </c>
      <c r="BP15" s="476">
        <v>0</v>
      </c>
      <c r="BQ15" s="476"/>
      <c r="BR15" s="476">
        <v>398000</v>
      </c>
      <c r="BS15" s="476">
        <v>565335</v>
      </c>
      <c r="BT15" s="476">
        <v>963335</v>
      </c>
      <c r="BU15" s="475" t="s">
        <v>515</v>
      </c>
      <c r="BV15" s="476">
        <v>5000</v>
      </c>
      <c r="BW15" s="476">
        <v>36950</v>
      </c>
      <c r="BX15" s="476">
        <v>41950</v>
      </c>
      <c r="BY15" s="476"/>
      <c r="BZ15" s="476">
        <v>398000</v>
      </c>
      <c r="CA15" s="476">
        <v>565335</v>
      </c>
      <c r="CB15" s="476">
        <v>963335</v>
      </c>
      <c r="CC15" s="469"/>
      <c r="CD15" s="24"/>
      <c r="CE15" s="24"/>
      <c r="CF15" s="24"/>
    </row>
    <row r="16" spans="1:88" s="35" customFormat="1" ht="4.3499999999999996" customHeight="1">
      <c r="A16" s="475"/>
      <c r="B16" s="476"/>
      <c r="C16" s="476"/>
      <c r="D16" s="476"/>
      <c r="E16" s="476"/>
      <c r="F16" s="476"/>
      <c r="G16" s="476"/>
      <c r="H16" s="476"/>
      <c r="I16" s="476"/>
      <c r="J16" s="476"/>
      <c r="K16" s="476"/>
      <c r="L16" s="476"/>
      <c r="M16" s="475"/>
      <c r="N16" s="476"/>
      <c r="O16" s="476"/>
      <c r="P16" s="476"/>
      <c r="Q16" s="476"/>
      <c r="R16" s="476"/>
      <c r="S16" s="476"/>
      <c r="T16" s="476"/>
      <c r="U16" s="476"/>
      <c r="V16" s="476"/>
      <c r="W16" s="476"/>
      <c r="X16" s="476"/>
      <c r="Y16" s="475"/>
      <c r="Z16" s="476"/>
      <c r="AA16" s="476"/>
      <c r="AB16" s="476"/>
      <c r="AC16" s="476"/>
      <c r="AD16" s="476"/>
      <c r="AE16" s="476"/>
      <c r="AF16" s="476"/>
      <c r="AG16" s="476"/>
      <c r="AH16" s="476"/>
      <c r="AI16" s="476"/>
      <c r="AJ16" s="476"/>
      <c r="AK16" s="475"/>
      <c r="AL16" s="476"/>
      <c r="AM16" s="476"/>
      <c r="AN16" s="476"/>
      <c r="AO16" s="476"/>
      <c r="AP16" s="476"/>
      <c r="AQ16" s="476"/>
      <c r="AR16" s="476"/>
      <c r="AS16" s="476"/>
      <c r="AT16" s="476"/>
      <c r="AU16" s="476"/>
      <c r="AV16" s="476"/>
      <c r="AW16" s="475"/>
      <c r="AX16" s="476"/>
      <c r="AY16" s="476"/>
      <c r="AZ16" s="476"/>
      <c r="BA16" s="476"/>
      <c r="BB16" s="476"/>
      <c r="BC16" s="476"/>
      <c r="BD16" s="476"/>
      <c r="BE16" s="476"/>
      <c r="BF16" s="476"/>
      <c r="BG16" s="476"/>
      <c r="BH16" s="476"/>
      <c r="BI16" s="475"/>
      <c r="BJ16" s="476"/>
      <c r="BK16" s="476"/>
      <c r="BL16" s="476"/>
      <c r="BM16" s="476"/>
      <c r="BN16" s="476"/>
      <c r="BO16" s="476"/>
      <c r="BP16" s="476"/>
      <c r="BQ16" s="476"/>
      <c r="BR16" s="476"/>
      <c r="BS16" s="476"/>
      <c r="BT16" s="476"/>
      <c r="BU16" s="475"/>
      <c r="BV16" s="476"/>
      <c r="BW16" s="476"/>
      <c r="BX16" s="476"/>
      <c r="BY16" s="476"/>
      <c r="BZ16" s="476"/>
      <c r="CA16" s="476"/>
      <c r="CB16" s="476"/>
      <c r="CC16" s="469"/>
      <c r="CD16" s="18"/>
      <c r="CE16" s="18"/>
      <c r="CF16" s="18"/>
    </row>
    <row r="17" spans="1:84" s="470" customFormat="1" ht="9" customHeight="1">
      <c r="A17" s="467" t="s">
        <v>516</v>
      </c>
      <c r="B17" s="468">
        <v>8816165.1009999998</v>
      </c>
      <c r="C17" s="468">
        <v>993573.85400000005</v>
      </c>
      <c r="D17" s="468">
        <v>9809738.9560000002</v>
      </c>
      <c r="E17" s="468"/>
      <c r="F17" s="468">
        <v>42959.88</v>
      </c>
      <c r="G17" s="468">
        <v>0</v>
      </c>
      <c r="H17" s="468">
        <v>42959.88</v>
      </c>
      <c r="I17" s="468"/>
      <c r="J17" s="468">
        <v>26456721.372000001</v>
      </c>
      <c r="K17" s="468">
        <v>5534099.9850000003</v>
      </c>
      <c r="L17" s="468">
        <v>31990821.357999999</v>
      </c>
      <c r="M17" s="467" t="s">
        <v>516</v>
      </c>
      <c r="N17" s="468">
        <v>953948.495</v>
      </c>
      <c r="O17" s="468">
        <v>12.635999999999999</v>
      </c>
      <c r="P17" s="468">
        <v>953961.13100000005</v>
      </c>
      <c r="Q17" s="468"/>
      <c r="R17" s="468">
        <v>2868864.625</v>
      </c>
      <c r="S17" s="468">
        <v>283772.51899999997</v>
      </c>
      <c r="T17" s="468">
        <v>3152637.145</v>
      </c>
      <c r="U17" s="468"/>
      <c r="V17" s="468">
        <v>7195128.602</v>
      </c>
      <c r="W17" s="468">
        <v>1404.73</v>
      </c>
      <c r="X17" s="468">
        <v>7196533.3320000004</v>
      </c>
      <c r="Y17" s="467" t="s">
        <v>516</v>
      </c>
      <c r="Z17" s="468">
        <v>2445832.7450000001</v>
      </c>
      <c r="AA17" s="468">
        <v>0</v>
      </c>
      <c r="AB17" s="468">
        <v>2445832.7450000001</v>
      </c>
      <c r="AC17" s="468"/>
      <c r="AD17" s="468">
        <v>10419434.692</v>
      </c>
      <c r="AE17" s="468">
        <v>832320.44700000004</v>
      </c>
      <c r="AF17" s="468">
        <v>11251755.139</v>
      </c>
      <c r="AG17" s="468"/>
      <c r="AH17" s="468">
        <v>1698945.575</v>
      </c>
      <c r="AI17" s="468">
        <v>69926.284</v>
      </c>
      <c r="AJ17" s="468">
        <v>1768871.8589999999</v>
      </c>
      <c r="AK17" s="467" t="s">
        <v>516</v>
      </c>
      <c r="AL17" s="468">
        <v>1196069.0530000001</v>
      </c>
      <c r="AM17" s="468">
        <v>0</v>
      </c>
      <c r="AN17" s="468">
        <v>1196069.0530000001</v>
      </c>
      <c r="AO17" s="468"/>
      <c r="AP17" s="468">
        <v>441941.87699999998</v>
      </c>
      <c r="AQ17" s="468">
        <v>0</v>
      </c>
      <c r="AR17" s="468">
        <v>441941.87699999998</v>
      </c>
      <c r="AS17" s="468"/>
      <c r="AT17" s="468">
        <v>801058.09</v>
      </c>
      <c r="AU17" s="468">
        <v>918.15200000000004</v>
      </c>
      <c r="AV17" s="468">
        <v>801976.24300000002</v>
      </c>
      <c r="AW17" s="467" t="s">
        <v>516</v>
      </c>
      <c r="AX17" s="468">
        <v>153572.01500000001</v>
      </c>
      <c r="AY17" s="468">
        <v>0</v>
      </c>
      <c r="AZ17" s="468">
        <v>153572.01500000001</v>
      </c>
      <c r="BA17" s="468"/>
      <c r="BB17" s="468">
        <v>100082.326</v>
      </c>
      <c r="BC17" s="468">
        <v>0</v>
      </c>
      <c r="BD17" s="468">
        <v>100082.326</v>
      </c>
      <c r="BE17" s="468"/>
      <c r="BF17" s="468">
        <v>183823.85399999999</v>
      </c>
      <c r="BG17" s="468">
        <v>137902.424</v>
      </c>
      <c r="BH17" s="468">
        <v>321726.27799999999</v>
      </c>
      <c r="BI17" s="467" t="s">
        <v>516</v>
      </c>
      <c r="BJ17" s="468">
        <v>163258.41</v>
      </c>
      <c r="BK17" s="468">
        <v>36892.875</v>
      </c>
      <c r="BL17" s="468">
        <v>200151.28599999999</v>
      </c>
      <c r="BM17" s="468"/>
      <c r="BN17" s="468">
        <v>103400.48299999999</v>
      </c>
      <c r="BO17" s="468">
        <v>0</v>
      </c>
      <c r="BP17" s="468">
        <v>103400.48299999999</v>
      </c>
      <c r="BQ17" s="468"/>
      <c r="BR17" s="468">
        <v>64041207.195</v>
      </c>
      <c r="BS17" s="468">
        <v>7890823.9060000004</v>
      </c>
      <c r="BT17" s="468">
        <v>71932031.106000006</v>
      </c>
      <c r="BU17" s="467" t="s">
        <v>516</v>
      </c>
      <c r="BV17" s="468">
        <v>26456721.372000001</v>
      </c>
      <c r="BW17" s="468">
        <v>3749255.7319999998</v>
      </c>
      <c r="BX17" s="468">
        <v>30205977.105</v>
      </c>
      <c r="BY17" s="468"/>
      <c r="BZ17" s="468">
        <v>64041207.195</v>
      </c>
      <c r="CA17" s="468">
        <v>6105979.6529999999</v>
      </c>
      <c r="CB17" s="468">
        <v>70147186.853000015</v>
      </c>
      <c r="CC17" s="469"/>
      <c r="CD17" s="24"/>
      <c r="CE17" s="24"/>
      <c r="CF17" s="24"/>
    </row>
    <row r="18" spans="1:84" s="470" customFormat="1" ht="9" customHeight="1">
      <c r="A18" s="474" t="s">
        <v>517</v>
      </c>
      <c r="B18" s="472">
        <v>4203458.9479999999</v>
      </c>
      <c r="C18" s="472">
        <v>72629.343999999997</v>
      </c>
      <c r="D18" s="472">
        <v>4276088.2920000004</v>
      </c>
      <c r="E18" s="472"/>
      <c r="F18" s="472">
        <v>0</v>
      </c>
      <c r="G18" s="472">
        <v>0</v>
      </c>
      <c r="H18" s="472">
        <v>0</v>
      </c>
      <c r="I18" s="472"/>
      <c r="J18" s="472">
        <v>73630.831000000006</v>
      </c>
      <c r="K18" s="472">
        <v>294136.505</v>
      </c>
      <c r="L18" s="472">
        <v>367767.33600000001</v>
      </c>
      <c r="M18" s="474" t="s">
        <v>517</v>
      </c>
      <c r="N18" s="472">
        <v>0</v>
      </c>
      <c r="O18" s="472">
        <v>0</v>
      </c>
      <c r="P18" s="472">
        <v>0</v>
      </c>
      <c r="Q18" s="472"/>
      <c r="R18" s="472">
        <v>38001.071000000004</v>
      </c>
      <c r="S18" s="472">
        <v>0</v>
      </c>
      <c r="T18" s="472">
        <v>38001.071000000004</v>
      </c>
      <c r="U18" s="472"/>
      <c r="V18" s="472">
        <v>816560.77300000004</v>
      </c>
      <c r="W18" s="472">
        <v>0</v>
      </c>
      <c r="X18" s="472">
        <v>816560.77300000004</v>
      </c>
      <c r="Y18" s="474" t="s">
        <v>517</v>
      </c>
      <c r="Z18" s="472">
        <v>152452.897</v>
      </c>
      <c r="AA18" s="472">
        <v>0</v>
      </c>
      <c r="AB18" s="472">
        <v>152452.897</v>
      </c>
      <c r="AC18" s="472"/>
      <c r="AD18" s="472">
        <v>36143.139000000003</v>
      </c>
      <c r="AE18" s="472">
        <v>16204.267</v>
      </c>
      <c r="AF18" s="472">
        <v>52347.406000000003</v>
      </c>
      <c r="AG18" s="472"/>
      <c r="AH18" s="472">
        <v>0</v>
      </c>
      <c r="AI18" s="472">
        <v>0</v>
      </c>
      <c r="AJ18" s="472">
        <v>0</v>
      </c>
      <c r="AK18" s="474" t="s">
        <v>517</v>
      </c>
      <c r="AL18" s="472">
        <v>0</v>
      </c>
      <c r="AM18" s="472">
        <v>0</v>
      </c>
      <c r="AN18" s="472">
        <v>0</v>
      </c>
      <c r="AO18" s="472"/>
      <c r="AP18" s="472">
        <v>0</v>
      </c>
      <c r="AQ18" s="472">
        <v>0</v>
      </c>
      <c r="AR18" s="472">
        <v>0</v>
      </c>
      <c r="AS18" s="472"/>
      <c r="AT18" s="472">
        <v>377877.54599999997</v>
      </c>
      <c r="AU18" s="472">
        <v>0</v>
      </c>
      <c r="AV18" s="472">
        <v>377877.54599999997</v>
      </c>
      <c r="AW18" s="474" t="s">
        <v>517</v>
      </c>
      <c r="AX18" s="472">
        <v>0</v>
      </c>
      <c r="AY18" s="472">
        <v>0</v>
      </c>
      <c r="AZ18" s="472">
        <v>0</v>
      </c>
      <c r="BA18" s="472"/>
      <c r="BB18" s="472">
        <v>0</v>
      </c>
      <c r="BC18" s="472">
        <v>0</v>
      </c>
      <c r="BD18" s="472">
        <v>0</v>
      </c>
      <c r="BE18" s="472"/>
      <c r="BF18" s="472">
        <v>0</v>
      </c>
      <c r="BG18" s="472">
        <v>0</v>
      </c>
      <c r="BH18" s="472">
        <v>0</v>
      </c>
      <c r="BI18" s="474" t="s">
        <v>517</v>
      </c>
      <c r="BJ18" s="472">
        <v>0</v>
      </c>
      <c r="BK18" s="472">
        <v>0</v>
      </c>
      <c r="BL18" s="472">
        <v>0</v>
      </c>
      <c r="BM18" s="472"/>
      <c r="BN18" s="472">
        <v>0</v>
      </c>
      <c r="BO18" s="472">
        <v>0</v>
      </c>
      <c r="BP18" s="472">
        <v>0</v>
      </c>
      <c r="BQ18" s="472"/>
      <c r="BR18" s="472">
        <v>5698125.205000001</v>
      </c>
      <c r="BS18" s="472">
        <v>382970.11599999998</v>
      </c>
      <c r="BT18" s="472">
        <v>6081095.3210000014</v>
      </c>
      <c r="BU18" s="474" t="s">
        <v>517</v>
      </c>
      <c r="BV18" s="472">
        <v>73630.831000000006</v>
      </c>
      <c r="BW18" s="472">
        <v>294136.505</v>
      </c>
      <c r="BX18" s="472">
        <v>367767.33600000001</v>
      </c>
      <c r="BY18" s="472"/>
      <c r="BZ18" s="472">
        <v>5698125.205000001</v>
      </c>
      <c r="CA18" s="472">
        <v>382970.11599999998</v>
      </c>
      <c r="CB18" s="472">
        <v>6081095.3210000014</v>
      </c>
      <c r="CC18" s="469"/>
      <c r="CD18" s="24"/>
      <c r="CE18" s="24"/>
      <c r="CF18" s="24"/>
    </row>
    <row r="19" spans="1:84" s="470" customFormat="1" ht="9" customHeight="1">
      <c r="A19" s="474" t="s">
        <v>518</v>
      </c>
      <c r="B19" s="472">
        <v>4372270.4280000003</v>
      </c>
      <c r="C19" s="472">
        <v>920944.51</v>
      </c>
      <c r="D19" s="472">
        <v>5293214.9390000002</v>
      </c>
      <c r="E19" s="472"/>
      <c r="F19" s="472">
        <v>19945.560000000001</v>
      </c>
      <c r="G19" s="472">
        <v>0</v>
      </c>
      <c r="H19" s="472">
        <v>19945.560000000001</v>
      </c>
      <c r="I19" s="472"/>
      <c r="J19" s="472">
        <v>14960297.471000001</v>
      </c>
      <c r="K19" s="472">
        <v>3431316.6690000002</v>
      </c>
      <c r="L19" s="472">
        <v>18391614.140000001</v>
      </c>
      <c r="M19" s="474" t="s">
        <v>518</v>
      </c>
      <c r="N19" s="472">
        <v>454506.435</v>
      </c>
      <c r="O19" s="472">
        <v>0</v>
      </c>
      <c r="P19" s="472">
        <v>454506.435</v>
      </c>
      <c r="Q19" s="472"/>
      <c r="R19" s="472">
        <v>2387592.7990000001</v>
      </c>
      <c r="S19" s="472">
        <v>47031.898999999998</v>
      </c>
      <c r="T19" s="472">
        <v>2434624.699</v>
      </c>
      <c r="U19" s="472"/>
      <c r="V19" s="472">
        <v>4874448.9129999997</v>
      </c>
      <c r="W19" s="472">
        <v>1404.73</v>
      </c>
      <c r="X19" s="472">
        <v>4875853.6430000002</v>
      </c>
      <c r="Y19" s="474" t="s">
        <v>518</v>
      </c>
      <c r="Z19" s="472">
        <v>2293379.8470000001</v>
      </c>
      <c r="AA19" s="472">
        <v>0</v>
      </c>
      <c r="AB19" s="472">
        <v>2293379.8470000001</v>
      </c>
      <c r="AC19" s="472"/>
      <c r="AD19" s="472">
        <v>7018783.1859999998</v>
      </c>
      <c r="AE19" s="472">
        <v>816963.03500000003</v>
      </c>
      <c r="AF19" s="472">
        <v>7835746.2209999999</v>
      </c>
      <c r="AG19" s="472"/>
      <c r="AH19" s="472">
        <v>1559895.159</v>
      </c>
      <c r="AI19" s="472">
        <v>69926.284</v>
      </c>
      <c r="AJ19" s="472">
        <v>1629821.443</v>
      </c>
      <c r="AK19" s="474" t="s">
        <v>518</v>
      </c>
      <c r="AL19" s="472">
        <v>890814.41700000002</v>
      </c>
      <c r="AM19" s="472">
        <v>0</v>
      </c>
      <c r="AN19" s="472">
        <v>890814.41700000002</v>
      </c>
      <c r="AO19" s="472"/>
      <c r="AP19" s="472">
        <v>404441.891</v>
      </c>
      <c r="AQ19" s="472">
        <v>0</v>
      </c>
      <c r="AR19" s="472">
        <v>404441.891</v>
      </c>
      <c r="AS19" s="472"/>
      <c r="AT19" s="472">
        <v>423180.54399999999</v>
      </c>
      <c r="AU19" s="472">
        <v>918.15200000000004</v>
      </c>
      <c r="AV19" s="472">
        <v>424098.696</v>
      </c>
      <c r="AW19" s="474" t="s">
        <v>518</v>
      </c>
      <c r="AX19" s="472">
        <v>153572.01500000001</v>
      </c>
      <c r="AY19" s="472">
        <v>0</v>
      </c>
      <c r="AZ19" s="472">
        <v>153572.01500000001</v>
      </c>
      <c r="BA19" s="472"/>
      <c r="BB19" s="472">
        <v>100160.32399999999</v>
      </c>
      <c r="BC19" s="472">
        <v>0</v>
      </c>
      <c r="BD19" s="472">
        <v>100160.32399999999</v>
      </c>
      <c r="BE19" s="472"/>
      <c r="BF19" s="472">
        <v>145572.856</v>
      </c>
      <c r="BG19" s="472">
        <v>0</v>
      </c>
      <c r="BH19" s="472">
        <v>145572.856</v>
      </c>
      <c r="BI19" s="474" t="s">
        <v>518</v>
      </c>
      <c r="BJ19" s="472">
        <v>112501.651</v>
      </c>
      <c r="BK19" s="472">
        <v>36892.875</v>
      </c>
      <c r="BL19" s="472">
        <v>149394.527</v>
      </c>
      <c r="BM19" s="472"/>
      <c r="BN19" s="472">
        <v>103400.48299999999</v>
      </c>
      <c r="BO19" s="472">
        <v>0</v>
      </c>
      <c r="BP19" s="472">
        <v>103400.48299999999</v>
      </c>
      <c r="BQ19" s="472"/>
      <c r="BR19" s="472">
        <v>40274763.979000002</v>
      </c>
      <c r="BS19" s="472">
        <v>5325398.154000001</v>
      </c>
      <c r="BT19" s="472">
        <v>45600162.136000015</v>
      </c>
      <c r="BU19" s="474" t="s">
        <v>518</v>
      </c>
      <c r="BV19" s="472">
        <v>14960297.471000001</v>
      </c>
      <c r="BW19" s="472">
        <v>3431316.6690000002</v>
      </c>
      <c r="BX19" s="472">
        <v>18391614.140000001</v>
      </c>
      <c r="BY19" s="472"/>
      <c r="BZ19" s="472">
        <v>40274763.979000002</v>
      </c>
      <c r="CA19" s="472">
        <v>5325398.154000001</v>
      </c>
      <c r="CB19" s="472">
        <v>45600162.136000015</v>
      </c>
      <c r="CC19" s="24"/>
      <c r="CD19" s="24"/>
      <c r="CE19" s="24"/>
      <c r="CF19" s="24"/>
    </row>
    <row r="20" spans="1:84" s="470" customFormat="1" ht="9" customHeight="1">
      <c r="A20" s="474" t="s">
        <v>519</v>
      </c>
      <c r="B20" s="472">
        <v>0</v>
      </c>
      <c r="C20" s="472">
        <v>0</v>
      </c>
      <c r="D20" s="472">
        <v>0</v>
      </c>
      <c r="E20" s="472"/>
      <c r="F20" s="472">
        <v>0</v>
      </c>
      <c r="G20" s="472">
        <v>0</v>
      </c>
      <c r="H20" s="472">
        <v>0</v>
      </c>
      <c r="I20" s="472"/>
      <c r="J20" s="472">
        <v>8696456.2280000001</v>
      </c>
      <c r="K20" s="472">
        <v>27942.557000000001</v>
      </c>
      <c r="L20" s="472">
        <v>8724398.7860000003</v>
      </c>
      <c r="M20" s="474" t="s">
        <v>519</v>
      </c>
      <c r="N20" s="472">
        <v>504931.99599999998</v>
      </c>
      <c r="O20" s="472">
        <v>0</v>
      </c>
      <c r="P20" s="472">
        <v>504931.99599999998</v>
      </c>
      <c r="Q20" s="472"/>
      <c r="R20" s="472">
        <v>444207.61099999998</v>
      </c>
      <c r="S20" s="472">
        <v>236740.61900000001</v>
      </c>
      <c r="T20" s="472">
        <v>680948.23</v>
      </c>
      <c r="U20" s="472"/>
      <c r="V20" s="472">
        <v>0</v>
      </c>
      <c r="W20" s="472">
        <v>0</v>
      </c>
      <c r="X20" s="472">
        <v>0</v>
      </c>
      <c r="Y20" s="474" t="s">
        <v>519</v>
      </c>
      <c r="Z20" s="472">
        <v>0</v>
      </c>
      <c r="AA20" s="472">
        <v>0</v>
      </c>
      <c r="AB20" s="472">
        <v>0</v>
      </c>
      <c r="AC20" s="472"/>
      <c r="AD20" s="472">
        <v>3218683.4049999998</v>
      </c>
      <c r="AE20" s="472">
        <v>0</v>
      </c>
      <c r="AF20" s="472">
        <v>3218683.4049999998</v>
      </c>
      <c r="AG20" s="472"/>
      <c r="AH20" s="472">
        <v>139764.96100000001</v>
      </c>
      <c r="AI20" s="472">
        <v>0</v>
      </c>
      <c r="AJ20" s="472">
        <v>139764.96100000001</v>
      </c>
      <c r="AK20" s="474" t="s">
        <v>519</v>
      </c>
      <c r="AL20" s="472">
        <v>306253.96999999997</v>
      </c>
      <c r="AM20" s="472">
        <v>0</v>
      </c>
      <c r="AN20" s="472">
        <v>306253.96999999997</v>
      </c>
      <c r="AO20" s="472"/>
      <c r="AP20" s="472">
        <v>0</v>
      </c>
      <c r="AQ20" s="472">
        <v>0</v>
      </c>
      <c r="AR20" s="472">
        <v>0</v>
      </c>
      <c r="AS20" s="472"/>
      <c r="AT20" s="472">
        <v>0</v>
      </c>
      <c r="AU20" s="472">
        <v>0</v>
      </c>
      <c r="AV20" s="472">
        <v>0</v>
      </c>
      <c r="AW20" s="474" t="s">
        <v>519</v>
      </c>
      <c r="AX20" s="472">
        <v>0</v>
      </c>
      <c r="AY20" s="472">
        <v>0</v>
      </c>
      <c r="AZ20" s="472">
        <v>0</v>
      </c>
      <c r="BA20" s="472"/>
      <c r="BB20" s="472">
        <v>0</v>
      </c>
      <c r="BC20" s="472">
        <v>0</v>
      </c>
      <c r="BD20" s="472">
        <v>0</v>
      </c>
      <c r="BE20" s="472"/>
      <c r="BF20" s="472">
        <v>38250.998</v>
      </c>
      <c r="BG20" s="472">
        <v>137902.424</v>
      </c>
      <c r="BH20" s="472">
        <v>176153.42199999999</v>
      </c>
      <c r="BI20" s="474" t="s">
        <v>519</v>
      </c>
      <c r="BJ20" s="472">
        <v>50756.758000000002</v>
      </c>
      <c r="BK20" s="472">
        <v>0</v>
      </c>
      <c r="BL20" s="472">
        <v>50756.758000000002</v>
      </c>
      <c r="BM20" s="472"/>
      <c r="BN20" s="472">
        <v>0</v>
      </c>
      <c r="BO20" s="472">
        <v>0</v>
      </c>
      <c r="BP20" s="472">
        <v>0</v>
      </c>
      <c r="BQ20" s="472"/>
      <c r="BR20" s="472">
        <v>13399305.926999997</v>
      </c>
      <c r="BS20" s="472">
        <v>402585.59999999998</v>
      </c>
      <c r="BT20" s="472">
        <v>13801891.527999999</v>
      </c>
      <c r="BU20" s="474" t="s">
        <v>519</v>
      </c>
      <c r="BV20" s="472">
        <v>8696456.2280000001</v>
      </c>
      <c r="BW20" s="472">
        <v>27942.557000000001</v>
      </c>
      <c r="BX20" s="472">
        <v>8724398.7860000003</v>
      </c>
      <c r="BY20" s="472"/>
      <c r="BZ20" s="472">
        <v>13399305.926999997</v>
      </c>
      <c r="CA20" s="472">
        <v>402585.59999999998</v>
      </c>
      <c r="CB20" s="472">
        <v>13801891.527999999</v>
      </c>
      <c r="CC20" s="24"/>
      <c r="CD20" s="24"/>
      <c r="CE20" s="24"/>
      <c r="CF20" s="24"/>
    </row>
    <row r="21" spans="1:84" s="470" customFormat="1" ht="9" customHeight="1">
      <c r="A21" s="474" t="s">
        <v>520</v>
      </c>
      <c r="B21" s="472">
        <v>254213.07699999999</v>
      </c>
      <c r="C21" s="472">
        <v>0</v>
      </c>
      <c r="D21" s="472">
        <v>254213.07699999999</v>
      </c>
      <c r="E21" s="472"/>
      <c r="F21" s="472">
        <v>23014.32</v>
      </c>
      <c r="G21" s="472">
        <v>0</v>
      </c>
      <c r="H21" s="472">
        <v>23014.32</v>
      </c>
      <c r="I21" s="472"/>
      <c r="J21" s="472">
        <v>2731634.8810000001</v>
      </c>
      <c r="K21" s="472">
        <v>1784844.253</v>
      </c>
      <c r="L21" s="472">
        <v>4516479.1339999996</v>
      </c>
      <c r="M21" s="474" t="s">
        <v>520</v>
      </c>
      <c r="N21" s="472">
        <v>39.130000000000003</v>
      </c>
      <c r="O21" s="472">
        <v>12.635999999999999</v>
      </c>
      <c r="P21" s="472">
        <v>51.767000000000003</v>
      </c>
      <c r="Q21" s="472"/>
      <c r="R21" s="472">
        <v>0</v>
      </c>
      <c r="S21" s="472">
        <v>0</v>
      </c>
      <c r="T21" s="472">
        <v>0</v>
      </c>
      <c r="U21" s="472"/>
      <c r="V21" s="472">
        <v>1504118.9140000001</v>
      </c>
      <c r="W21" s="472">
        <v>0</v>
      </c>
      <c r="X21" s="472">
        <v>1504118.9140000001</v>
      </c>
      <c r="Y21" s="474" t="s">
        <v>520</v>
      </c>
      <c r="Z21" s="472">
        <v>0</v>
      </c>
      <c r="AA21" s="472">
        <v>0</v>
      </c>
      <c r="AB21" s="472">
        <v>0</v>
      </c>
      <c r="AC21" s="472"/>
      <c r="AD21" s="472">
        <v>152259.31</v>
      </c>
      <c r="AE21" s="472">
        <v>131.851</v>
      </c>
      <c r="AF21" s="472">
        <v>152391.16099999999</v>
      </c>
      <c r="AG21" s="472"/>
      <c r="AH21" s="472">
        <v>273.68299999999999</v>
      </c>
      <c r="AI21" s="472">
        <v>0</v>
      </c>
      <c r="AJ21" s="472">
        <v>273.68299999999999</v>
      </c>
      <c r="AK21" s="474" t="s">
        <v>520</v>
      </c>
      <c r="AL21" s="472">
        <v>0</v>
      </c>
      <c r="AM21" s="472">
        <v>0</v>
      </c>
      <c r="AN21" s="472">
        <v>0</v>
      </c>
      <c r="AO21" s="472"/>
      <c r="AP21" s="472">
        <v>37499.985999999997</v>
      </c>
      <c r="AQ21" s="472">
        <v>0</v>
      </c>
      <c r="AR21" s="472">
        <v>37499.985999999997</v>
      </c>
      <c r="AS21" s="472"/>
      <c r="AT21" s="472">
        <v>0</v>
      </c>
      <c r="AU21" s="472">
        <v>0</v>
      </c>
      <c r="AV21" s="472">
        <v>0</v>
      </c>
      <c r="AW21" s="474" t="s">
        <v>520</v>
      </c>
      <c r="AX21" s="472">
        <v>0</v>
      </c>
      <c r="AY21" s="472">
        <v>0</v>
      </c>
      <c r="AZ21" s="472">
        <v>0</v>
      </c>
      <c r="BA21" s="472"/>
      <c r="BB21" s="472">
        <v>882.28</v>
      </c>
      <c r="BC21" s="472">
        <v>0</v>
      </c>
      <c r="BD21" s="472">
        <v>882.28</v>
      </c>
      <c r="BE21" s="472"/>
      <c r="BF21" s="472">
        <v>0</v>
      </c>
      <c r="BG21" s="472">
        <v>0</v>
      </c>
      <c r="BH21" s="472">
        <v>0</v>
      </c>
      <c r="BI21" s="474" t="s">
        <v>520</v>
      </c>
      <c r="BJ21" s="472">
        <v>0</v>
      </c>
      <c r="BK21" s="472">
        <v>0</v>
      </c>
      <c r="BL21" s="472">
        <v>0</v>
      </c>
      <c r="BM21" s="472"/>
      <c r="BN21" s="472">
        <v>0</v>
      </c>
      <c r="BO21" s="472">
        <v>0</v>
      </c>
      <c r="BP21" s="472">
        <v>0</v>
      </c>
      <c r="BQ21" s="472"/>
      <c r="BR21" s="472">
        <v>4703935.5809999993</v>
      </c>
      <c r="BS21" s="472">
        <v>1784988.74</v>
      </c>
      <c r="BT21" s="472">
        <v>6488924.3219999997</v>
      </c>
      <c r="BU21" s="474" t="s">
        <v>520</v>
      </c>
      <c r="BV21" s="472">
        <v>2731634.8810000001</v>
      </c>
      <c r="BW21" s="472">
        <v>0</v>
      </c>
      <c r="BX21" s="472">
        <v>2731634.8810000001</v>
      </c>
      <c r="BY21" s="472"/>
      <c r="BZ21" s="472">
        <v>4703935.5809999993</v>
      </c>
      <c r="CA21" s="472">
        <v>144.48699999996461</v>
      </c>
      <c r="CB21" s="472">
        <v>4704080.0690000001</v>
      </c>
      <c r="CC21" s="469"/>
      <c r="CD21" s="24"/>
      <c r="CE21" s="24"/>
      <c r="CF21" s="24"/>
    </row>
    <row r="22" spans="1:84" s="470" customFormat="1" ht="9" customHeight="1">
      <c r="A22" s="474" t="s">
        <v>521</v>
      </c>
      <c r="B22" s="472">
        <v>0</v>
      </c>
      <c r="C22" s="472">
        <v>0</v>
      </c>
      <c r="D22" s="472">
        <v>0</v>
      </c>
      <c r="E22" s="472"/>
      <c r="F22" s="472">
        <v>0</v>
      </c>
      <c r="G22" s="472">
        <v>0</v>
      </c>
      <c r="H22" s="472">
        <v>0</v>
      </c>
      <c r="I22" s="472"/>
      <c r="J22" s="472">
        <v>0</v>
      </c>
      <c r="K22" s="472">
        <v>0</v>
      </c>
      <c r="L22" s="472">
        <v>0</v>
      </c>
      <c r="M22" s="474" t="s">
        <v>521</v>
      </c>
      <c r="N22" s="472">
        <v>0</v>
      </c>
      <c r="O22" s="472">
        <v>0</v>
      </c>
      <c r="P22" s="472">
        <v>0</v>
      </c>
      <c r="Q22" s="472"/>
      <c r="R22" s="472">
        <v>0</v>
      </c>
      <c r="S22" s="472">
        <v>0</v>
      </c>
      <c r="T22" s="472">
        <v>0</v>
      </c>
      <c r="U22" s="472"/>
      <c r="V22" s="472">
        <v>0</v>
      </c>
      <c r="W22" s="472">
        <v>0</v>
      </c>
      <c r="X22" s="472">
        <v>0</v>
      </c>
      <c r="Y22" s="474" t="s">
        <v>521</v>
      </c>
      <c r="Z22" s="472">
        <v>0</v>
      </c>
      <c r="AA22" s="472">
        <v>0</v>
      </c>
      <c r="AB22" s="472">
        <v>0</v>
      </c>
      <c r="AC22" s="472"/>
      <c r="AD22" s="472">
        <v>0</v>
      </c>
      <c r="AE22" s="472">
        <v>0</v>
      </c>
      <c r="AF22" s="472">
        <v>0</v>
      </c>
      <c r="AG22" s="472"/>
      <c r="AH22" s="472">
        <v>0</v>
      </c>
      <c r="AI22" s="472">
        <v>0</v>
      </c>
      <c r="AJ22" s="472">
        <v>0</v>
      </c>
      <c r="AK22" s="474" t="s">
        <v>521</v>
      </c>
      <c r="AL22" s="472">
        <v>0</v>
      </c>
      <c r="AM22" s="472">
        <v>0</v>
      </c>
      <c r="AN22" s="472">
        <v>0</v>
      </c>
      <c r="AO22" s="472"/>
      <c r="AP22" s="472">
        <v>0</v>
      </c>
      <c r="AQ22" s="472">
        <v>0</v>
      </c>
      <c r="AR22" s="472">
        <v>0</v>
      </c>
      <c r="AS22" s="472"/>
      <c r="AT22" s="472">
        <v>0</v>
      </c>
      <c r="AU22" s="472">
        <v>0</v>
      </c>
      <c r="AV22" s="472">
        <v>0</v>
      </c>
      <c r="AW22" s="474" t="s">
        <v>521</v>
      </c>
      <c r="AX22" s="472">
        <v>0</v>
      </c>
      <c r="AY22" s="472">
        <v>0</v>
      </c>
      <c r="AZ22" s="472">
        <v>0</v>
      </c>
      <c r="BA22" s="472"/>
      <c r="BB22" s="472">
        <v>0</v>
      </c>
      <c r="BC22" s="472">
        <v>0</v>
      </c>
      <c r="BD22" s="472">
        <v>0</v>
      </c>
      <c r="BE22" s="472"/>
      <c r="BF22" s="472">
        <v>0</v>
      </c>
      <c r="BG22" s="472">
        <v>0</v>
      </c>
      <c r="BH22" s="472">
        <v>0</v>
      </c>
      <c r="BI22" s="474" t="s">
        <v>521</v>
      </c>
      <c r="BJ22" s="472">
        <v>0</v>
      </c>
      <c r="BK22" s="472">
        <v>0</v>
      </c>
      <c r="BL22" s="472">
        <v>0</v>
      </c>
      <c r="BM22" s="472"/>
      <c r="BN22" s="472">
        <v>0</v>
      </c>
      <c r="BO22" s="472">
        <v>0</v>
      </c>
      <c r="BP22" s="472">
        <v>0</v>
      </c>
      <c r="BQ22" s="472"/>
      <c r="BR22" s="472">
        <v>0</v>
      </c>
      <c r="BS22" s="472">
        <v>0</v>
      </c>
      <c r="BT22" s="472">
        <v>0</v>
      </c>
      <c r="BU22" s="474" t="s">
        <v>521</v>
      </c>
      <c r="BV22" s="472">
        <v>0</v>
      </c>
      <c r="BW22" s="472">
        <v>0</v>
      </c>
      <c r="BX22" s="472">
        <v>0</v>
      </c>
      <c r="BY22" s="472"/>
      <c r="BZ22" s="472">
        <v>0</v>
      </c>
      <c r="CA22" s="472">
        <v>0</v>
      </c>
      <c r="CB22" s="472">
        <v>0</v>
      </c>
      <c r="CC22" s="469"/>
      <c r="CD22" s="24"/>
      <c r="CE22" s="24"/>
      <c r="CF22" s="24"/>
    </row>
    <row r="23" spans="1:84" s="470" customFormat="1" ht="9" customHeight="1">
      <c r="A23" s="474" t="s">
        <v>522</v>
      </c>
      <c r="B23" s="472">
        <v>-13777.352999999999</v>
      </c>
      <c r="C23" s="472">
        <v>0</v>
      </c>
      <c r="D23" s="472">
        <v>-13777.352999999999</v>
      </c>
      <c r="E23" s="472"/>
      <c r="F23" s="472">
        <v>0</v>
      </c>
      <c r="G23" s="472">
        <v>0</v>
      </c>
      <c r="H23" s="472">
        <v>0</v>
      </c>
      <c r="I23" s="472"/>
      <c r="J23" s="472">
        <v>-5298.04</v>
      </c>
      <c r="K23" s="472">
        <v>-4139.9989999999998</v>
      </c>
      <c r="L23" s="472">
        <v>-9438.0400000000009</v>
      </c>
      <c r="M23" s="474" t="s">
        <v>522</v>
      </c>
      <c r="N23" s="472">
        <v>-5529.0680000000002</v>
      </c>
      <c r="O23" s="472">
        <v>0</v>
      </c>
      <c r="P23" s="472">
        <v>-5529.0680000000002</v>
      </c>
      <c r="Q23" s="472"/>
      <c r="R23" s="472">
        <v>-936.85599999999999</v>
      </c>
      <c r="S23" s="472">
        <v>0</v>
      </c>
      <c r="T23" s="472">
        <v>-936.85599999999999</v>
      </c>
      <c r="U23" s="472"/>
      <c r="V23" s="472">
        <v>0</v>
      </c>
      <c r="W23" s="472">
        <v>0</v>
      </c>
      <c r="X23" s="472">
        <v>0</v>
      </c>
      <c r="Y23" s="474" t="s">
        <v>522</v>
      </c>
      <c r="Z23" s="472">
        <v>0</v>
      </c>
      <c r="AA23" s="472">
        <v>0</v>
      </c>
      <c r="AB23" s="472">
        <v>0</v>
      </c>
      <c r="AC23" s="472"/>
      <c r="AD23" s="472">
        <v>-6434.348</v>
      </c>
      <c r="AE23" s="472">
        <v>-978.70600000000002</v>
      </c>
      <c r="AF23" s="472">
        <v>-7413.0550000000003</v>
      </c>
      <c r="AG23" s="472"/>
      <c r="AH23" s="472">
        <v>-988.22900000000004</v>
      </c>
      <c r="AI23" s="472">
        <v>0</v>
      </c>
      <c r="AJ23" s="472">
        <v>-988.22900000000004</v>
      </c>
      <c r="AK23" s="474" t="s">
        <v>522</v>
      </c>
      <c r="AL23" s="472">
        <v>-999.33399999999995</v>
      </c>
      <c r="AM23" s="472">
        <v>0</v>
      </c>
      <c r="AN23" s="472">
        <v>-999.33399999999995</v>
      </c>
      <c r="AO23" s="472"/>
      <c r="AP23" s="472">
        <v>0</v>
      </c>
      <c r="AQ23" s="472">
        <v>0</v>
      </c>
      <c r="AR23" s="472">
        <v>0</v>
      </c>
      <c r="AS23" s="472"/>
      <c r="AT23" s="472">
        <v>0</v>
      </c>
      <c r="AU23" s="472">
        <v>0</v>
      </c>
      <c r="AV23" s="472">
        <v>0</v>
      </c>
      <c r="AW23" s="474" t="s">
        <v>522</v>
      </c>
      <c r="AX23" s="472">
        <v>0</v>
      </c>
      <c r="AY23" s="472">
        <v>0</v>
      </c>
      <c r="AZ23" s="472">
        <v>0</v>
      </c>
      <c r="BA23" s="472"/>
      <c r="BB23" s="472">
        <v>-960.27800000000002</v>
      </c>
      <c r="BC23" s="472">
        <v>0</v>
      </c>
      <c r="BD23" s="472">
        <v>-960.27800000000002</v>
      </c>
      <c r="BE23" s="472"/>
      <c r="BF23" s="472">
        <v>0</v>
      </c>
      <c r="BG23" s="472">
        <v>0</v>
      </c>
      <c r="BH23" s="472">
        <v>0</v>
      </c>
      <c r="BI23" s="474" t="s">
        <v>522</v>
      </c>
      <c r="BJ23" s="472">
        <v>0</v>
      </c>
      <c r="BK23" s="472">
        <v>0</v>
      </c>
      <c r="BL23" s="472">
        <v>0</v>
      </c>
      <c r="BM23" s="472"/>
      <c r="BN23" s="472">
        <v>0</v>
      </c>
      <c r="BO23" s="472">
        <v>0</v>
      </c>
      <c r="BP23" s="472">
        <v>0</v>
      </c>
      <c r="BQ23" s="472"/>
      <c r="BR23" s="472">
        <v>-34923.506000000001</v>
      </c>
      <c r="BS23" s="472">
        <v>-5118.7049999999999</v>
      </c>
      <c r="BT23" s="472">
        <v>-40042.213000000003</v>
      </c>
      <c r="BU23" s="474" t="s">
        <v>522</v>
      </c>
      <c r="BV23" s="472">
        <v>-5298.04</v>
      </c>
      <c r="BW23" s="472">
        <v>-4139.9989999999998</v>
      </c>
      <c r="BX23" s="472">
        <v>-9438.0400000000009</v>
      </c>
      <c r="BY23" s="472"/>
      <c r="BZ23" s="472">
        <v>-34923.506000000001</v>
      </c>
      <c r="CA23" s="472">
        <v>-5118.7049999999999</v>
      </c>
      <c r="CB23" s="472">
        <v>-40042.213000000003</v>
      </c>
      <c r="CC23" s="469"/>
      <c r="CD23" s="24"/>
      <c r="CE23" s="24"/>
      <c r="CF23" s="24"/>
    </row>
    <row r="24" spans="1:84" s="35" customFormat="1" ht="4.3499999999999996" customHeight="1">
      <c r="A24" s="474"/>
      <c r="B24" s="472"/>
      <c r="C24" s="472"/>
      <c r="D24" s="472"/>
      <c r="E24" s="472"/>
      <c r="F24" s="472"/>
      <c r="G24" s="472"/>
      <c r="H24" s="472"/>
      <c r="I24" s="472"/>
      <c r="J24" s="472"/>
      <c r="K24" s="472"/>
      <c r="L24" s="472"/>
      <c r="M24" s="474"/>
      <c r="N24" s="472"/>
      <c r="O24" s="472"/>
      <c r="P24" s="472"/>
      <c r="Q24" s="472"/>
      <c r="R24" s="472"/>
      <c r="S24" s="472"/>
      <c r="T24" s="472"/>
      <c r="U24" s="472"/>
      <c r="V24" s="472"/>
      <c r="W24" s="472"/>
      <c r="X24" s="472"/>
      <c r="Y24" s="474"/>
      <c r="Z24" s="472"/>
      <c r="AA24" s="472"/>
      <c r="AB24" s="472"/>
      <c r="AC24" s="472"/>
      <c r="AD24" s="472"/>
      <c r="AE24" s="472"/>
      <c r="AF24" s="472"/>
      <c r="AG24" s="472"/>
      <c r="AH24" s="472"/>
      <c r="AI24" s="472"/>
      <c r="AJ24" s="472"/>
      <c r="AK24" s="474"/>
      <c r="AL24" s="472"/>
      <c r="AM24" s="472"/>
      <c r="AN24" s="472"/>
      <c r="AO24" s="472"/>
      <c r="AP24" s="472"/>
      <c r="AQ24" s="472"/>
      <c r="AR24" s="472"/>
      <c r="AS24" s="472"/>
      <c r="AT24" s="472"/>
      <c r="AU24" s="472"/>
      <c r="AV24" s="472"/>
      <c r="AW24" s="474"/>
      <c r="AX24" s="472"/>
      <c r="AY24" s="472"/>
      <c r="AZ24" s="472"/>
      <c r="BA24" s="472"/>
      <c r="BB24" s="472"/>
      <c r="BC24" s="472"/>
      <c r="BD24" s="472"/>
      <c r="BE24" s="472"/>
      <c r="BF24" s="472"/>
      <c r="BG24" s="472"/>
      <c r="BH24" s="472"/>
      <c r="BI24" s="474"/>
      <c r="BJ24" s="472"/>
      <c r="BK24" s="472"/>
      <c r="BL24" s="472"/>
      <c r="BM24" s="472"/>
      <c r="BN24" s="472"/>
      <c r="BO24" s="472"/>
      <c r="BP24" s="472"/>
      <c r="BQ24" s="472"/>
      <c r="BR24" s="472"/>
      <c r="BS24" s="472"/>
      <c r="BT24" s="472"/>
      <c r="BU24" s="474"/>
      <c r="BV24" s="472"/>
      <c r="BW24" s="472"/>
      <c r="BX24" s="472"/>
      <c r="BY24" s="472"/>
      <c r="BZ24" s="472"/>
      <c r="CA24" s="472"/>
      <c r="CB24" s="472"/>
      <c r="CC24" s="469"/>
      <c r="CD24" s="18"/>
      <c r="CE24" s="18"/>
      <c r="CF24" s="18"/>
    </row>
    <row r="25" spans="1:84" s="470" customFormat="1" ht="9" customHeight="1">
      <c r="A25" s="467" t="s">
        <v>523</v>
      </c>
      <c r="B25" s="467">
        <v>49228345.097999997</v>
      </c>
      <c r="C25" s="467">
        <v>18153044.392999999</v>
      </c>
      <c r="D25" s="467">
        <v>67381389.491999999</v>
      </c>
      <c r="E25" s="467"/>
      <c r="F25" s="467">
        <v>1659138.5989999999</v>
      </c>
      <c r="G25" s="467">
        <v>164935.49799999999</v>
      </c>
      <c r="H25" s="467">
        <v>1824074.098</v>
      </c>
      <c r="I25" s="467"/>
      <c r="J25" s="467">
        <v>74496508.493000001</v>
      </c>
      <c r="K25" s="467">
        <v>34693332.237999998</v>
      </c>
      <c r="L25" s="467">
        <v>109189840.73100001</v>
      </c>
      <c r="M25" s="467" t="s">
        <v>523</v>
      </c>
      <c r="N25" s="467">
        <v>6558956.1449999996</v>
      </c>
      <c r="O25" s="467">
        <v>1577189.446</v>
      </c>
      <c r="P25" s="467">
        <v>8136145.5920000002</v>
      </c>
      <c r="Q25" s="468"/>
      <c r="R25" s="467">
        <v>8517583.4340000004</v>
      </c>
      <c r="S25" s="467">
        <v>4511162.9840000002</v>
      </c>
      <c r="T25" s="467">
        <v>13028746.419</v>
      </c>
      <c r="U25" s="468"/>
      <c r="V25" s="467">
        <v>38329910.917999998</v>
      </c>
      <c r="W25" s="467">
        <v>14195694.773</v>
      </c>
      <c r="X25" s="467">
        <v>52525605.691</v>
      </c>
      <c r="Y25" s="467" t="s">
        <v>523</v>
      </c>
      <c r="Z25" s="467">
        <v>1371688.307</v>
      </c>
      <c r="AA25" s="467">
        <v>469012.67800000001</v>
      </c>
      <c r="AB25" s="467">
        <v>1840700.986</v>
      </c>
      <c r="AC25" s="468"/>
      <c r="AD25" s="467">
        <v>32395048.765999999</v>
      </c>
      <c r="AE25" s="467">
        <v>11704862.710999999</v>
      </c>
      <c r="AF25" s="467">
        <v>44099911.478</v>
      </c>
      <c r="AG25" s="468"/>
      <c r="AH25" s="467">
        <v>12567131.642999999</v>
      </c>
      <c r="AI25" s="467">
        <v>10647.975</v>
      </c>
      <c r="AJ25" s="467">
        <v>12577779.619000001</v>
      </c>
      <c r="AK25" s="467" t="s">
        <v>523</v>
      </c>
      <c r="AL25" s="467">
        <v>2437924.412</v>
      </c>
      <c r="AM25" s="467">
        <v>718622.75699999998</v>
      </c>
      <c r="AN25" s="467">
        <v>3156547.17</v>
      </c>
      <c r="AO25" s="468"/>
      <c r="AP25" s="467">
        <v>3427443.7239999999</v>
      </c>
      <c r="AQ25" s="467">
        <v>98.123000000000005</v>
      </c>
      <c r="AR25" s="467">
        <v>3427541.8470000001</v>
      </c>
      <c r="AS25" s="468"/>
      <c r="AT25" s="467">
        <v>2084362.237</v>
      </c>
      <c r="AU25" s="467">
        <v>4411281.6670000004</v>
      </c>
      <c r="AV25" s="467">
        <v>6495643.9050000003</v>
      </c>
      <c r="AW25" s="467" t="s">
        <v>523</v>
      </c>
      <c r="AX25" s="467">
        <v>1552783.513</v>
      </c>
      <c r="AY25" s="467">
        <v>0</v>
      </c>
      <c r="AZ25" s="467">
        <v>1552783.513</v>
      </c>
      <c r="BA25" s="468"/>
      <c r="BB25" s="467">
        <v>650601.53599999996</v>
      </c>
      <c r="BC25" s="467">
        <v>0</v>
      </c>
      <c r="BD25" s="467">
        <v>650601.53599999996</v>
      </c>
      <c r="BE25" s="468"/>
      <c r="BF25" s="467">
        <v>279702.94099999999</v>
      </c>
      <c r="BG25" s="467">
        <v>838940.11100000003</v>
      </c>
      <c r="BH25" s="467">
        <v>1118643.0530000001</v>
      </c>
      <c r="BI25" s="467" t="s">
        <v>523</v>
      </c>
      <c r="BJ25" s="467">
        <v>62559</v>
      </c>
      <c r="BK25" s="467">
        <v>99007.046000000002</v>
      </c>
      <c r="BL25" s="467">
        <v>161566.046</v>
      </c>
      <c r="BM25" s="467"/>
      <c r="BN25" s="467">
        <v>331696.74599999998</v>
      </c>
      <c r="BO25" s="467">
        <v>422588.40100000001</v>
      </c>
      <c r="BP25" s="467">
        <v>754285.147</v>
      </c>
      <c r="BQ25" s="467"/>
      <c r="BR25" s="467">
        <v>235951385.51200002</v>
      </c>
      <c r="BS25" s="467">
        <v>91970420.800999969</v>
      </c>
      <c r="BT25" s="467">
        <v>327921806.32300001</v>
      </c>
      <c r="BU25" s="467" t="s">
        <v>523</v>
      </c>
      <c r="BV25" s="467">
        <v>74496508.493000001</v>
      </c>
      <c r="BW25" s="467">
        <v>36292314.601000004</v>
      </c>
      <c r="BX25" s="467">
        <v>110788823.095</v>
      </c>
      <c r="BY25" s="467"/>
      <c r="BZ25" s="467">
        <v>235951385.51200002</v>
      </c>
      <c r="CA25" s="467">
        <v>93569403.163999975</v>
      </c>
      <c r="CB25" s="467">
        <v>329520788.68700004</v>
      </c>
      <c r="CC25" s="469"/>
      <c r="CD25" s="477"/>
      <c r="CE25" s="24"/>
      <c r="CF25" s="24"/>
    </row>
    <row r="26" spans="1:84" s="470" customFormat="1" ht="9" customHeight="1">
      <c r="A26" s="475" t="s">
        <v>524</v>
      </c>
      <c r="B26" s="475">
        <v>48866093.652999997</v>
      </c>
      <c r="C26" s="475">
        <v>18326576.454999998</v>
      </c>
      <c r="D26" s="475">
        <v>67192670.107999995</v>
      </c>
      <c r="E26" s="475"/>
      <c r="F26" s="475">
        <v>1657365.5179999999</v>
      </c>
      <c r="G26" s="475">
        <v>162367.17600000001</v>
      </c>
      <c r="H26" s="475">
        <v>1819732.6950000001</v>
      </c>
      <c r="I26" s="475"/>
      <c r="J26" s="475">
        <v>74662838.724999994</v>
      </c>
      <c r="K26" s="475">
        <v>34264895.659999996</v>
      </c>
      <c r="L26" s="475">
        <v>108927734.38600001</v>
      </c>
      <c r="M26" s="475" t="s">
        <v>524</v>
      </c>
      <c r="N26" s="475">
        <v>6540708.0779999997</v>
      </c>
      <c r="O26" s="475">
        <v>1529798.362</v>
      </c>
      <c r="P26" s="475">
        <v>8070506.4409999996</v>
      </c>
      <c r="Q26" s="476"/>
      <c r="R26" s="475">
        <v>8502214.3190000001</v>
      </c>
      <c r="S26" s="475">
        <v>4643383.0460000001</v>
      </c>
      <c r="T26" s="475">
        <v>13145597.366</v>
      </c>
      <c r="U26" s="476"/>
      <c r="V26" s="475">
        <v>38172538.229999997</v>
      </c>
      <c r="W26" s="475">
        <v>14073270.128</v>
      </c>
      <c r="X26" s="475">
        <v>52245808.358999997</v>
      </c>
      <c r="Y26" s="475" t="s">
        <v>524</v>
      </c>
      <c r="Z26" s="475">
        <v>1382597.084</v>
      </c>
      <c r="AA26" s="475">
        <v>473503.51500000001</v>
      </c>
      <c r="AB26" s="475">
        <v>1856100.5989999999</v>
      </c>
      <c r="AC26" s="476"/>
      <c r="AD26" s="475">
        <v>32883079.829</v>
      </c>
      <c r="AE26" s="475">
        <v>11783082.796</v>
      </c>
      <c r="AF26" s="475">
        <v>44666162.625</v>
      </c>
      <c r="AG26" s="476"/>
      <c r="AH26" s="475">
        <v>12759094.623</v>
      </c>
      <c r="AI26" s="475">
        <v>14166.814</v>
      </c>
      <c r="AJ26" s="475">
        <v>12773261.437000001</v>
      </c>
      <c r="AK26" s="475" t="s">
        <v>524</v>
      </c>
      <c r="AL26" s="475">
        <v>2460018.7990000001</v>
      </c>
      <c r="AM26" s="475">
        <v>720407.88800000004</v>
      </c>
      <c r="AN26" s="475">
        <v>3180426.6869999999</v>
      </c>
      <c r="AO26" s="476"/>
      <c r="AP26" s="475">
        <v>3516736.7289999998</v>
      </c>
      <c r="AQ26" s="475">
        <v>98.688999999999993</v>
      </c>
      <c r="AR26" s="475">
        <v>3516835.4180000001</v>
      </c>
      <c r="AS26" s="476"/>
      <c r="AT26" s="475">
        <v>2217606.0109999999</v>
      </c>
      <c r="AU26" s="475">
        <v>4320866.7860000003</v>
      </c>
      <c r="AV26" s="475">
        <v>6538472.7980000004</v>
      </c>
      <c r="AW26" s="475" t="s">
        <v>524</v>
      </c>
      <c r="AX26" s="475">
        <v>1574878.4839999999</v>
      </c>
      <c r="AY26" s="475">
        <v>0</v>
      </c>
      <c r="AZ26" s="475">
        <v>1574878.4839999999</v>
      </c>
      <c r="BA26" s="476"/>
      <c r="BB26" s="475">
        <v>633964.50899999996</v>
      </c>
      <c r="BC26" s="475">
        <v>0</v>
      </c>
      <c r="BD26" s="475">
        <v>633964.50899999996</v>
      </c>
      <c r="BE26" s="476"/>
      <c r="BF26" s="475">
        <v>281743.51699999999</v>
      </c>
      <c r="BG26" s="475">
        <v>848539.19099999999</v>
      </c>
      <c r="BH26" s="475">
        <v>1130282.709</v>
      </c>
      <c r="BI26" s="475" t="s">
        <v>524</v>
      </c>
      <c r="BJ26" s="475">
        <v>63000</v>
      </c>
      <c r="BK26" s="475">
        <v>99765</v>
      </c>
      <c r="BL26" s="475">
        <v>162765</v>
      </c>
      <c r="BM26" s="475"/>
      <c r="BN26" s="475">
        <v>334188.36</v>
      </c>
      <c r="BO26" s="475">
        <v>430841.712</v>
      </c>
      <c r="BP26" s="475">
        <v>765030.07200000004</v>
      </c>
      <c r="BQ26" s="475"/>
      <c r="BR26" s="475">
        <v>236508666.46799996</v>
      </c>
      <c r="BS26" s="475">
        <v>91691563.217999995</v>
      </c>
      <c r="BT26" s="475">
        <v>328200229.69299996</v>
      </c>
      <c r="BU26" s="475" t="s">
        <v>524</v>
      </c>
      <c r="BV26" s="475">
        <v>74662838.724999994</v>
      </c>
      <c r="BW26" s="475">
        <v>35716083.186999999</v>
      </c>
      <c r="BX26" s="475">
        <v>110378921.913</v>
      </c>
      <c r="BY26" s="475"/>
      <c r="BZ26" s="475">
        <v>236508666.46799996</v>
      </c>
      <c r="CA26" s="475">
        <v>93142750.745000005</v>
      </c>
      <c r="CB26" s="475">
        <v>329651417.21999997</v>
      </c>
      <c r="CC26" s="469"/>
      <c r="CD26" s="24"/>
      <c r="CE26" s="24"/>
      <c r="CF26" s="24"/>
    </row>
    <row r="27" spans="1:84" s="470" customFormat="1" ht="9" customHeight="1">
      <c r="A27" s="474" t="s">
        <v>525</v>
      </c>
      <c r="B27" s="472">
        <v>7901.8440000000001</v>
      </c>
      <c r="C27" s="472">
        <v>4237.067</v>
      </c>
      <c r="D27" s="472">
        <v>12138.911</v>
      </c>
      <c r="E27" s="472"/>
      <c r="F27" s="472">
        <v>7.3540000000000001</v>
      </c>
      <c r="G27" s="472">
        <v>0</v>
      </c>
      <c r="H27" s="472">
        <v>7.3540000000000001</v>
      </c>
      <c r="I27" s="472"/>
      <c r="J27" s="472">
        <v>89732.142999999996</v>
      </c>
      <c r="K27" s="472">
        <v>131882.57199999999</v>
      </c>
      <c r="L27" s="472">
        <v>221614.71599999999</v>
      </c>
      <c r="M27" s="474" t="s">
        <v>525</v>
      </c>
      <c r="N27" s="472">
        <v>16296.329</v>
      </c>
      <c r="O27" s="472">
        <v>225.63800000000001</v>
      </c>
      <c r="P27" s="472">
        <v>16521.968000000001</v>
      </c>
      <c r="Q27" s="472"/>
      <c r="R27" s="472">
        <v>1368.502</v>
      </c>
      <c r="S27" s="472">
        <v>51.109000000000002</v>
      </c>
      <c r="T27" s="472">
        <v>1419.6110000000001</v>
      </c>
      <c r="U27" s="472"/>
      <c r="V27" s="472">
        <v>48493.792000000001</v>
      </c>
      <c r="W27" s="472">
        <v>2490.5100000000002</v>
      </c>
      <c r="X27" s="472">
        <v>50984.303</v>
      </c>
      <c r="Y27" s="474" t="s">
        <v>525</v>
      </c>
      <c r="Z27" s="472">
        <v>2835.2869999999998</v>
      </c>
      <c r="AA27" s="472">
        <v>6465.5</v>
      </c>
      <c r="AB27" s="472">
        <v>9300.7870000000003</v>
      </c>
      <c r="AC27" s="472"/>
      <c r="AD27" s="472">
        <v>15868.895</v>
      </c>
      <c r="AE27" s="472">
        <v>4552.1289999999999</v>
      </c>
      <c r="AF27" s="472">
        <v>20421.024000000001</v>
      </c>
      <c r="AG27" s="472"/>
      <c r="AH27" s="472">
        <v>0</v>
      </c>
      <c r="AI27" s="472">
        <v>0</v>
      </c>
      <c r="AJ27" s="472">
        <v>0</v>
      </c>
      <c r="AK27" s="474" t="s">
        <v>525</v>
      </c>
      <c r="AL27" s="472">
        <v>9.9390000000000001</v>
      </c>
      <c r="AM27" s="472">
        <v>0</v>
      </c>
      <c r="AN27" s="472">
        <v>9.9390000000000001</v>
      </c>
      <c r="AO27" s="472"/>
      <c r="AP27" s="472">
        <v>0</v>
      </c>
      <c r="AQ27" s="472">
        <v>0</v>
      </c>
      <c r="AR27" s="472">
        <v>0</v>
      </c>
      <c r="AS27" s="472"/>
      <c r="AT27" s="472">
        <v>84.474999999999994</v>
      </c>
      <c r="AU27" s="472">
        <v>285.47800000000001</v>
      </c>
      <c r="AV27" s="472">
        <v>369.95400000000001</v>
      </c>
      <c r="AW27" s="474" t="s">
        <v>525</v>
      </c>
      <c r="AX27" s="472">
        <v>0</v>
      </c>
      <c r="AY27" s="472">
        <v>0</v>
      </c>
      <c r="AZ27" s="472">
        <v>0</v>
      </c>
      <c r="BA27" s="472"/>
      <c r="BB27" s="472">
        <v>0</v>
      </c>
      <c r="BC27" s="472">
        <v>0</v>
      </c>
      <c r="BD27" s="472">
        <v>0</v>
      </c>
      <c r="BE27" s="472"/>
      <c r="BF27" s="472">
        <v>0</v>
      </c>
      <c r="BG27" s="472">
        <v>0</v>
      </c>
      <c r="BH27" s="472">
        <v>0</v>
      </c>
      <c r="BI27" s="474" t="s">
        <v>525</v>
      </c>
      <c r="BJ27" s="472">
        <v>0</v>
      </c>
      <c r="BK27" s="472">
        <v>0</v>
      </c>
      <c r="BL27" s="472">
        <v>0</v>
      </c>
      <c r="BM27" s="472"/>
      <c r="BN27" s="472">
        <v>0</v>
      </c>
      <c r="BO27" s="472">
        <v>0</v>
      </c>
      <c r="BP27" s="472">
        <v>0</v>
      </c>
      <c r="BQ27" s="472"/>
      <c r="BR27" s="472">
        <v>182598.56</v>
      </c>
      <c r="BS27" s="472">
        <v>150190.003</v>
      </c>
      <c r="BT27" s="472">
        <v>332788.56699999998</v>
      </c>
      <c r="BU27" s="474" t="s">
        <v>525</v>
      </c>
      <c r="BV27" s="472">
        <v>89732.142999999996</v>
      </c>
      <c r="BW27" s="472">
        <v>131887.516</v>
      </c>
      <c r="BX27" s="472">
        <v>221619.66</v>
      </c>
      <c r="BY27" s="472"/>
      <c r="BZ27" s="472">
        <v>182598.56</v>
      </c>
      <c r="CA27" s="472">
        <v>150194.94700000001</v>
      </c>
      <c r="CB27" s="472">
        <v>332793.511</v>
      </c>
      <c r="CC27" s="478"/>
      <c r="CD27" s="24"/>
      <c r="CE27" s="24"/>
      <c r="CF27" s="24"/>
    </row>
    <row r="28" spans="1:84" s="470" customFormat="1" ht="9" customHeight="1">
      <c r="A28" s="474" t="s">
        <v>526</v>
      </c>
      <c r="B28" s="472">
        <v>3841949.95</v>
      </c>
      <c r="C28" s="472">
        <v>394577.38799999998</v>
      </c>
      <c r="D28" s="472">
        <v>4236527.3380000005</v>
      </c>
      <c r="E28" s="472"/>
      <c r="F28" s="472">
        <v>2973.4009999999998</v>
      </c>
      <c r="G28" s="472">
        <v>329.68799999999999</v>
      </c>
      <c r="H28" s="472">
        <v>3303.09</v>
      </c>
      <c r="I28" s="472"/>
      <c r="J28" s="472">
        <v>5399457.9100000001</v>
      </c>
      <c r="K28" s="472">
        <v>939278.03300000005</v>
      </c>
      <c r="L28" s="472">
        <v>6338735.943</v>
      </c>
      <c r="M28" s="474" t="s">
        <v>526</v>
      </c>
      <c r="N28" s="472">
        <v>633142.68099999998</v>
      </c>
      <c r="O28" s="472">
        <v>114211.591</v>
      </c>
      <c r="P28" s="472">
        <v>747354.272</v>
      </c>
      <c r="Q28" s="472"/>
      <c r="R28" s="472">
        <v>291296.46100000001</v>
      </c>
      <c r="S28" s="472">
        <v>39586.610999999997</v>
      </c>
      <c r="T28" s="472">
        <v>330883.07199999999</v>
      </c>
      <c r="U28" s="472"/>
      <c r="V28" s="472">
        <v>2292166.7599999998</v>
      </c>
      <c r="W28" s="472">
        <v>320774.897</v>
      </c>
      <c r="X28" s="472">
        <v>2612941.6579999998</v>
      </c>
      <c r="Y28" s="474" t="s">
        <v>526</v>
      </c>
      <c r="Z28" s="472">
        <v>3492.46</v>
      </c>
      <c r="AA28" s="472">
        <v>4985.0749999999998</v>
      </c>
      <c r="AB28" s="472">
        <v>8477.5360000000001</v>
      </c>
      <c r="AC28" s="472"/>
      <c r="AD28" s="472">
        <v>2746668.4180000001</v>
      </c>
      <c r="AE28" s="472">
        <v>482015.27100000001</v>
      </c>
      <c r="AF28" s="472">
        <v>3228683.69</v>
      </c>
      <c r="AG28" s="472"/>
      <c r="AH28" s="472">
        <v>0</v>
      </c>
      <c r="AI28" s="472">
        <v>0</v>
      </c>
      <c r="AJ28" s="472">
        <v>0</v>
      </c>
      <c r="AK28" s="474" t="s">
        <v>526</v>
      </c>
      <c r="AL28" s="472">
        <v>9702.3240000000005</v>
      </c>
      <c r="AM28" s="472">
        <v>1530.24</v>
      </c>
      <c r="AN28" s="472">
        <v>11232.564</v>
      </c>
      <c r="AO28" s="472"/>
      <c r="AP28" s="472">
        <v>1690661.8370000001</v>
      </c>
      <c r="AQ28" s="472">
        <v>0</v>
      </c>
      <c r="AR28" s="472">
        <v>1690661.8370000001</v>
      </c>
      <c r="AS28" s="472"/>
      <c r="AT28" s="472">
        <v>0</v>
      </c>
      <c r="AU28" s="472">
        <v>0</v>
      </c>
      <c r="AV28" s="472">
        <v>0</v>
      </c>
      <c r="AW28" s="474" t="s">
        <v>526</v>
      </c>
      <c r="AX28" s="472">
        <v>801258.43400000001</v>
      </c>
      <c r="AY28" s="472">
        <v>0</v>
      </c>
      <c r="AZ28" s="472">
        <v>801258.43400000001</v>
      </c>
      <c r="BA28" s="472"/>
      <c r="BB28" s="472">
        <v>0</v>
      </c>
      <c r="BC28" s="472">
        <v>0</v>
      </c>
      <c r="BD28" s="472">
        <v>0</v>
      </c>
      <c r="BE28" s="472"/>
      <c r="BF28" s="472">
        <v>0</v>
      </c>
      <c r="BG28" s="472">
        <v>0</v>
      </c>
      <c r="BH28" s="472">
        <v>0</v>
      </c>
      <c r="BI28" s="474" t="s">
        <v>526</v>
      </c>
      <c r="BJ28" s="472">
        <v>0</v>
      </c>
      <c r="BK28" s="472">
        <v>0</v>
      </c>
      <c r="BL28" s="472">
        <v>0</v>
      </c>
      <c r="BM28" s="472"/>
      <c r="BN28" s="472">
        <v>0</v>
      </c>
      <c r="BO28" s="472">
        <v>0</v>
      </c>
      <c r="BP28" s="472">
        <v>0</v>
      </c>
      <c r="BQ28" s="472"/>
      <c r="BR28" s="472">
        <v>17712770.636</v>
      </c>
      <c r="BS28" s="472">
        <v>2297288.7940000002</v>
      </c>
      <c r="BT28" s="472">
        <v>20010059.434</v>
      </c>
      <c r="BU28" s="474" t="s">
        <v>526</v>
      </c>
      <c r="BV28" s="472">
        <v>5399457.9100000001</v>
      </c>
      <c r="BW28" s="472">
        <v>939278.03300000005</v>
      </c>
      <c r="BX28" s="472">
        <v>6338735.943</v>
      </c>
      <c r="BY28" s="472"/>
      <c r="BZ28" s="472">
        <v>17712770.636</v>
      </c>
      <c r="CA28" s="472">
        <v>2297288.7940000002</v>
      </c>
      <c r="CB28" s="472">
        <v>20010059.434</v>
      </c>
      <c r="CC28" s="469"/>
      <c r="CD28" s="24"/>
      <c r="CE28" s="24"/>
      <c r="CF28" s="24"/>
    </row>
    <row r="29" spans="1:84" s="470" customFormat="1" ht="9" customHeight="1">
      <c r="A29" s="474" t="s">
        <v>527</v>
      </c>
      <c r="B29" s="472">
        <v>427727.98</v>
      </c>
      <c r="C29" s="472">
        <v>709987.47900000005</v>
      </c>
      <c r="D29" s="472">
        <v>1137715.46</v>
      </c>
      <c r="E29" s="472"/>
      <c r="F29" s="472">
        <v>4149.8680000000004</v>
      </c>
      <c r="G29" s="472">
        <v>10323.928</v>
      </c>
      <c r="H29" s="472">
        <v>14473.796</v>
      </c>
      <c r="I29" s="472"/>
      <c r="J29" s="472">
        <v>1114450.7679999999</v>
      </c>
      <c r="K29" s="472">
        <v>1428488.4779999999</v>
      </c>
      <c r="L29" s="472">
        <v>2542939.2459999998</v>
      </c>
      <c r="M29" s="474" t="s">
        <v>527</v>
      </c>
      <c r="N29" s="472">
        <v>30452.646000000001</v>
      </c>
      <c r="O29" s="472">
        <v>76446.088000000003</v>
      </c>
      <c r="P29" s="472">
        <v>106898.735</v>
      </c>
      <c r="Q29" s="472"/>
      <c r="R29" s="472">
        <v>131594.60500000001</v>
      </c>
      <c r="S29" s="472">
        <v>150128.29199999999</v>
      </c>
      <c r="T29" s="472">
        <v>281722.89799999999</v>
      </c>
      <c r="U29" s="472"/>
      <c r="V29" s="472">
        <v>327453.15000000002</v>
      </c>
      <c r="W29" s="472">
        <v>463345.10399999999</v>
      </c>
      <c r="X29" s="472">
        <v>790798.25399999996</v>
      </c>
      <c r="Y29" s="474" t="s">
        <v>527</v>
      </c>
      <c r="Z29" s="472">
        <v>0</v>
      </c>
      <c r="AA29" s="472">
        <v>0</v>
      </c>
      <c r="AB29" s="472">
        <v>0</v>
      </c>
      <c r="AC29" s="472"/>
      <c r="AD29" s="472">
        <v>455102.625</v>
      </c>
      <c r="AE29" s="472">
        <v>414114.56400000001</v>
      </c>
      <c r="AF29" s="472">
        <v>869217.19</v>
      </c>
      <c r="AG29" s="472"/>
      <c r="AH29" s="472">
        <v>0</v>
      </c>
      <c r="AI29" s="472">
        <v>0</v>
      </c>
      <c r="AJ29" s="472">
        <v>0</v>
      </c>
      <c r="AK29" s="474" t="s">
        <v>527</v>
      </c>
      <c r="AL29" s="472">
        <v>1461.106</v>
      </c>
      <c r="AM29" s="472">
        <v>2070.8580000000002</v>
      </c>
      <c r="AN29" s="472">
        <v>3531.9650000000001</v>
      </c>
      <c r="AO29" s="472"/>
      <c r="AP29" s="472">
        <v>0</v>
      </c>
      <c r="AQ29" s="472">
        <v>0</v>
      </c>
      <c r="AR29" s="472">
        <v>0</v>
      </c>
      <c r="AS29" s="472"/>
      <c r="AT29" s="472">
        <v>314542.44500000001</v>
      </c>
      <c r="AU29" s="472">
        <v>298191.88699999999</v>
      </c>
      <c r="AV29" s="472">
        <v>612734.33200000005</v>
      </c>
      <c r="AW29" s="474" t="s">
        <v>527</v>
      </c>
      <c r="AX29" s="472">
        <v>0</v>
      </c>
      <c r="AY29" s="472">
        <v>0</v>
      </c>
      <c r="AZ29" s="472">
        <v>0</v>
      </c>
      <c r="BA29" s="472"/>
      <c r="BB29" s="472">
        <v>0</v>
      </c>
      <c r="BC29" s="472">
        <v>0</v>
      </c>
      <c r="BD29" s="472">
        <v>0</v>
      </c>
      <c r="BE29" s="472"/>
      <c r="BF29" s="472">
        <v>0</v>
      </c>
      <c r="BG29" s="472">
        <v>1182.1300000000001</v>
      </c>
      <c r="BH29" s="472">
        <v>1182.1300000000001</v>
      </c>
      <c r="BI29" s="474" t="s">
        <v>527</v>
      </c>
      <c r="BJ29" s="472">
        <v>0</v>
      </c>
      <c r="BK29" s="472">
        <v>0</v>
      </c>
      <c r="BL29" s="472">
        <v>0</v>
      </c>
      <c r="BM29" s="472"/>
      <c r="BN29" s="472">
        <v>0</v>
      </c>
      <c r="BO29" s="472">
        <v>0</v>
      </c>
      <c r="BP29" s="472">
        <v>0</v>
      </c>
      <c r="BQ29" s="472"/>
      <c r="BR29" s="472">
        <v>2806935.193</v>
      </c>
      <c r="BS29" s="472">
        <v>3554278.8079999993</v>
      </c>
      <c r="BT29" s="472">
        <v>6361214.0060000001</v>
      </c>
      <c r="BU29" s="474" t="s">
        <v>527</v>
      </c>
      <c r="BV29" s="472">
        <v>1114450.7679999999</v>
      </c>
      <c r="BW29" s="472">
        <v>1428488.4779999999</v>
      </c>
      <c r="BX29" s="472">
        <v>2542939.2459999998</v>
      </c>
      <c r="BY29" s="472"/>
      <c r="BZ29" s="472">
        <v>2806935.193</v>
      </c>
      <c r="CA29" s="472">
        <v>3554278.8079999993</v>
      </c>
      <c r="CB29" s="472">
        <v>6361214.0060000001</v>
      </c>
      <c r="CC29" s="469"/>
      <c r="CD29" s="24"/>
      <c r="CE29" s="24"/>
      <c r="CF29" s="24"/>
    </row>
    <row r="30" spans="1:84" s="470" customFormat="1" ht="9" customHeight="1">
      <c r="A30" s="474" t="s">
        <v>528</v>
      </c>
      <c r="B30" s="472">
        <v>586753.228</v>
      </c>
      <c r="C30" s="472">
        <v>284568.79599999997</v>
      </c>
      <c r="D30" s="472">
        <v>871322.02500000002</v>
      </c>
      <c r="E30" s="472"/>
      <c r="F30" s="472">
        <v>0</v>
      </c>
      <c r="G30" s="472">
        <v>0</v>
      </c>
      <c r="H30" s="472">
        <v>0</v>
      </c>
      <c r="I30" s="472"/>
      <c r="J30" s="472">
        <v>1460062.5179999999</v>
      </c>
      <c r="K30" s="472">
        <v>1367607.0719999999</v>
      </c>
      <c r="L30" s="472">
        <v>2827669.59</v>
      </c>
      <c r="M30" s="474" t="s">
        <v>528</v>
      </c>
      <c r="N30" s="472">
        <v>0</v>
      </c>
      <c r="O30" s="472">
        <v>0</v>
      </c>
      <c r="P30" s="472">
        <v>0</v>
      </c>
      <c r="Q30" s="472"/>
      <c r="R30" s="472">
        <v>146590.823</v>
      </c>
      <c r="S30" s="472">
        <v>123928.855</v>
      </c>
      <c r="T30" s="472">
        <v>270519.679</v>
      </c>
      <c r="U30" s="472"/>
      <c r="V30" s="472">
        <v>464725.95</v>
      </c>
      <c r="W30" s="472">
        <v>956331.80900000001</v>
      </c>
      <c r="X30" s="472">
        <v>1421057.76</v>
      </c>
      <c r="Y30" s="474" t="s">
        <v>528</v>
      </c>
      <c r="Z30" s="472">
        <v>325889.99</v>
      </c>
      <c r="AA30" s="472">
        <v>341891.538</v>
      </c>
      <c r="AB30" s="472">
        <v>667781.52899999998</v>
      </c>
      <c r="AC30" s="472"/>
      <c r="AD30" s="472">
        <v>311276.40999999997</v>
      </c>
      <c r="AE30" s="472">
        <v>723231.61899999995</v>
      </c>
      <c r="AF30" s="472">
        <v>1034508.03</v>
      </c>
      <c r="AG30" s="472"/>
      <c r="AH30" s="472">
        <v>0</v>
      </c>
      <c r="AI30" s="472">
        <v>0</v>
      </c>
      <c r="AJ30" s="472">
        <v>0</v>
      </c>
      <c r="AK30" s="474" t="s">
        <v>528</v>
      </c>
      <c r="AL30" s="472">
        <v>0</v>
      </c>
      <c r="AM30" s="472">
        <v>0</v>
      </c>
      <c r="AN30" s="472">
        <v>0</v>
      </c>
      <c r="AO30" s="472"/>
      <c r="AP30" s="472">
        <v>0</v>
      </c>
      <c r="AQ30" s="472">
        <v>0</v>
      </c>
      <c r="AR30" s="472">
        <v>0</v>
      </c>
      <c r="AS30" s="472"/>
      <c r="AT30" s="472">
        <v>67184.89</v>
      </c>
      <c r="AU30" s="472">
        <v>177003.72700000001</v>
      </c>
      <c r="AV30" s="472">
        <v>244188.61799999999</v>
      </c>
      <c r="AW30" s="474" t="s">
        <v>528</v>
      </c>
      <c r="AX30" s="472">
        <v>0</v>
      </c>
      <c r="AY30" s="472">
        <v>0</v>
      </c>
      <c r="AZ30" s="472">
        <v>0</v>
      </c>
      <c r="BA30" s="472"/>
      <c r="BB30" s="472">
        <v>0</v>
      </c>
      <c r="BC30" s="472">
        <v>0</v>
      </c>
      <c r="BD30" s="472">
        <v>0</v>
      </c>
      <c r="BE30" s="472"/>
      <c r="BF30" s="472">
        <v>0</v>
      </c>
      <c r="BG30" s="472">
        <v>0</v>
      </c>
      <c r="BH30" s="472">
        <v>0</v>
      </c>
      <c r="BI30" s="474" t="s">
        <v>528</v>
      </c>
      <c r="BJ30" s="472">
        <v>0</v>
      </c>
      <c r="BK30" s="472">
        <v>0</v>
      </c>
      <c r="BL30" s="472">
        <v>0</v>
      </c>
      <c r="BM30" s="472"/>
      <c r="BN30" s="472">
        <v>0</v>
      </c>
      <c r="BO30" s="472">
        <v>0</v>
      </c>
      <c r="BP30" s="472">
        <v>0</v>
      </c>
      <c r="BQ30" s="472"/>
      <c r="BR30" s="472">
        <v>3362483.8089999999</v>
      </c>
      <c r="BS30" s="472">
        <v>3974563.4159999997</v>
      </c>
      <c r="BT30" s="472">
        <v>7337047.2309999997</v>
      </c>
      <c r="BU30" s="474" t="s">
        <v>528</v>
      </c>
      <c r="BV30" s="472">
        <v>1460062.5179999999</v>
      </c>
      <c r="BW30" s="472">
        <v>1367607.0719999999</v>
      </c>
      <c r="BX30" s="472">
        <v>2827669.59</v>
      </c>
      <c r="BY30" s="472"/>
      <c r="BZ30" s="472">
        <v>3362483.8089999999</v>
      </c>
      <c r="CA30" s="472">
        <v>3974563.4159999993</v>
      </c>
      <c r="CB30" s="472">
        <v>7337047.2309999997</v>
      </c>
      <c r="CC30" s="469"/>
      <c r="CD30" s="24"/>
      <c r="CE30" s="24"/>
      <c r="CF30" s="24"/>
    </row>
    <row r="31" spans="1:84" s="470" customFormat="1" ht="9" customHeight="1">
      <c r="A31" s="474" t="s">
        <v>529</v>
      </c>
      <c r="B31" s="472">
        <v>26560814.649999999</v>
      </c>
      <c r="C31" s="472">
        <v>7594422.023</v>
      </c>
      <c r="D31" s="472">
        <v>34155236.673</v>
      </c>
      <c r="E31" s="472"/>
      <c r="F31" s="472">
        <v>1151605.45</v>
      </c>
      <c r="G31" s="472">
        <v>39387.584000000003</v>
      </c>
      <c r="H31" s="472">
        <v>1190993.0349999999</v>
      </c>
      <c r="I31" s="472"/>
      <c r="J31" s="472">
        <v>44599905.865999997</v>
      </c>
      <c r="K31" s="472">
        <v>20453001.794</v>
      </c>
      <c r="L31" s="472">
        <v>65052907.659999996</v>
      </c>
      <c r="M31" s="474" t="s">
        <v>529</v>
      </c>
      <c r="N31" s="472">
        <v>3815479.534</v>
      </c>
      <c r="O31" s="472">
        <v>144679.367</v>
      </c>
      <c r="P31" s="472">
        <v>3960158.9010000001</v>
      </c>
      <c r="Q31" s="472"/>
      <c r="R31" s="472">
        <v>4306391.0029999996</v>
      </c>
      <c r="S31" s="472">
        <v>1923071.405</v>
      </c>
      <c r="T31" s="472">
        <v>6229462.4079999998</v>
      </c>
      <c r="U31" s="472"/>
      <c r="V31" s="472">
        <v>23191134.085000001</v>
      </c>
      <c r="W31" s="472">
        <v>6549133.0369999995</v>
      </c>
      <c r="X31" s="472">
        <v>29740267.123</v>
      </c>
      <c r="Y31" s="474" t="s">
        <v>529</v>
      </c>
      <c r="Z31" s="472">
        <v>363318.717</v>
      </c>
      <c r="AA31" s="472">
        <v>72865.399999999994</v>
      </c>
      <c r="AB31" s="472">
        <v>436184.11700000003</v>
      </c>
      <c r="AC31" s="472"/>
      <c r="AD31" s="472">
        <v>19182871.780999999</v>
      </c>
      <c r="AE31" s="472">
        <v>6092192.7300000004</v>
      </c>
      <c r="AF31" s="472">
        <v>25275064.511</v>
      </c>
      <c r="AG31" s="472"/>
      <c r="AH31" s="472">
        <v>12311639.119999999</v>
      </c>
      <c r="AI31" s="472">
        <v>8552.9079999999994</v>
      </c>
      <c r="AJ31" s="472">
        <v>12320192.028999999</v>
      </c>
      <c r="AK31" s="474" t="s">
        <v>529</v>
      </c>
      <c r="AL31" s="472">
        <v>1903395.959</v>
      </c>
      <c r="AM31" s="472">
        <v>415855.29499999998</v>
      </c>
      <c r="AN31" s="472">
        <v>2319251.2540000002</v>
      </c>
      <c r="AO31" s="472"/>
      <c r="AP31" s="472">
        <v>1826074.892</v>
      </c>
      <c r="AQ31" s="472">
        <v>0</v>
      </c>
      <c r="AR31" s="472">
        <v>1826074.892</v>
      </c>
      <c r="AS31" s="472"/>
      <c r="AT31" s="472">
        <v>1446692.953</v>
      </c>
      <c r="AU31" s="472">
        <v>2561749.4130000002</v>
      </c>
      <c r="AV31" s="472">
        <v>4008442.3670000001</v>
      </c>
      <c r="AW31" s="474" t="s">
        <v>529</v>
      </c>
      <c r="AX31" s="472">
        <v>773620.049</v>
      </c>
      <c r="AY31" s="472">
        <v>0</v>
      </c>
      <c r="AZ31" s="472">
        <v>773620.049</v>
      </c>
      <c r="BA31" s="472"/>
      <c r="BB31" s="472">
        <v>633964.50899999996</v>
      </c>
      <c r="BC31" s="472">
        <v>0</v>
      </c>
      <c r="BD31" s="472">
        <v>633964.50899999996</v>
      </c>
      <c r="BE31" s="472"/>
      <c r="BF31" s="472">
        <v>258509.48699999999</v>
      </c>
      <c r="BG31" s="472">
        <v>408573.31599999999</v>
      </c>
      <c r="BH31" s="472">
        <v>667082.80299999996</v>
      </c>
      <c r="BI31" s="474" t="s">
        <v>529</v>
      </c>
      <c r="BJ31" s="472">
        <v>63000</v>
      </c>
      <c r="BK31" s="472">
        <v>99765</v>
      </c>
      <c r="BL31" s="472">
        <v>162765</v>
      </c>
      <c r="BM31" s="472"/>
      <c r="BN31" s="472">
        <v>334188.36</v>
      </c>
      <c r="BO31" s="472">
        <v>220226.712</v>
      </c>
      <c r="BP31" s="472">
        <v>554415.07200000004</v>
      </c>
      <c r="BQ31" s="472"/>
      <c r="BR31" s="472">
        <v>142722606.41499999</v>
      </c>
      <c r="BS31" s="472">
        <v>46583475.984000005</v>
      </c>
      <c r="BT31" s="472">
        <v>189306082.40300003</v>
      </c>
      <c r="BU31" s="474" t="s">
        <v>529</v>
      </c>
      <c r="BV31" s="472">
        <v>44599905.866999999</v>
      </c>
      <c r="BW31" s="472">
        <v>21111387.883000001</v>
      </c>
      <c r="BX31" s="472">
        <v>65711293.75</v>
      </c>
      <c r="BY31" s="472"/>
      <c r="BZ31" s="472">
        <v>142722606.41600001</v>
      </c>
      <c r="CA31" s="472">
        <v>47241862.073000006</v>
      </c>
      <c r="CB31" s="472">
        <v>189964468.49300003</v>
      </c>
      <c r="CC31" s="469"/>
      <c r="CD31" s="24"/>
      <c r="CE31" s="24"/>
      <c r="CF31" s="24"/>
    </row>
    <row r="32" spans="1:84" s="470" customFormat="1" ht="9" customHeight="1">
      <c r="A32" s="474" t="s">
        <v>530</v>
      </c>
      <c r="B32" s="472">
        <v>1265680.841</v>
      </c>
      <c r="C32" s="472">
        <v>1882068.649</v>
      </c>
      <c r="D32" s="472">
        <v>3147749.4909999999</v>
      </c>
      <c r="E32" s="472"/>
      <c r="F32" s="472">
        <v>3972.105</v>
      </c>
      <c r="G32" s="472">
        <v>10860.022000000001</v>
      </c>
      <c r="H32" s="472">
        <v>14832.127</v>
      </c>
      <c r="I32" s="472"/>
      <c r="J32" s="472">
        <v>1968599.1629999999</v>
      </c>
      <c r="K32" s="472">
        <v>3834588.0079999999</v>
      </c>
      <c r="L32" s="472">
        <v>5803187.1710000001</v>
      </c>
      <c r="M32" s="474" t="s">
        <v>530</v>
      </c>
      <c r="N32" s="472">
        <v>31006.825000000001</v>
      </c>
      <c r="O32" s="472">
        <v>23803.705000000002</v>
      </c>
      <c r="P32" s="472">
        <v>54810.531000000003</v>
      </c>
      <c r="Q32" s="472"/>
      <c r="R32" s="472">
        <v>306360.57799999998</v>
      </c>
      <c r="S32" s="472">
        <v>508914.75599999999</v>
      </c>
      <c r="T32" s="472">
        <v>815275.33400000003</v>
      </c>
      <c r="U32" s="472"/>
      <c r="V32" s="472">
        <v>1349526.9069999999</v>
      </c>
      <c r="W32" s="472">
        <v>958934.92200000002</v>
      </c>
      <c r="X32" s="472">
        <v>2308461.8289999999</v>
      </c>
      <c r="Y32" s="474" t="s">
        <v>530</v>
      </c>
      <c r="Z32" s="472">
        <v>0</v>
      </c>
      <c r="AA32" s="472">
        <v>0</v>
      </c>
      <c r="AB32" s="472">
        <v>0</v>
      </c>
      <c r="AC32" s="472"/>
      <c r="AD32" s="472">
        <v>655900.14</v>
      </c>
      <c r="AE32" s="472">
        <v>793948.44</v>
      </c>
      <c r="AF32" s="472">
        <v>1449848.58</v>
      </c>
      <c r="AG32" s="472"/>
      <c r="AH32" s="472">
        <v>0</v>
      </c>
      <c r="AI32" s="472">
        <v>0</v>
      </c>
      <c r="AJ32" s="472">
        <v>0</v>
      </c>
      <c r="AK32" s="474" t="s">
        <v>530</v>
      </c>
      <c r="AL32" s="472">
        <v>1285.22</v>
      </c>
      <c r="AM32" s="472">
        <v>14473.968000000001</v>
      </c>
      <c r="AN32" s="472">
        <v>15759.189</v>
      </c>
      <c r="AO32" s="472"/>
      <c r="AP32" s="472">
        <v>0</v>
      </c>
      <c r="AQ32" s="472">
        <v>0</v>
      </c>
      <c r="AR32" s="472">
        <v>0</v>
      </c>
      <c r="AS32" s="472"/>
      <c r="AT32" s="472">
        <v>308348.527</v>
      </c>
      <c r="AU32" s="472">
        <v>500279.72600000002</v>
      </c>
      <c r="AV32" s="472">
        <v>808628.25300000003</v>
      </c>
      <c r="AW32" s="474" t="s">
        <v>530</v>
      </c>
      <c r="AX32" s="472">
        <v>0</v>
      </c>
      <c r="AY32" s="472">
        <v>0</v>
      </c>
      <c r="AZ32" s="472">
        <v>0</v>
      </c>
      <c r="BA32" s="472"/>
      <c r="BB32" s="472">
        <v>0</v>
      </c>
      <c r="BC32" s="472">
        <v>0</v>
      </c>
      <c r="BD32" s="472">
        <v>0</v>
      </c>
      <c r="BE32" s="472"/>
      <c r="BF32" s="472">
        <v>23234.03</v>
      </c>
      <c r="BG32" s="472">
        <v>65037.171000000002</v>
      </c>
      <c r="BH32" s="472">
        <v>88271.201000000001</v>
      </c>
      <c r="BI32" s="474" t="s">
        <v>530</v>
      </c>
      <c r="BJ32" s="472">
        <v>0</v>
      </c>
      <c r="BK32" s="472">
        <v>0</v>
      </c>
      <c r="BL32" s="472">
        <v>0</v>
      </c>
      <c r="BM32" s="472"/>
      <c r="BN32" s="472">
        <v>0</v>
      </c>
      <c r="BO32" s="472">
        <v>0</v>
      </c>
      <c r="BP32" s="472">
        <v>0</v>
      </c>
      <c r="BQ32" s="472"/>
      <c r="BR32" s="472">
        <v>5913914.3359999992</v>
      </c>
      <c r="BS32" s="472">
        <v>8592909.3670000006</v>
      </c>
      <c r="BT32" s="472">
        <v>14506823.706</v>
      </c>
      <c r="BU32" s="474" t="s">
        <v>530</v>
      </c>
      <c r="BV32" s="472">
        <v>1968599.1629999999</v>
      </c>
      <c r="BW32" s="472">
        <v>3834588.0079999999</v>
      </c>
      <c r="BX32" s="472">
        <v>5803187.1710000001</v>
      </c>
      <c r="BY32" s="472"/>
      <c r="BZ32" s="472">
        <v>5913914.3359999992</v>
      </c>
      <c r="CA32" s="472">
        <v>8592909.3670000006</v>
      </c>
      <c r="CB32" s="472">
        <v>14506823.706</v>
      </c>
      <c r="CC32" s="469"/>
      <c r="CD32" s="24"/>
      <c r="CE32" s="24"/>
      <c r="CF32" s="24"/>
    </row>
    <row r="33" spans="1:84" s="470" customFormat="1" ht="9" customHeight="1">
      <c r="A33" s="474" t="s">
        <v>531</v>
      </c>
      <c r="B33" s="472">
        <v>12720159.359999999</v>
      </c>
      <c r="C33" s="472">
        <v>1502779.919</v>
      </c>
      <c r="D33" s="472">
        <v>14222939.279999999</v>
      </c>
      <c r="E33" s="472"/>
      <c r="F33" s="472">
        <v>97448.657000000007</v>
      </c>
      <c r="G33" s="472">
        <v>267.584</v>
      </c>
      <c r="H33" s="472">
        <v>97716.241999999998</v>
      </c>
      <c r="I33" s="472"/>
      <c r="J33" s="472">
        <v>17978800.669</v>
      </c>
      <c r="K33" s="472">
        <v>1838742.4650000001</v>
      </c>
      <c r="L33" s="472">
        <v>19817543.134</v>
      </c>
      <c r="M33" s="474" t="s">
        <v>531</v>
      </c>
      <c r="N33" s="472">
        <v>1399203.5419999999</v>
      </c>
      <c r="O33" s="472">
        <v>11665.468000000001</v>
      </c>
      <c r="P33" s="472">
        <v>1410869.0109999999</v>
      </c>
      <c r="Q33" s="472"/>
      <c r="R33" s="472">
        <v>2888900.1740000001</v>
      </c>
      <c r="S33" s="472">
        <v>56160.635999999999</v>
      </c>
      <c r="T33" s="472">
        <v>2945060.8110000002</v>
      </c>
      <c r="U33" s="472"/>
      <c r="V33" s="472">
        <v>9845885.8770000003</v>
      </c>
      <c r="W33" s="472">
        <v>680552.72199999995</v>
      </c>
      <c r="X33" s="472">
        <v>10526438.598999999</v>
      </c>
      <c r="Y33" s="474" t="s">
        <v>531</v>
      </c>
      <c r="Z33" s="472">
        <v>0</v>
      </c>
      <c r="AA33" s="472">
        <v>0</v>
      </c>
      <c r="AB33" s="472">
        <v>0</v>
      </c>
      <c r="AC33" s="472"/>
      <c r="AD33" s="472">
        <v>8822294.9419999998</v>
      </c>
      <c r="AE33" s="472">
        <v>525268.78700000001</v>
      </c>
      <c r="AF33" s="472">
        <v>9347563.7300000004</v>
      </c>
      <c r="AG33" s="472"/>
      <c r="AH33" s="472">
        <v>447455.50199999998</v>
      </c>
      <c r="AI33" s="472">
        <v>5613.9049999999997</v>
      </c>
      <c r="AJ33" s="472">
        <v>453069.408</v>
      </c>
      <c r="AK33" s="474" t="s">
        <v>531</v>
      </c>
      <c r="AL33" s="472">
        <v>525382.83100000001</v>
      </c>
      <c r="AM33" s="472">
        <v>21612.187000000002</v>
      </c>
      <c r="AN33" s="472">
        <v>546995.01899999997</v>
      </c>
      <c r="AO33" s="472"/>
      <c r="AP33" s="472">
        <v>0</v>
      </c>
      <c r="AQ33" s="472">
        <v>98.688999999999993</v>
      </c>
      <c r="AR33" s="472">
        <v>98.688999999999993</v>
      </c>
      <c r="AS33" s="472"/>
      <c r="AT33" s="472">
        <v>0</v>
      </c>
      <c r="AU33" s="472">
        <v>0</v>
      </c>
      <c r="AV33" s="472">
        <v>0</v>
      </c>
      <c r="AW33" s="474" t="s">
        <v>531</v>
      </c>
      <c r="AX33" s="472">
        <v>0</v>
      </c>
      <c r="AY33" s="472">
        <v>0</v>
      </c>
      <c r="AZ33" s="472">
        <v>0</v>
      </c>
      <c r="BA33" s="472"/>
      <c r="BB33" s="472">
        <v>0</v>
      </c>
      <c r="BC33" s="472">
        <v>0</v>
      </c>
      <c r="BD33" s="472">
        <v>0</v>
      </c>
      <c r="BE33" s="472"/>
      <c r="BF33" s="472">
        <v>0</v>
      </c>
      <c r="BG33" s="472">
        <v>0</v>
      </c>
      <c r="BH33" s="472">
        <v>0</v>
      </c>
      <c r="BI33" s="474" t="s">
        <v>531</v>
      </c>
      <c r="BJ33" s="472">
        <v>0</v>
      </c>
      <c r="BK33" s="472">
        <v>0</v>
      </c>
      <c r="BL33" s="472">
        <v>0</v>
      </c>
      <c r="BM33" s="472"/>
      <c r="BN33" s="472">
        <v>0</v>
      </c>
      <c r="BO33" s="472">
        <v>0</v>
      </c>
      <c r="BP33" s="472">
        <v>0</v>
      </c>
      <c r="BQ33" s="472"/>
      <c r="BR33" s="472">
        <v>54725531.553999998</v>
      </c>
      <c r="BS33" s="472">
        <v>4642762.3620000007</v>
      </c>
      <c r="BT33" s="472">
        <v>59368293.923</v>
      </c>
      <c r="BU33" s="474" t="s">
        <v>531</v>
      </c>
      <c r="BV33" s="472">
        <v>17978800.669</v>
      </c>
      <c r="BW33" s="472">
        <v>1838742.4650000001</v>
      </c>
      <c r="BX33" s="472">
        <v>19817543.134</v>
      </c>
      <c r="BY33" s="472"/>
      <c r="BZ33" s="472">
        <v>54725531.553999998</v>
      </c>
      <c r="CA33" s="472">
        <v>4642762.3620000007</v>
      </c>
      <c r="CB33" s="472">
        <v>59368293.923000008</v>
      </c>
      <c r="CC33" s="469"/>
      <c r="CD33" s="24"/>
      <c r="CE33" s="24"/>
      <c r="CF33" s="24"/>
    </row>
    <row r="34" spans="1:84" s="470" customFormat="1" ht="9" customHeight="1">
      <c r="A34" s="474" t="s">
        <v>532</v>
      </c>
      <c r="B34" s="472">
        <v>766766.04700000002</v>
      </c>
      <c r="C34" s="472">
        <v>4996930.2640000004</v>
      </c>
      <c r="D34" s="472">
        <v>5763696.3119999999</v>
      </c>
      <c r="E34" s="472"/>
      <c r="F34" s="472">
        <v>11649.319</v>
      </c>
      <c r="G34" s="472">
        <v>101198.368</v>
      </c>
      <c r="H34" s="472">
        <v>112847.68799999999</v>
      </c>
      <c r="I34" s="472"/>
      <c r="J34" s="472">
        <v>240622.17199999999</v>
      </c>
      <c r="K34" s="472">
        <v>3452412.3739999998</v>
      </c>
      <c r="L34" s="472">
        <v>3693034.5469999998</v>
      </c>
      <c r="M34" s="474" t="s">
        <v>532</v>
      </c>
      <c r="N34" s="472">
        <v>100848.345</v>
      </c>
      <c r="O34" s="472">
        <v>844166.04</v>
      </c>
      <c r="P34" s="472">
        <v>945014.38500000001</v>
      </c>
      <c r="Q34" s="472"/>
      <c r="R34" s="472">
        <v>314906.86900000001</v>
      </c>
      <c r="S34" s="472">
        <v>1838367.595</v>
      </c>
      <c r="T34" s="472">
        <v>2153274.4640000002</v>
      </c>
      <c r="U34" s="472"/>
      <c r="V34" s="472">
        <v>228947.21</v>
      </c>
      <c r="W34" s="472">
        <v>4086489.8149999999</v>
      </c>
      <c r="X34" s="472">
        <v>4315437.0250000004</v>
      </c>
      <c r="Y34" s="474" t="s">
        <v>532</v>
      </c>
      <c r="Z34" s="472">
        <v>363100</v>
      </c>
      <c r="AA34" s="472">
        <v>47296</v>
      </c>
      <c r="AB34" s="472">
        <v>410396</v>
      </c>
      <c r="AC34" s="472"/>
      <c r="AD34" s="472">
        <v>318323.386</v>
      </c>
      <c r="AE34" s="472">
        <v>2193777.3840000001</v>
      </c>
      <c r="AF34" s="472">
        <v>2512100.77</v>
      </c>
      <c r="AG34" s="472"/>
      <c r="AH34" s="472">
        <v>0</v>
      </c>
      <c r="AI34" s="472">
        <v>0</v>
      </c>
      <c r="AJ34" s="472">
        <v>0</v>
      </c>
      <c r="AK34" s="474" t="s">
        <v>532</v>
      </c>
      <c r="AL34" s="472">
        <v>18781.416000000001</v>
      </c>
      <c r="AM34" s="472">
        <v>264865.337</v>
      </c>
      <c r="AN34" s="472">
        <v>283646.75300000003</v>
      </c>
      <c r="AO34" s="472"/>
      <c r="AP34" s="472">
        <v>0</v>
      </c>
      <c r="AQ34" s="472">
        <v>0</v>
      </c>
      <c r="AR34" s="472">
        <v>0</v>
      </c>
      <c r="AS34" s="472"/>
      <c r="AT34" s="472">
        <v>32651.907999999999</v>
      </c>
      <c r="AU34" s="472">
        <v>779779.93099999998</v>
      </c>
      <c r="AV34" s="472">
        <v>812431.83900000004</v>
      </c>
      <c r="AW34" s="474" t="s">
        <v>532</v>
      </c>
      <c r="AX34" s="472">
        <v>0</v>
      </c>
      <c r="AY34" s="472">
        <v>0</v>
      </c>
      <c r="AZ34" s="472">
        <v>0</v>
      </c>
      <c r="BA34" s="472"/>
      <c r="BB34" s="472">
        <v>0</v>
      </c>
      <c r="BC34" s="472">
        <v>0</v>
      </c>
      <c r="BD34" s="472">
        <v>0</v>
      </c>
      <c r="BE34" s="472"/>
      <c r="BF34" s="472">
        <v>0</v>
      </c>
      <c r="BG34" s="472">
        <v>279711.5</v>
      </c>
      <c r="BH34" s="472">
        <v>279711.5</v>
      </c>
      <c r="BI34" s="474" t="s">
        <v>532</v>
      </c>
      <c r="BJ34" s="472">
        <v>0</v>
      </c>
      <c r="BK34" s="472">
        <v>0</v>
      </c>
      <c r="BL34" s="472">
        <v>0</v>
      </c>
      <c r="BM34" s="472"/>
      <c r="BN34" s="472">
        <v>0</v>
      </c>
      <c r="BO34" s="472">
        <v>195835</v>
      </c>
      <c r="BP34" s="472">
        <v>195835</v>
      </c>
      <c r="BQ34" s="472"/>
      <c r="BR34" s="472">
        <v>2396596.6720000003</v>
      </c>
      <c r="BS34" s="472">
        <v>19080829.608000003</v>
      </c>
      <c r="BT34" s="472">
        <v>21477426.283</v>
      </c>
      <c r="BU34" s="474" t="s">
        <v>532</v>
      </c>
      <c r="BV34" s="472">
        <v>240622.17199999999</v>
      </c>
      <c r="BW34" s="472">
        <v>4212619.0810000002</v>
      </c>
      <c r="BX34" s="472">
        <v>4453241.2539999997</v>
      </c>
      <c r="BY34" s="472"/>
      <c r="BZ34" s="472">
        <v>2396596.6720000003</v>
      </c>
      <c r="CA34" s="472">
        <v>19841036.315000005</v>
      </c>
      <c r="CB34" s="472">
        <v>22237632.990000002</v>
      </c>
      <c r="CC34" s="24"/>
      <c r="CD34" s="24"/>
      <c r="CE34" s="24"/>
      <c r="CF34" s="24"/>
    </row>
    <row r="35" spans="1:84" s="470" customFormat="1" ht="9" customHeight="1">
      <c r="A35" s="474" t="s">
        <v>533</v>
      </c>
      <c r="B35" s="472">
        <v>6861.1909999999998</v>
      </c>
      <c r="C35" s="472">
        <v>643.90499999999997</v>
      </c>
      <c r="D35" s="472">
        <v>7505.0959999999995</v>
      </c>
      <c r="E35" s="472"/>
      <c r="F35" s="472">
        <v>0</v>
      </c>
      <c r="G35" s="472">
        <v>0</v>
      </c>
      <c r="H35" s="472">
        <v>0</v>
      </c>
      <c r="I35" s="472"/>
      <c r="J35" s="472">
        <v>0</v>
      </c>
      <c r="K35" s="472">
        <v>0</v>
      </c>
      <c r="L35" s="472">
        <v>0</v>
      </c>
      <c r="M35" s="474" t="s">
        <v>533</v>
      </c>
      <c r="N35" s="472">
        <v>0</v>
      </c>
      <c r="O35" s="472">
        <v>0</v>
      </c>
      <c r="P35" s="472">
        <v>0</v>
      </c>
      <c r="Q35" s="472"/>
      <c r="R35" s="472">
        <v>0</v>
      </c>
      <c r="S35" s="472">
        <v>108.133</v>
      </c>
      <c r="T35" s="472">
        <v>108.133</v>
      </c>
      <c r="U35" s="472"/>
      <c r="V35" s="472">
        <v>0</v>
      </c>
      <c r="W35" s="472">
        <v>0</v>
      </c>
      <c r="X35" s="472">
        <v>0</v>
      </c>
      <c r="Y35" s="474" t="s">
        <v>533</v>
      </c>
      <c r="Z35" s="472">
        <v>0</v>
      </c>
      <c r="AA35" s="472">
        <v>0</v>
      </c>
      <c r="AB35" s="472">
        <v>0</v>
      </c>
      <c r="AC35" s="472"/>
      <c r="AD35" s="472">
        <v>0</v>
      </c>
      <c r="AE35" s="472">
        <v>0</v>
      </c>
      <c r="AF35" s="472">
        <v>0</v>
      </c>
      <c r="AG35" s="472"/>
      <c r="AH35" s="472">
        <v>0</v>
      </c>
      <c r="AI35" s="472">
        <v>0</v>
      </c>
      <c r="AJ35" s="472">
        <v>0</v>
      </c>
      <c r="AK35" s="474" t="s">
        <v>533</v>
      </c>
      <c r="AL35" s="472">
        <v>0</v>
      </c>
      <c r="AM35" s="472">
        <v>0</v>
      </c>
      <c r="AN35" s="472">
        <v>0</v>
      </c>
      <c r="AO35" s="472"/>
      <c r="AP35" s="472">
        <v>0</v>
      </c>
      <c r="AQ35" s="472">
        <v>0</v>
      </c>
      <c r="AR35" s="472">
        <v>0</v>
      </c>
      <c r="AS35" s="472"/>
      <c r="AT35" s="472">
        <v>0</v>
      </c>
      <c r="AU35" s="472">
        <v>0</v>
      </c>
      <c r="AV35" s="472">
        <v>0</v>
      </c>
      <c r="AW35" s="474" t="s">
        <v>533</v>
      </c>
      <c r="AX35" s="472">
        <v>0</v>
      </c>
      <c r="AY35" s="472">
        <v>0</v>
      </c>
      <c r="AZ35" s="472">
        <v>0</v>
      </c>
      <c r="BA35" s="472"/>
      <c r="BB35" s="472">
        <v>0</v>
      </c>
      <c r="BC35" s="472">
        <v>0</v>
      </c>
      <c r="BD35" s="472">
        <v>0</v>
      </c>
      <c r="BE35" s="472"/>
      <c r="BF35" s="472">
        <v>0</v>
      </c>
      <c r="BG35" s="472">
        <v>0</v>
      </c>
      <c r="BH35" s="472">
        <v>0</v>
      </c>
      <c r="BI35" s="474" t="s">
        <v>533</v>
      </c>
      <c r="BJ35" s="472">
        <v>0</v>
      </c>
      <c r="BK35" s="472">
        <v>0</v>
      </c>
      <c r="BL35" s="472">
        <v>0</v>
      </c>
      <c r="BM35" s="472"/>
      <c r="BN35" s="472">
        <v>0</v>
      </c>
      <c r="BO35" s="472">
        <v>0</v>
      </c>
      <c r="BP35" s="472">
        <v>0</v>
      </c>
      <c r="BQ35" s="472"/>
      <c r="BR35" s="472">
        <v>6861.1909999999998</v>
      </c>
      <c r="BS35" s="472">
        <v>752.03800000000001</v>
      </c>
      <c r="BT35" s="472">
        <v>7613.2289999999994</v>
      </c>
      <c r="BU35" s="474" t="s">
        <v>533</v>
      </c>
      <c r="BV35" s="472">
        <v>0</v>
      </c>
      <c r="BW35" s="472">
        <v>0</v>
      </c>
      <c r="BX35" s="472">
        <v>0</v>
      </c>
      <c r="BY35" s="472"/>
      <c r="BZ35" s="472">
        <v>6861.1909999999998</v>
      </c>
      <c r="CA35" s="472">
        <v>752.03800000000001</v>
      </c>
      <c r="CB35" s="472">
        <v>7613.2289999999994</v>
      </c>
      <c r="CC35" s="24"/>
      <c r="CD35" s="24"/>
      <c r="CE35" s="24"/>
      <c r="CF35" s="24"/>
    </row>
    <row r="36" spans="1:84" s="470" customFormat="1" ht="9" customHeight="1">
      <c r="A36" s="474" t="s">
        <v>534</v>
      </c>
      <c r="B36" s="472">
        <v>2681478.5580000002</v>
      </c>
      <c r="C36" s="472">
        <v>956360.96</v>
      </c>
      <c r="D36" s="472">
        <v>3637839.5180000002</v>
      </c>
      <c r="E36" s="472"/>
      <c r="F36" s="472">
        <v>385559.36099999998</v>
      </c>
      <c r="G36" s="472">
        <v>0</v>
      </c>
      <c r="H36" s="472">
        <v>385559.36099999998</v>
      </c>
      <c r="I36" s="472"/>
      <c r="J36" s="472">
        <v>1811207.513</v>
      </c>
      <c r="K36" s="472">
        <v>818894.86</v>
      </c>
      <c r="L36" s="472">
        <v>2630102.3739999998</v>
      </c>
      <c r="M36" s="474" t="s">
        <v>534</v>
      </c>
      <c r="N36" s="472">
        <v>514278.17300000001</v>
      </c>
      <c r="O36" s="472">
        <v>314600.46100000001</v>
      </c>
      <c r="P36" s="472">
        <v>828878.63399999996</v>
      </c>
      <c r="Q36" s="472"/>
      <c r="R36" s="472">
        <v>114805.30100000001</v>
      </c>
      <c r="S36" s="472">
        <v>3065.6489999999999</v>
      </c>
      <c r="T36" s="472">
        <v>117870.951</v>
      </c>
      <c r="U36" s="472"/>
      <c r="V36" s="472">
        <v>424204.49599999998</v>
      </c>
      <c r="W36" s="472">
        <v>55217.307000000001</v>
      </c>
      <c r="X36" s="472">
        <v>479421.804</v>
      </c>
      <c r="Y36" s="474" t="s">
        <v>534</v>
      </c>
      <c r="Z36" s="472">
        <v>323960.62800000003</v>
      </c>
      <c r="AA36" s="472">
        <v>0</v>
      </c>
      <c r="AB36" s="472">
        <v>323960.62800000003</v>
      </c>
      <c r="AC36" s="472"/>
      <c r="AD36" s="472">
        <v>374773.22700000001</v>
      </c>
      <c r="AE36" s="472">
        <v>553981.86699999997</v>
      </c>
      <c r="AF36" s="472">
        <v>928755.09400000004</v>
      </c>
      <c r="AG36" s="472"/>
      <c r="AH36" s="472">
        <v>0</v>
      </c>
      <c r="AI36" s="472">
        <v>0</v>
      </c>
      <c r="AJ36" s="472">
        <v>0</v>
      </c>
      <c r="AK36" s="474" t="s">
        <v>534</v>
      </c>
      <c r="AL36" s="472">
        <v>0</v>
      </c>
      <c r="AM36" s="472">
        <v>0</v>
      </c>
      <c r="AN36" s="472">
        <v>0</v>
      </c>
      <c r="AO36" s="472"/>
      <c r="AP36" s="472">
        <v>0</v>
      </c>
      <c r="AQ36" s="472">
        <v>0</v>
      </c>
      <c r="AR36" s="472">
        <v>0</v>
      </c>
      <c r="AS36" s="472"/>
      <c r="AT36" s="472">
        <v>48100.81</v>
      </c>
      <c r="AU36" s="472">
        <v>3576.6219999999998</v>
      </c>
      <c r="AV36" s="472">
        <v>51677.432999999997</v>
      </c>
      <c r="AW36" s="474" t="s">
        <v>534</v>
      </c>
      <c r="AX36" s="472">
        <v>0</v>
      </c>
      <c r="AY36" s="472">
        <v>0</v>
      </c>
      <c r="AZ36" s="472">
        <v>0</v>
      </c>
      <c r="BA36" s="472"/>
      <c r="BB36" s="472">
        <v>0</v>
      </c>
      <c r="BC36" s="472">
        <v>0</v>
      </c>
      <c r="BD36" s="472">
        <v>0</v>
      </c>
      <c r="BE36" s="472"/>
      <c r="BF36" s="472">
        <v>0</v>
      </c>
      <c r="BG36" s="472">
        <v>94035.073000000004</v>
      </c>
      <c r="BH36" s="472">
        <v>94035.073000000004</v>
      </c>
      <c r="BI36" s="474" t="s">
        <v>534</v>
      </c>
      <c r="BJ36" s="472">
        <v>0</v>
      </c>
      <c r="BK36" s="472">
        <v>0</v>
      </c>
      <c r="BL36" s="472">
        <v>0</v>
      </c>
      <c r="BM36" s="472"/>
      <c r="BN36" s="472">
        <v>0</v>
      </c>
      <c r="BO36" s="472">
        <v>14780</v>
      </c>
      <c r="BP36" s="472">
        <v>14780</v>
      </c>
      <c r="BQ36" s="472"/>
      <c r="BR36" s="472">
        <v>6678368.0670000007</v>
      </c>
      <c r="BS36" s="472">
        <v>2814512.7989999996</v>
      </c>
      <c r="BT36" s="472">
        <v>9492880.8700000029</v>
      </c>
      <c r="BU36" s="474" t="s">
        <v>534</v>
      </c>
      <c r="BV36" s="472">
        <v>1811207.513</v>
      </c>
      <c r="BW36" s="472">
        <v>851484.64599999995</v>
      </c>
      <c r="BX36" s="472">
        <v>2662692.159</v>
      </c>
      <c r="BY36" s="472"/>
      <c r="BZ36" s="472">
        <v>6678368.0670000007</v>
      </c>
      <c r="CA36" s="472">
        <v>2847102.585</v>
      </c>
      <c r="CB36" s="472">
        <v>9525470.6550000031</v>
      </c>
      <c r="CC36" s="24"/>
      <c r="CD36" s="24"/>
      <c r="CE36" s="24"/>
      <c r="CF36" s="24"/>
    </row>
    <row r="37" spans="1:84" s="470" customFormat="1" ht="9" customHeight="1">
      <c r="A37" s="475" t="s">
        <v>535</v>
      </c>
      <c r="B37" s="475">
        <v>1257283.0109999999</v>
      </c>
      <c r="C37" s="475">
        <v>448006.891</v>
      </c>
      <c r="D37" s="475">
        <v>1705289.902</v>
      </c>
      <c r="E37" s="475"/>
      <c r="F37" s="475">
        <v>44419.968999999997</v>
      </c>
      <c r="G37" s="475">
        <v>724.22</v>
      </c>
      <c r="H37" s="475">
        <v>45144.188999999998</v>
      </c>
      <c r="I37" s="475"/>
      <c r="J37" s="475">
        <v>1309750.3799999999</v>
      </c>
      <c r="K37" s="475">
        <v>675382.96200000006</v>
      </c>
      <c r="L37" s="475">
        <v>1985133.3430000001</v>
      </c>
      <c r="M37" s="475" t="s">
        <v>535</v>
      </c>
      <c r="N37" s="475">
        <v>146640.15</v>
      </c>
      <c r="O37" s="475">
        <v>79867.09</v>
      </c>
      <c r="P37" s="475">
        <v>226507.24</v>
      </c>
      <c r="Q37" s="476"/>
      <c r="R37" s="475">
        <v>102001.359</v>
      </c>
      <c r="S37" s="475">
        <v>71663.070000000007</v>
      </c>
      <c r="T37" s="475">
        <v>173664.43</v>
      </c>
      <c r="U37" s="476"/>
      <c r="V37" s="475">
        <v>1360383.3910000001</v>
      </c>
      <c r="W37" s="475">
        <v>250319.07699999999</v>
      </c>
      <c r="X37" s="475">
        <v>1610702.469</v>
      </c>
      <c r="Y37" s="475" t="s">
        <v>535</v>
      </c>
      <c r="Z37" s="475">
        <v>0</v>
      </c>
      <c r="AA37" s="475">
        <v>0</v>
      </c>
      <c r="AB37" s="475">
        <v>0</v>
      </c>
      <c r="AC37" s="476"/>
      <c r="AD37" s="475">
        <v>356340.12400000001</v>
      </c>
      <c r="AE37" s="475">
        <v>35084.39</v>
      </c>
      <c r="AF37" s="475">
        <v>391424.51500000001</v>
      </c>
      <c r="AG37" s="476"/>
      <c r="AH37" s="475">
        <v>91271.706999999995</v>
      </c>
      <c r="AI37" s="475">
        <v>0</v>
      </c>
      <c r="AJ37" s="475">
        <v>91271.706999999995</v>
      </c>
      <c r="AK37" s="475" t="s">
        <v>535</v>
      </c>
      <c r="AL37" s="475">
        <v>40232.642999999996</v>
      </c>
      <c r="AM37" s="475">
        <v>47321.529000000002</v>
      </c>
      <c r="AN37" s="475">
        <v>87554.172999999995</v>
      </c>
      <c r="AO37" s="476"/>
      <c r="AP37" s="475">
        <v>57139.779000000002</v>
      </c>
      <c r="AQ37" s="475">
        <v>0</v>
      </c>
      <c r="AR37" s="475">
        <v>57139.779000000002</v>
      </c>
      <c r="AS37" s="476"/>
      <c r="AT37" s="475">
        <v>9878.6180000000004</v>
      </c>
      <c r="AU37" s="475">
        <v>35111.845999999998</v>
      </c>
      <c r="AV37" s="475">
        <v>44990.464999999997</v>
      </c>
      <c r="AW37" s="475" t="s">
        <v>535</v>
      </c>
      <c r="AX37" s="475">
        <v>46152.686999999998</v>
      </c>
      <c r="AY37" s="475">
        <v>0</v>
      </c>
      <c r="AZ37" s="475">
        <v>46152.686999999998</v>
      </c>
      <c r="BA37" s="476"/>
      <c r="BB37" s="475">
        <v>57529.81</v>
      </c>
      <c r="BC37" s="475">
        <v>0</v>
      </c>
      <c r="BD37" s="475">
        <v>57529.81</v>
      </c>
      <c r="BE37" s="476"/>
      <c r="BF37" s="475">
        <v>0</v>
      </c>
      <c r="BG37" s="475">
        <v>0</v>
      </c>
      <c r="BH37" s="475">
        <v>0</v>
      </c>
      <c r="BI37" s="475" t="s">
        <v>535</v>
      </c>
      <c r="BJ37" s="475">
        <v>0</v>
      </c>
      <c r="BK37" s="475">
        <v>0</v>
      </c>
      <c r="BL37" s="475">
        <v>0</v>
      </c>
      <c r="BM37" s="475"/>
      <c r="BN37" s="475">
        <v>0</v>
      </c>
      <c r="BO37" s="475">
        <v>0</v>
      </c>
      <c r="BP37" s="475">
        <v>0</v>
      </c>
      <c r="BQ37" s="475"/>
      <c r="BR37" s="475">
        <v>4879023.6279999996</v>
      </c>
      <c r="BS37" s="475">
        <v>1643481.0750000002</v>
      </c>
      <c r="BT37" s="475">
        <v>6522504.7090000007</v>
      </c>
      <c r="BU37" s="475" t="s">
        <v>535</v>
      </c>
      <c r="BV37" s="475">
        <v>1309750.3799999999</v>
      </c>
      <c r="BW37" s="475">
        <v>675382.96200000006</v>
      </c>
      <c r="BX37" s="475">
        <v>1985133.3430000001</v>
      </c>
      <c r="BY37" s="475"/>
      <c r="BZ37" s="475">
        <v>4879023.6279999996</v>
      </c>
      <c r="CA37" s="475">
        <v>1643481.0750000002</v>
      </c>
      <c r="CB37" s="475">
        <v>6522504.7090000007</v>
      </c>
      <c r="CC37" s="24"/>
      <c r="CD37" s="24"/>
      <c r="CE37" s="24"/>
      <c r="CF37" s="24"/>
    </row>
    <row r="38" spans="1:84" s="470" customFormat="1" ht="9" customHeight="1">
      <c r="A38" s="475" t="s">
        <v>536</v>
      </c>
      <c r="B38" s="476">
        <v>2658800.0729999999</v>
      </c>
      <c r="C38" s="476">
        <v>761353.72699999996</v>
      </c>
      <c r="D38" s="476">
        <v>3420153.8</v>
      </c>
      <c r="E38" s="476"/>
      <c r="F38" s="476">
        <v>78378.960000000006</v>
      </c>
      <c r="G38" s="476">
        <v>14432.441000000001</v>
      </c>
      <c r="H38" s="476">
        <v>92811.400999999998</v>
      </c>
      <c r="I38" s="476"/>
      <c r="J38" s="476">
        <v>4103317.7919999999</v>
      </c>
      <c r="K38" s="476">
        <v>983836.56599999999</v>
      </c>
      <c r="L38" s="476">
        <v>5087154.358</v>
      </c>
      <c r="M38" s="475" t="s">
        <v>536</v>
      </c>
      <c r="N38" s="476">
        <v>448861.43800000002</v>
      </c>
      <c r="O38" s="476">
        <v>126520.61</v>
      </c>
      <c r="P38" s="476">
        <v>575382.049</v>
      </c>
      <c r="Q38" s="476"/>
      <c r="R38" s="476">
        <v>339298.06300000002</v>
      </c>
      <c r="S38" s="476">
        <v>152622.53099999999</v>
      </c>
      <c r="T38" s="476">
        <v>491920.59399999998</v>
      </c>
      <c r="U38" s="476"/>
      <c r="V38" s="476">
        <v>1536166.368</v>
      </c>
      <c r="W38" s="476">
        <v>700831.44700000004</v>
      </c>
      <c r="X38" s="476">
        <v>2236997.8160000001</v>
      </c>
      <c r="Y38" s="475" t="s">
        <v>536</v>
      </c>
      <c r="Z38" s="476">
        <v>3077.3159999999998</v>
      </c>
      <c r="AA38" s="476">
        <v>0</v>
      </c>
      <c r="AB38" s="476">
        <v>3077.3159999999998</v>
      </c>
      <c r="AC38" s="476"/>
      <c r="AD38" s="476">
        <v>1306350.8970000001</v>
      </c>
      <c r="AE38" s="476">
        <v>238320.35399999999</v>
      </c>
      <c r="AF38" s="476">
        <v>1544671.2520000001</v>
      </c>
      <c r="AG38" s="476"/>
      <c r="AH38" s="476">
        <v>891637.54200000002</v>
      </c>
      <c r="AI38" s="476">
        <v>4616.4139999999998</v>
      </c>
      <c r="AJ38" s="476">
        <v>896253.95600000001</v>
      </c>
      <c r="AK38" s="475" t="s">
        <v>536</v>
      </c>
      <c r="AL38" s="476">
        <v>86611.841</v>
      </c>
      <c r="AM38" s="476">
        <v>36282.171999999999</v>
      </c>
      <c r="AN38" s="476">
        <v>122894.01300000001</v>
      </c>
      <c r="AO38" s="476"/>
      <c r="AP38" s="476">
        <v>251687.53700000001</v>
      </c>
      <c r="AQ38" s="476">
        <v>128.059</v>
      </c>
      <c r="AR38" s="476">
        <v>251815.59700000001</v>
      </c>
      <c r="AS38" s="476"/>
      <c r="AT38" s="476">
        <v>28066.044999999998</v>
      </c>
      <c r="AU38" s="476">
        <v>57366.555999999997</v>
      </c>
      <c r="AV38" s="476">
        <v>85432.601999999999</v>
      </c>
      <c r="AW38" s="475" t="s">
        <v>536</v>
      </c>
      <c r="AX38" s="476">
        <v>74792.422999999995</v>
      </c>
      <c r="AY38" s="476">
        <v>0</v>
      </c>
      <c r="AZ38" s="476">
        <v>74792.422999999995</v>
      </c>
      <c r="BA38" s="476"/>
      <c r="BB38" s="476">
        <v>50983.334999999999</v>
      </c>
      <c r="BC38" s="476">
        <v>0</v>
      </c>
      <c r="BD38" s="476">
        <v>50983.334999999999</v>
      </c>
      <c r="BE38" s="476"/>
      <c r="BF38" s="476">
        <v>0</v>
      </c>
      <c r="BG38" s="476">
        <v>0</v>
      </c>
      <c r="BH38" s="476">
        <v>0</v>
      </c>
      <c r="BI38" s="475" t="s">
        <v>536</v>
      </c>
      <c r="BJ38" s="476">
        <v>0</v>
      </c>
      <c r="BK38" s="476">
        <v>0</v>
      </c>
      <c r="BL38" s="476">
        <v>0</v>
      </c>
      <c r="BM38" s="476"/>
      <c r="BN38" s="476">
        <v>0</v>
      </c>
      <c r="BO38" s="476">
        <v>0</v>
      </c>
      <c r="BP38" s="476">
        <v>0</v>
      </c>
      <c r="BQ38" s="476"/>
      <c r="BR38" s="476">
        <v>11858029.630000001</v>
      </c>
      <c r="BS38" s="476">
        <v>3076310.8769999994</v>
      </c>
      <c r="BT38" s="476">
        <v>14934340.512000002</v>
      </c>
      <c r="BU38" s="475" t="s">
        <v>536</v>
      </c>
      <c r="BV38" s="476">
        <v>4103317.7919999999</v>
      </c>
      <c r="BW38" s="476">
        <v>1140149.8459999999</v>
      </c>
      <c r="BX38" s="476">
        <v>5243467.6380000003</v>
      </c>
      <c r="BY38" s="476"/>
      <c r="BZ38" s="476">
        <v>11858029.630000001</v>
      </c>
      <c r="CA38" s="476">
        <v>3232624.1569999992</v>
      </c>
      <c r="CB38" s="476">
        <v>15090653.792000003</v>
      </c>
      <c r="CC38" s="24"/>
      <c r="CD38" s="24"/>
      <c r="CE38" s="24"/>
      <c r="CF38" s="24"/>
    </row>
    <row r="39" spans="1:84" s="470" customFormat="1" ht="9" customHeight="1">
      <c r="A39" s="474" t="s">
        <v>537</v>
      </c>
      <c r="B39" s="474">
        <v>1048943.977</v>
      </c>
      <c r="C39" s="474">
        <v>60252.701999999997</v>
      </c>
      <c r="D39" s="474">
        <v>1109196.68</v>
      </c>
      <c r="E39" s="474"/>
      <c r="F39" s="474">
        <v>34375.305999999997</v>
      </c>
      <c r="G39" s="474">
        <v>931.28499999999997</v>
      </c>
      <c r="H39" s="474">
        <v>35306.591999999997</v>
      </c>
      <c r="I39" s="474"/>
      <c r="J39" s="474">
        <v>2741830.0890000002</v>
      </c>
      <c r="K39" s="474">
        <v>425347.94400000002</v>
      </c>
      <c r="L39" s="474">
        <v>3167178.0329999998</v>
      </c>
      <c r="M39" s="474" t="s">
        <v>537</v>
      </c>
      <c r="N39" s="474">
        <v>240115.67</v>
      </c>
      <c r="O39" s="474">
        <v>48832.608</v>
      </c>
      <c r="P39" s="474">
        <v>288948.27799999999</v>
      </c>
      <c r="Q39" s="472"/>
      <c r="R39" s="474">
        <v>92893.926999999996</v>
      </c>
      <c r="S39" s="474">
        <v>22250.011999999999</v>
      </c>
      <c r="T39" s="474">
        <v>115143.939</v>
      </c>
      <c r="U39" s="472"/>
      <c r="V39" s="474">
        <v>696649.75300000003</v>
      </c>
      <c r="W39" s="474">
        <v>116370.143</v>
      </c>
      <c r="X39" s="474">
        <v>813019.89599999995</v>
      </c>
      <c r="Y39" s="474" t="s">
        <v>537</v>
      </c>
      <c r="Z39" s="474">
        <v>3077.3159999999998</v>
      </c>
      <c r="AA39" s="474">
        <v>0</v>
      </c>
      <c r="AB39" s="474">
        <v>3077.3159999999998</v>
      </c>
      <c r="AC39" s="472"/>
      <c r="AD39" s="474">
        <v>991014.23699999996</v>
      </c>
      <c r="AE39" s="474">
        <v>83165.290999999997</v>
      </c>
      <c r="AF39" s="474">
        <v>1074179.5279999999</v>
      </c>
      <c r="AG39" s="472"/>
      <c r="AH39" s="474">
        <v>796984.34400000004</v>
      </c>
      <c r="AI39" s="474">
        <v>1488.3009999999999</v>
      </c>
      <c r="AJ39" s="474">
        <v>798472.64500000002</v>
      </c>
      <c r="AK39" s="474" t="s">
        <v>537</v>
      </c>
      <c r="AL39" s="474">
        <v>28139.652999999998</v>
      </c>
      <c r="AM39" s="474">
        <v>2270.0659999999998</v>
      </c>
      <c r="AN39" s="474">
        <v>30409.719000000001</v>
      </c>
      <c r="AO39" s="472"/>
      <c r="AP39" s="474">
        <v>247908.69099999999</v>
      </c>
      <c r="AQ39" s="474">
        <v>6.8319999999999999</v>
      </c>
      <c r="AR39" s="474">
        <v>247915.52299999999</v>
      </c>
      <c r="AS39" s="472"/>
      <c r="AT39" s="474">
        <v>23031.401000000002</v>
      </c>
      <c r="AU39" s="474">
        <v>31748.167000000001</v>
      </c>
      <c r="AV39" s="474">
        <v>54779.567999999999</v>
      </c>
      <c r="AW39" s="474" t="s">
        <v>537</v>
      </c>
      <c r="AX39" s="474">
        <v>73147.614000000001</v>
      </c>
      <c r="AY39" s="474">
        <v>0</v>
      </c>
      <c r="AZ39" s="474">
        <v>73147.614000000001</v>
      </c>
      <c r="BA39" s="472"/>
      <c r="BB39" s="474">
        <v>49406.288999999997</v>
      </c>
      <c r="BC39" s="474">
        <v>0</v>
      </c>
      <c r="BD39" s="474">
        <v>49406.288999999997</v>
      </c>
      <c r="BE39" s="472"/>
      <c r="BF39" s="474">
        <v>0</v>
      </c>
      <c r="BG39" s="474">
        <v>0</v>
      </c>
      <c r="BH39" s="474">
        <v>0</v>
      </c>
      <c r="BI39" s="474" t="s">
        <v>537</v>
      </c>
      <c r="BJ39" s="474">
        <v>0</v>
      </c>
      <c r="BK39" s="474">
        <v>0</v>
      </c>
      <c r="BL39" s="474">
        <v>0</v>
      </c>
      <c r="BM39" s="474"/>
      <c r="BN39" s="474">
        <v>0</v>
      </c>
      <c r="BO39" s="474">
        <v>0</v>
      </c>
      <c r="BP39" s="474">
        <v>0</v>
      </c>
      <c r="BQ39" s="474"/>
      <c r="BR39" s="474">
        <v>7067518.267</v>
      </c>
      <c r="BS39" s="474">
        <v>792663.35100000002</v>
      </c>
      <c r="BT39" s="474">
        <v>7860181.6199999992</v>
      </c>
      <c r="BU39" s="474" t="s">
        <v>537</v>
      </c>
      <c r="BV39" s="474">
        <v>2741830.0890000002</v>
      </c>
      <c r="BW39" s="474">
        <v>581661.22400000005</v>
      </c>
      <c r="BX39" s="474">
        <v>3323491.3130000001</v>
      </c>
      <c r="BY39" s="474"/>
      <c r="BZ39" s="474">
        <v>7067518.2669999991</v>
      </c>
      <c r="CA39" s="474">
        <v>948976.63100000005</v>
      </c>
      <c r="CB39" s="474">
        <v>8016494.8999999994</v>
      </c>
      <c r="CC39" s="24"/>
      <c r="CD39" s="24"/>
      <c r="CE39" s="24"/>
      <c r="CF39" s="24"/>
    </row>
    <row r="40" spans="1:84" s="470" customFormat="1" ht="9" customHeight="1">
      <c r="A40" s="474" t="s">
        <v>538</v>
      </c>
      <c r="B40" s="474">
        <v>1609856.0959999999</v>
      </c>
      <c r="C40" s="474">
        <v>701101.02399999998</v>
      </c>
      <c r="D40" s="474">
        <v>2310957.12</v>
      </c>
      <c r="E40" s="474"/>
      <c r="F40" s="474">
        <v>44003.652999999998</v>
      </c>
      <c r="G40" s="474">
        <v>13501.155000000001</v>
      </c>
      <c r="H40" s="474">
        <v>57504.807999999997</v>
      </c>
      <c r="I40" s="474"/>
      <c r="J40" s="474">
        <v>1361487.702</v>
      </c>
      <c r="K40" s="474">
        <v>558488.62199999997</v>
      </c>
      <c r="L40" s="474">
        <v>1919976.325</v>
      </c>
      <c r="M40" s="474" t="s">
        <v>538</v>
      </c>
      <c r="N40" s="474">
        <v>208745.76800000001</v>
      </c>
      <c r="O40" s="474">
        <v>77688.001999999993</v>
      </c>
      <c r="P40" s="474">
        <v>286433.77</v>
      </c>
      <c r="Q40" s="472"/>
      <c r="R40" s="474">
        <v>246404.136</v>
      </c>
      <c r="S40" s="474">
        <v>130372.518</v>
      </c>
      <c r="T40" s="474">
        <v>376776.65399999998</v>
      </c>
      <c r="U40" s="472"/>
      <c r="V40" s="474">
        <v>839516.61399999994</v>
      </c>
      <c r="W40" s="474">
        <v>584461.304</v>
      </c>
      <c r="X40" s="474">
        <v>1423977.919</v>
      </c>
      <c r="Y40" s="474" t="s">
        <v>538</v>
      </c>
      <c r="Z40" s="474">
        <v>0</v>
      </c>
      <c r="AA40" s="474">
        <v>0</v>
      </c>
      <c r="AB40" s="474">
        <v>0</v>
      </c>
      <c r="AC40" s="472"/>
      <c r="AD40" s="474">
        <v>315336.65899999999</v>
      </c>
      <c r="AE40" s="474">
        <v>155155.06299999999</v>
      </c>
      <c r="AF40" s="474">
        <v>470491.723</v>
      </c>
      <c r="AG40" s="472"/>
      <c r="AH40" s="474">
        <v>94653.198000000004</v>
      </c>
      <c r="AI40" s="474">
        <v>3128.1120000000001</v>
      </c>
      <c r="AJ40" s="474">
        <v>97781.31</v>
      </c>
      <c r="AK40" s="474" t="s">
        <v>538</v>
      </c>
      <c r="AL40" s="474">
        <v>58472.188000000002</v>
      </c>
      <c r="AM40" s="474">
        <v>34012.105000000003</v>
      </c>
      <c r="AN40" s="474">
        <v>92484.293999999994</v>
      </c>
      <c r="AO40" s="472"/>
      <c r="AP40" s="474">
        <v>3778.8449999999998</v>
      </c>
      <c r="AQ40" s="474">
        <v>121.227</v>
      </c>
      <c r="AR40" s="474">
        <v>3900.0729999999999</v>
      </c>
      <c r="AS40" s="472"/>
      <c r="AT40" s="474">
        <v>5034.6440000000002</v>
      </c>
      <c r="AU40" s="474">
        <v>25618.388999999999</v>
      </c>
      <c r="AV40" s="474">
        <v>30653.032999999999</v>
      </c>
      <c r="AW40" s="474" t="s">
        <v>538</v>
      </c>
      <c r="AX40" s="474">
        <v>1644.809</v>
      </c>
      <c r="AY40" s="474">
        <v>0</v>
      </c>
      <c r="AZ40" s="474">
        <v>1644.809</v>
      </c>
      <c r="BA40" s="472"/>
      <c r="BB40" s="474">
        <v>1577.0450000000001</v>
      </c>
      <c r="BC40" s="474">
        <v>0</v>
      </c>
      <c r="BD40" s="474">
        <v>1577.0450000000001</v>
      </c>
      <c r="BE40" s="472"/>
      <c r="BF40" s="474">
        <v>0</v>
      </c>
      <c r="BG40" s="474">
        <v>0</v>
      </c>
      <c r="BH40" s="474">
        <v>0</v>
      </c>
      <c r="BI40" s="474" t="s">
        <v>538</v>
      </c>
      <c r="BJ40" s="474">
        <v>0</v>
      </c>
      <c r="BK40" s="474">
        <v>0</v>
      </c>
      <c r="BL40" s="474">
        <v>0</v>
      </c>
      <c r="BM40" s="474"/>
      <c r="BN40" s="474">
        <v>0</v>
      </c>
      <c r="BO40" s="474">
        <v>0</v>
      </c>
      <c r="BP40" s="474">
        <v>0</v>
      </c>
      <c r="BQ40" s="474"/>
      <c r="BR40" s="474">
        <v>4790511.3569999998</v>
      </c>
      <c r="BS40" s="474">
        <v>2283647.5210000002</v>
      </c>
      <c r="BT40" s="474">
        <v>7074158.8829999994</v>
      </c>
      <c r="BU40" s="474" t="s">
        <v>538</v>
      </c>
      <c r="BV40" s="474">
        <v>1361487.702</v>
      </c>
      <c r="BW40" s="474">
        <v>558488.62199999997</v>
      </c>
      <c r="BX40" s="474">
        <v>1919976.325</v>
      </c>
      <c r="BY40" s="474"/>
      <c r="BZ40" s="474">
        <v>4790511.3569999998</v>
      </c>
      <c r="CA40" s="474">
        <v>2283647.5210000002</v>
      </c>
      <c r="CB40" s="474">
        <v>7074158.8829999994</v>
      </c>
      <c r="CC40" s="24"/>
      <c r="CD40" s="24"/>
      <c r="CE40" s="24"/>
      <c r="CF40" s="24"/>
    </row>
    <row r="41" spans="1:84" s="470" customFormat="1" ht="9" customHeight="1">
      <c r="A41" s="475" t="s">
        <v>522</v>
      </c>
      <c r="B41" s="476">
        <v>-3485642.344</v>
      </c>
      <c r="C41" s="476">
        <v>-1355566.3160000001</v>
      </c>
      <c r="D41" s="476">
        <v>-4841208.66</v>
      </c>
      <c r="E41" s="476"/>
      <c r="F41" s="476">
        <v>-119360.63099999999</v>
      </c>
      <c r="G41" s="476">
        <v>-12233.237999999999</v>
      </c>
      <c r="H41" s="476">
        <v>-131593.87</v>
      </c>
      <c r="I41" s="476"/>
      <c r="J41" s="476">
        <v>-5528893.7189999996</v>
      </c>
      <c r="K41" s="476">
        <v>-1201222.7239999999</v>
      </c>
      <c r="L41" s="476">
        <v>-6730116.4440000001</v>
      </c>
      <c r="M41" s="475" t="s">
        <v>522</v>
      </c>
      <c r="N41" s="476">
        <v>-568129.12100000004</v>
      </c>
      <c r="O41" s="476">
        <v>-148016.149</v>
      </c>
      <c r="P41" s="476">
        <v>-716145.27</v>
      </c>
      <c r="Q41" s="476"/>
      <c r="R41" s="476">
        <v>-416147.68</v>
      </c>
      <c r="S41" s="476">
        <v>-350151.38</v>
      </c>
      <c r="T41" s="476">
        <v>-766299.06</v>
      </c>
      <c r="U41" s="476"/>
      <c r="V41" s="476">
        <v>-2720086.3859999999</v>
      </c>
      <c r="W41" s="476">
        <v>-818839.72900000005</v>
      </c>
      <c r="X41" s="476">
        <v>-3538926.1150000002</v>
      </c>
      <c r="Y41" s="475" t="s">
        <v>522</v>
      </c>
      <c r="Z41" s="476">
        <v>-13986.093000000001</v>
      </c>
      <c r="AA41" s="476">
        <v>-4490.8360000000002</v>
      </c>
      <c r="AB41" s="476">
        <v>-18476.93</v>
      </c>
      <c r="AC41" s="476"/>
      <c r="AD41" s="476">
        <v>-2124727.057</v>
      </c>
      <c r="AE41" s="476">
        <v>-342662.22600000002</v>
      </c>
      <c r="AF41" s="476">
        <v>-2467389.2829999998</v>
      </c>
      <c r="AG41" s="476"/>
      <c r="AH41" s="476">
        <v>-1129444.132</v>
      </c>
      <c r="AI41" s="476">
        <v>-8046.1750000000002</v>
      </c>
      <c r="AJ41" s="476">
        <v>-1137490.307</v>
      </c>
      <c r="AK41" s="475" t="s">
        <v>522</v>
      </c>
      <c r="AL41" s="476">
        <v>-144474.856</v>
      </c>
      <c r="AM41" s="476">
        <v>-84164.042000000001</v>
      </c>
      <c r="AN41" s="476">
        <v>-228638.899</v>
      </c>
      <c r="AO41" s="476"/>
      <c r="AP41" s="476">
        <v>-389047.35100000002</v>
      </c>
      <c r="AQ41" s="476">
        <v>-128.625</v>
      </c>
      <c r="AR41" s="476">
        <v>-389175.97600000002</v>
      </c>
      <c r="AS41" s="476"/>
      <c r="AT41" s="476">
        <v>-168558.46900000001</v>
      </c>
      <c r="AU41" s="476">
        <v>0</v>
      </c>
      <c r="AV41" s="476">
        <v>-168558.46900000001</v>
      </c>
      <c r="AW41" s="475" t="s">
        <v>522</v>
      </c>
      <c r="AX41" s="476">
        <v>-141833.45499999999</v>
      </c>
      <c r="AY41" s="476">
        <v>0</v>
      </c>
      <c r="AZ41" s="476">
        <v>-141833.45499999999</v>
      </c>
      <c r="BA41" s="476"/>
      <c r="BB41" s="476">
        <v>-84580.437999999995</v>
      </c>
      <c r="BC41" s="476">
        <v>0</v>
      </c>
      <c r="BD41" s="476">
        <v>-84580.437999999995</v>
      </c>
      <c r="BE41" s="476"/>
      <c r="BF41" s="476">
        <v>-1971.722</v>
      </c>
      <c r="BG41" s="476">
        <v>-8472.8819999999996</v>
      </c>
      <c r="BH41" s="476">
        <v>-10444.605</v>
      </c>
      <c r="BI41" s="475" t="s">
        <v>522</v>
      </c>
      <c r="BJ41" s="476">
        <v>-441</v>
      </c>
      <c r="BK41" s="476">
        <v>-698.35500000000002</v>
      </c>
      <c r="BL41" s="476">
        <v>-1139.355</v>
      </c>
      <c r="BM41" s="476"/>
      <c r="BN41" s="476">
        <v>-2448.8180000000002</v>
      </c>
      <c r="BO41" s="476">
        <v>-7612.4709999999995</v>
      </c>
      <c r="BP41" s="476">
        <v>-10061.290000000001</v>
      </c>
      <c r="BQ41" s="476"/>
      <c r="BR41" s="476">
        <v>-17039773.271999996</v>
      </c>
      <c r="BS41" s="476">
        <v>-4342305.148000001</v>
      </c>
      <c r="BT41" s="476">
        <v>-21382078.425999999</v>
      </c>
      <c r="BU41" s="475" t="s">
        <v>522</v>
      </c>
      <c r="BV41" s="476">
        <v>-5528893.7189999996</v>
      </c>
      <c r="BW41" s="476">
        <v>-1208033.9029999999</v>
      </c>
      <c r="BX41" s="476">
        <v>-6736927.6229999997</v>
      </c>
      <c r="BY41" s="476"/>
      <c r="BZ41" s="476">
        <v>-17039773.271999996</v>
      </c>
      <c r="CA41" s="476">
        <v>-4349116.3270000014</v>
      </c>
      <c r="CB41" s="476">
        <v>-21388889.604999997</v>
      </c>
      <c r="CC41" s="24"/>
      <c r="CD41" s="24"/>
      <c r="CE41" s="24"/>
      <c r="CF41" s="24"/>
    </row>
    <row r="42" spans="1:84" s="470" customFormat="1" ht="9" customHeight="1">
      <c r="A42" s="475" t="s">
        <v>539</v>
      </c>
      <c r="B42" s="476">
        <v>-68189.296000000002</v>
      </c>
      <c r="C42" s="476">
        <v>-27326.363000000001</v>
      </c>
      <c r="D42" s="476">
        <v>-95515.659</v>
      </c>
      <c r="E42" s="476"/>
      <c r="F42" s="476">
        <v>-1665.2170000000001</v>
      </c>
      <c r="G42" s="476">
        <v>-355.1</v>
      </c>
      <c r="H42" s="476">
        <v>-2020.317</v>
      </c>
      <c r="I42" s="476"/>
      <c r="J42" s="476">
        <v>-50504.684000000001</v>
      </c>
      <c r="K42" s="476">
        <v>-29560.226999999999</v>
      </c>
      <c r="L42" s="476">
        <v>-80064.910999999993</v>
      </c>
      <c r="M42" s="475" t="s">
        <v>539</v>
      </c>
      <c r="N42" s="476">
        <v>-9124.4</v>
      </c>
      <c r="O42" s="476">
        <v>-10980.468000000001</v>
      </c>
      <c r="P42" s="476">
        <v>-20104.867999999999</v>
      </c>
      <c r="Q42" s="476"/>
      <c r="R42" s="476">
        <v>-9782.6280000000006</v>
      </c>
      <c r="S42" s="476">
        <v>-6354.2830000000004</v>
      </c>
      <c r="T42" s="476">
        <v>-16136.911</v>
      </c>
      <c r="U42" s="476"/>
      <c r="V42" s="476">
        <v>-19090.686000000002</v>
      </c>
      <c r="W42" s="476">
        <v>-9886.15</v>
      </c>
      <c r="X42" s="476">
        <v>-28976.837</v>
      </c>
      <c r="Y42" s="475" t="s">
        <v>539</v>
      </c>
      <c r="Z42" s="476">
        <v>0</v>
      </c>
      <c r="AA42" s="476">
        <v>0</v>
      </c>
      <c r="AB42" s="476">
        <v>0</v>
      </c>
      <c r="AC42" s="476"/>
      <c r="AD42" s="476">
        <v>-25995.026999999998</v>
      </c>
      <c r="AE42" s="476">
        <v>-8962.6029999999992</v>
      </c>
      <c r="AF42" s="476">
        <v>-34957.629999999997</v>
      </c>
      <c r="AG42" s="476"/>
      <c r="AH42" s="476">
        <v>-45428.097000000002</v>
      </c>
      <c r="AI42" s="476">
        <v>-89.076999999999998</v>
      </c>
      <c r="AJ42" s="476">
        <v>-45517.173999999999</v>
      </c>
      <c r="AK42" s="475" t="s">
        <v>539</v>
      </c>
      <c r="AL42" s="476">
        <v>-4464.0140000000001</v>
      </c>
      <c r="AM42" s="476">
        <v>-1224.789</v>
      </c>
      <c r="AN42" s="476">
        <v>-5688.8040000000001</v>
      </c>
      <c r="AO42" s="476"/>
      <c r="AP42" s="476">
        <v>-9072.9719999999998</v>
      </c>
      <c r="AQ42" s="476">
        <v>0</v>
      </c>
      <c r="AR42" s="476">
        <v>-9072.9719999999998</v>
      </c>
      <c r="AS42" s="476"/>
      <c r="AT42" s="476">
        <v>-2629.9679999999998</v>
      </c>
      <c r="AU42" s="476">
        <v>-2063.5210000000002</v>
      </c>
      <c r="AV42" s="476">
        <v>-4693.49</v>
      </c>
      <c r="AW42" s="475" t="s">
        <v>539</v>
      </c>
      <c r="AX42" s="476">
        <v>-1206.625</v>
      </c>
      <c r="AY42" s="476">
        <v>0</v>
      </c>
      <c r="AZ42" s="476">
        <v>-1206.625</v>
      </c>
      <c r="BA42" s="476"/>
      <c r="BB42" s="476">
        <v>-7295.6790000000001</v>
      </c>
      <c r="BC42" s="476">
        <v>0</v>
      </c>
      <c r="BD42" s="476">
        <v>-7295.6790000000001</v>
      </c>
      <c r="BE42" s="476"/>
      <c r="BF42" s="476">
        <v>-68.852999999999994</v>
      </c>
      <c r="BG42" s="476">
        <v>-1126.1969999999999</v>
      </c>
      <c r="BH42" s="476">
        <v>-1195.0509999999999</v>
      </c>
      <c r="BI42" s="475" t="s">
        <v>539</v>
      </c>
      <c r="BJ42" s="476">
        <v>0</v>
      </c>
      <c r="BK42" s="476">
        <v>-59.597999999999999</v>
      </c>
      <c r="BL42" s="476">
        <v>-59.597999999999999</v>
      </c>
      <c r="BM42" s="476"/>
      <c r="BN42" s="476">
        <v>-42.793999999999997</v>
      </c>
      <c r="BO42" s="476">
        <v>-640.83900000000006</v>
      </c>
      <c r="BP42" s="476">
        <v>-683.63300000000004</v>
      </c>
      <c r="BQ42" s="476"/>
      <c r="BR42" s="476">
        <v>-254560.94000000003</v>
      </c>
      <c r="BS42" s="476">
        <v>-98629.214999999997</v>
      </c>
      <c r="BT42" s="476">
        <v>-353190.15899999993</v>
      </c>
      <c r="BU42" s="475" t="s">
        <v>539</v>
      </c>
      <c r="BV42" s="476">
        <v>-50504.684000000001</v>
      </c>
      <c r="BW42" s="476">
        <v>-31267.491999999998</v>
      </c>
      <c r="BX42" s="476">
        <v>-81772.176999999996</v>
      </c>
      <c r="BY42" s="476"/>
      <c r="BZ42" s="476">
        <v>-254560.94000000003</v>
      </c>
      <c r="CA42" s="476">
        <v>-100336.48</v>
      </c>
      <c r="CB42" s="476">
        <v>-354897.42499999993</v>
      </c>
      <c r="CC42" s="24"/>
      <c r="CD42" s="24"/>
      <c r="CE42" s="24"/>
      <c r="CF42" s="24"/>
    </row>
    <row r="43" spans="1:84" s="35" customFormat="1" ht="4.3499999999999996" customHeight="1">
      <c r="A43" s="475"/>
      <c r="B43" s="472"/>
      <c r="C43" s="472"/>
      <c r="D43" s="472"/>
      <c r="E43" s="472"/>
      <c r="F43" s="472"/>
      <c r="G43" s="472"/>
      <c r="H43" s="472"/>
      <c r="I43" s="472"/>
      <c r="J43" s="472"/>
      <c r="K43" s="472"/>
      <c r="L43" s="472"/>
      <c r="M43" s="475"/>
      <c r="N43" s="472"/>
      <c r="O43" s="472"/>
      <c r="P43" s="472"/>
      <c r="Q43" s="472"/>
      <c r="R43" s="472"/>
      <c r="S43" s="472"/>
      <c r="T43" s="472"/>
      <c r="U43" s="472"/>
      <c r="V43" s="472"/>
      <c r="W43" s="472"/>
      <c r="X43" s="472"/>
      <c r="Y43" s="475"/>
      <c r="Z43" s="472"/>
      <c r="AA43" s="472"/>
      <c r="AB43" s="472"/>
      <c r="AC43" s="472"/>
      <c r="AD43" s="472"/>
      <c r="AE43" s="472"/>
      <c r="AF43" s="472"/>
      <c r="AG43" s="472"/>
      <c r="AH43" s="472"/>
      <c r="AI43" s="472"/>
      <c r="AJ43" s="472"/>
      <c r="AK43" s="475"/>
      <c r="AL43" s="472"/>
      <c r="AM43" s="472"/>
      <c r="AN43" s="472"/>
      <c r="AO43" s="472"/>
      <c r="AP43" s="472"/>
      <c r="AQ43" s="472"/>
      <c r="AR43" s="472"/>
      <c r="AS43" s="472"/>
      <c r="AT43" s="472"/>
      <c r="AU43" s="472"/>
      <c r="AV43" s="472"/>
      <c r="AW43" s="475"/>
      <c r="AX43" s="472"/>
      <c r="AY43" s="472"/>
      <c r="AZ43" s="472"/>
      <c r="BA43" s="472"/>
      <c r="BB43" s="472"/>
      <c r="BC43" s="472"/>
      <c r="BD43" s="472"/>
      <c r="BE43" s="472"/>
      <c r="BF43" s="472"/>
      <c r="BG43" s="472"/>
      <c r="BH43" s="472"/>
      <c r="BI43" s="475"/>
      <c r="BJ43" s="472"/>
      <c r="BK43" s="472"/>
      <c r="BL43" s="472"/>
      <c r="BM43" s="472"/>
      <c r="BN43" s="472"/>
      <c r="BO43" s="472"/>
      <c r="BP43" s="472"/>
      <c r="BQ43" s="472"/>
      <c r="BR43" s="472"/>
      <c r="BS43" s="472"/>
      <c r="BT43" s="472"/>
      <c r="BU43" s="475"/>
      <c r="BV43" s="472"/>
      <c r="BW43" s="472"/>
      <c r="BX43" s="472"/>
      <c r="BY43" s="472"/>
      <c r="BZ43" s="472"/>
      <c r="CA43" s="472"/>
      <c r="CB43" s="472"/>
      <c r="CC43" s="18"/>
      <c r="CD43" s="18"/>
      <c r="CE43" s="18"/>
      <c r="CF43" s="18"/>
    </row>
    <row r="44" spans="1:84" s="470" customFormat="1" ht="9" customHeight="1">
      <c r="A44" s="475" t="s">
        <v>540</v>
      </c>
      <c r="B44" s="476">
        <v>832424.62699999998</v>
      </c>
      <c r="C44" s="476">
        <v>541458.48100000003</v>
      </c>
      <c r="D44" s="476">
        <v>1373883.1089999999</v>
      </c>
      <c r="E44" s="476"/>
      <c r="F44" s="476">
        <v>2912.3339999999998</v>
      </c>
      <c r="G44" s="476">
        <v>222.01499999999999</v>
      </c>
      <c r="H44" s="476">
        <v>3134.3490000000002</v>
      </c>
      <c r="I44" s="476"/>
      <c r="J44" s="476">
        <v>1729032.5889999999</v>
      </c>
      <c r="K44" s="476">
        <v>898173.42700000003</v>
      </c>
      <c r="L44" s="476">
        <v>2627206.0159999998</v>
      </c>
      <c r="M44" s="475" t="s">
        <v>540</v>
      </c>
      <c r="N44" s="476">
        <v>59922.326999999997</v>
      </c>
      <c r="O44" s="476">
        <v>-1533.5309999999999</v>
      </c>
      <c r="P44" s="476">
        <v>58388.794999999998</v>
      </c>
      <c r="Q44" s="476"/>
      <c r="R44" s="476">
        <v>151226.26800000001</v>
      </c>
      <c r="S44" s="476">
        <v>6892.4920000000002</v>
      </c>
      <c r="T44" s="476">
        <v>158118.761</v>
      </c>
      <c r="U44" s="476"/>
      <c r="V44" s="476">
        <v>1724806.811</v>
      </c>
      <c r="W44" s="476">
        <v>139018.842</v>
      </c>
      <c r="X44" s="476">
        <v>1863825.6529999999</v>
      </c>
      <c r="Y44" s="475" t="s">
        <v>540</v>
      </c>
      <c r="Z44" s="476">
        <v>142985.83600000001</v>
      </c>
      <c r="AA44" s="476">
        <v>3659.192</v>
      </c>
      <c r="AB44" s="476">
        <v>146645.02900000001</v>
      </c>
      <c r="AC44" s="476"/>
      <c r="AD44" s="476">
        <v>530361.16399999999</v>
      </c>
      <c r="AE44" s="476">
        <v>258653.799</v>
      </c>
      <c r="AF44" s="476">
        <v>789014.96299999999</v>
      </c>
      <c r="AG44" s="476"/>
      <c r="AH44" s="476">
        <v>64741.784</v>
      </c>
      <c r="AI44" s="476">
        <v>932.54499999999996</v>
      </c>
      <c r="AJ44" s="476">
        <v>65674.33</v>
      </c>
      <c r="AK44" s="475" t="s">
        <v>540</v>
      </c>
      <c r="AL44" s="476">
        <v>25870.938999999998</v>
      </c>
      <c r="AM44" s="476">
        <v>1781.124</v>
      </c>
      <c r="AN44" s="476">
        <v>27652.063999999998</v>
      </c>
      <c r="AO44" s="476"/>
      <c r="AP44" s="476">
        <v>158815.64799999999</v>
      </c>
      <c r="AQ44" s="476">
        <v>417.90300000000002</v>
      </c>
      <c r="AR44" s="476">
        <v>159233.55100000001</v>
      </c>
      <c r="AS44" s="476"/>
      <c r="AT44" s="476">
        <v>236084</v>
      </c>
      <c r="AU44" s="476">
        <v>190578</v>
      </c>
      <c r="AV44" s="476">
        <v>426662</v>
      </c>
      <c r="AW44" s="475" t="s">
        <v>540</v>
      </c>
      <c r="AX44" s="476">
        <v>27844.175999999999</v>
      </c>
      <c r="AY44" s="476">
        <v>91.075999999999993</v>
      </c>
      <c r="AZ44" s="476">
        <v>27935.252</v>
      </c>
      <c r="BA44" s="476"/>
      <c r="BB44" s="476">
        <v>36792.120999999999</v>
      </c>
      <c r="BC44" s="476">
        <v>1084.501</v>
      </c>
      <c r="BD44" s="476">
        <v>37876.623</v>
      </c>
      <c r="BE44" s="476"/>
      <c r="BF44" s="476">
        <v>241.215</v>
      </c>
      <c r="BG44" s="476">
        <v>3257.9270000000001</v>
      </c>
      <c r="BH44" s="476">
        <v>3499.143</v>
      </c>
      <c r="BI44" s="475" t="s">
        <v>540</v>
      </c>
      <c r="BJ44" s="476">
        <v>285.99400000000003</v>
      </c>
      <c r="BK44" s="476">
        <v>460.86599999999999</v>
      </c>
      <c r="BL44" s="476">
        <v>746.86</v>
      </c>
      <c r="BM44" s="476"/>
      <c r="BN44" s="476">
        <v>3161.2860000000001</v>
      </c>
      <c r="BO44" s="476">
        <v>8735.5450000000001</v>
      </c>
      <c r="BP44" s="476">
        <v>11896.832</v>
      </c>
      <c r="BQ44" s="476"/>
      <c r="BR44" s="476">
        <v>5727509.1190000009</v>
      </c>
      <c r="BS44" s="476">
        <v>2053884.2039999997</v>
      </c>
      <c r="BT44" s="476">
        <v>7781393.3300000001</v>
      </c>
      <c r="BU44" s="475" t="s">
        <v>540</v>
      </c>
      <c r="BV44" s="476">
        <v>1729032.5889999999</v>
      </c>
      <c r="BW44" s="476">
        <v>900526.88500000001</v>
      </c>
      <c r="BX44" s="476">
        <v>2629559.4739999999</v>
      </c>
      <c r="BY44" s="476"/>
      <c r="BZ44" s="476">
        <v>5727509.1190000009</v>
      </c>
      <c r="CA44" s="476">
        <v>2056237.6619999998</v>
      </c>
      <c r="CB44" s="476">
        <v>7783746.7880000006</v>
      </c>
      <c r="CC44" s="24"/>
      <c r="CD44" s="24"/>
      <c r="CE44" s="24"/>
      <c r="CF44" s="24"/>
    </row>
    <row r="45" spans="1:84" s="35" customFormat="1" ht="4.3499999999999996" customHeight="1">
      <c r="A45" s="475"/>
      <c r="B45" s="476"/>
      <c r="C45" s="476"/>
      <c r="D45" s="476"/>
      <c r="E45" s="476"/>
      <c r="F45" s="476"/>
      <c r="G45" s="476"/>
      <c r="H45" s="476"/>
      <c r="I45" s="476"/>
      <c r="J45" s="476"/>
      <c r="K45" s="476"/>
      <c r="L45" s="476"/>
      <c r="M45" s="475"/>
      <c r="N45" s="476"/>
      <c r="O45" s="476"/>
      <c r="P45" s="476"/>
      <c r="Q45" s="472"/>
      <c r="R45" s="476"/>
      <c r="S45" s="476"/>
      <c r="T45" s="476"/>
      <c r="U45" s="472"/>
      <c r="V45" s="476"/>
      <c r="W45" s="476"/>
      <c r="X45" s="476"/>
      <c r="Y45" s="475"/>
      <c r="Z45" s="476"/>
      <c r="AA45" s="476"/>
      <c r="AB45" s="476"/>
      <c r="AC45" s="472"/>
      <c r="AD45" s="476"/>
      <c r="AE45" s="476"/>
      <c r="AF45" s="476"/>
      <c r="AG45" s="472"/>
      <c r="AH45" s="476"/>
      <c r="AI45" s="476"/>
      <c r="AJ45" s="476"/>
      <c r="AK45" s="475"/>
      <c r="AL45" s="476"/>
      <c r="AM45" s="476"/>
      <c r="AN45" s="476"/>
      <c r="AO45" s="472"/>
      <c r="AP45" s="476"/>
      <c r="AQ45" s="476"/>
      <c r="AR45" s="476"/>
      <c r="AS45" s="472"/>
      <c r="AT45" s="476"/>
      <c r="AU45" s="476"/>
      <c r="AV45" s="476"/>
      <c r="AW45" s="475"/>
      <c r="AX45" s="476"/>
      <c r="AY45" s="476"/>
      <c r="AZ45" s="476"/>
      <c r="BA45" s="472"/>
      <c r="BB45" s="476"/>
      <c r="BC45" s="476"/>
      <c r="BD45" s="476"/>
      <c r="BE45" s="472"/>
      <c r="BF45" s="476"/>
      <c r="BG45" s="476"/>
      <c r="BH45" s="476"/>
      <c r="BI45" s="475"/>
      <c r="BJ45" s="476"/>
      <c r="BK45" s="476"/>
      <c r="BL45" s="476"/>
      <c r="BM45" s="476"/>
      <c r="BN45" s="476"/>
      <c r="BO45" s="476"/>
      <c r="BP45" s="476"/>
      <c r="BQ45" s="476"/>
      <c r="BR45" s="476"/>
      <c r="BS45" s="476"/>
      <c r="BT45" s="476"/>
      <c r="BU45" s="475"/>
      <c r="BV45" s="476"/>
      <c r="BW45" s="476"/>
      <c r="BX45" s="476"/>
      <c r="BY45" s="476"/>
      <c r="BZ45" s="476"/>
      <c r="CA45" s="476"/>
      <c r="CB45" s="476"/>
      <c r="CC45" s="18"/>
      <c r="CD45" s="18"/>
      <c r="CE45" s="18"/>
      <c r="CF45" s="18"/>
    </row>
    <row r="46" spans="1:84" s="470" customFormat="1" ht="9" customHeight="1">
      <c r="A46" s="467" t="s">
        <v>541</v>
      </c>
      <c r="B46" s="468">
        <v>585176.25699999998</v>
      </c>
      <c r="C46" s="468">
        <v>215835.03099999999</v>
      </c>
      <c r="D46" s="468">
        <v>801011.28899999999</v>
      </c>
      <c r="E46" s="468"/>
      <c r="F46" s="468">
        <v>12642.892</v>
      </c>
      <c r="G46" s="468">
        <v>2638.915</v>
      </c>
      <c r="H46" s="468">
        <v>15281.807000000001</v>
      </c>
      <c r="I46" s="468"/>
      <c r="J46" s="468">
        <v>773585.84900000005</v>
      </c>
      <c r="K46" s="468">
        <v>430485.90600000002</v>
      </c>
      <c r="L46" s="468">
        <v>1204071.7560000001</v>
      </c>
      <c r="M46" s="467" t="s">
        <v>541</v>
      </c>
      <c r="N46" s="468">
        <v>95788.448000000004</v>
      </c>
      <c r="O46" s="468">
        <v>29400.438999999998</v>
      </c>
      <c r="P46" s="468">
        <v>125188.88800000001</v>
      </c>
      <c r="Q46" s="468"/>
      <c r="R46" s="468">
        <v>83277.332999999999</v>
      </c>
      <c r="S46" s="468">
        <v>61297.538</v>
      </c>
      <c r="T46" s="468">
        <v>144574.87100000001</v>
      </c>
      <c r="U46" s="468"/>
      <c r="V46" s="468">
        <v>275791.68800000002</v>
      </c>
      <c r="W46" s="468">
        <v>159007.777</v>
      </c>
      <c r="X46" s="468">
        <v>434799.46500000003</v>
      </c>
      <c r="Y46" s="467" t="s">
        <v>541</v>
      </c>
      <c r="Z46" s="468">
        <v>46997.917000000001</v>
      </c>
      <c r="AA46" s="468">
        <v>8689.1119999999992</v>
      </c>
      <c r="AB46" s="468">
        <v>55687.03</v>
      </c>
      <c r="AC46" s="468"/>
      <c r="AD46" s="468">
        <v>331674.74</v>
      </c>
      <c r="AE46" s="468">
        <v>160977.644</v>
      </c>
      <c r="AF46" s="468">
        <v>492652.38400000002</v>
      </c>
      <c r="AG46" s="468"/>
      <c r="AH46" s="468">
        <v>146207.45199999999</v>
      </c>
      <c r="AI46" s="468">
        <v>534.70600000000002</v>
      </c>
      <c r="AJ46" s="468">
        <v>146742.158</v>
      </c>
      <c r="AK46" s="467" t="s">
        <v>541</v>
      </c>
      <c r="AL46" s="468">
        <v>12981.135</v>
      </c>
      <c r="AM46" s="468">
        <v>11990.236999999999</v>
      </c>
      <c r="AN46" s="468">
        <v>24971.373</v>
      </c>
      <c r="AO46" s="468"/>
      <c r="AP46" s="468">
        <v>50121.506000000001</v>
      </c>
      <c r="AQ46" s="468">
        <v>33.329000000000001</v>
      </c>
      <c r="AR46" s="468">
        <v>50154.834999999999</v>
      </c>
      <c r="AS46" s="468"/>
      <c r="AT46" s="468">
        <v>27689.530999999999</v>
      </c>
      <c r="AU46" s="468">
        <v>73979.104999999996</v>
      </c>
      <c r="AV46" s="468">
        <v>101668.637</v>
      </c>
      <c r="AW46" s="467" t="s">
        <v>541</v>
      </c>
      <c r="AX46" s="468">
        <v>32077.082999999999</v>
      </c>
      <c r="AY46" s="468">
        <v>1.919</v>
      </c>
      <c r="AZ46" s="468">
        <v>32079.002</v>
      </c>
      <c r="BA46" s="468"/>
      <c r="BB46" s="468">
        <v>17079.941999999999</v>
      </c>
      <c r="BC46" s="468">
        <v>12.885999999999999</v>
      </c>
      <c r="BD46" s="468">
        <v>17092.828000000001</v>
      </c>
      <c r="BE46" s="468"/>
      <c r="BF46" s="468">
        <v>6448.85</v>
      </c>
      <c r="BG46" s="468">
        <v>10821.315000000001</v>
      </c>
      <c r="BH46" s="468">
        <v>17270.165000000001</v>
      </c>
      <c r="BI46" s="467" t="s">
        <v>541</v>
      </c>
      <c r="BJ46" s="468">
        <v>1864.367</v>
      </c>
      <c r="BK46" s="468">
        <v>1964.5630000000001</v>
      </c>
      <c r="BL46" s="468">
        <v>3828.931</v>
      </c>
      <c r="BM46" s="468"/>
      <c r="BN46" s="468">
        <v>4803.2030000000004</v>
      </c>
      <c r="BO46" s="468">
        <v>4695.4859999999999</v>
      </c>
      <c r="BP46" s="468">
        <v>9498.6890000000003</v>
      </c>
      <c r="BQ46" s="468"/>
      <c r="BR46" s="468">
        <v>2504208.1930000004</v>
      </c>
      <c r="BS46" s="468">
        <v>1172365.9079999998</v>
      </c>
      <c r="BT46" s="468">
        <v>3676574.1079999991</v>
      </c>
      <c r="BU46" s="467" t="s">
        <v>541</v>
      </c>
      <c r="BV46" s="468">
        <v>773585.88199999998</v>
      </c>
      <c r="BW46" s="468">
        <v>438508.53499999997</v>
      </c>
      <c r="BX46" s="468">
        <v>1212094.4169999999</v>
      </c>
      <c r="BY46" s="468"/>
      <c r="BZ46" s="468">
        <v>2504208.2260000007</v>
      </c>
      <c r="CA46" s="468">
        <v>1180388.5369999998</v>
      </c>
      <c r="CB46" s="468">
        <v>3684596.7689999989</v>
      </c>
      <c r="CC46" s="24"/>
      <c r="CD46" s="24"/>
      <c r="CE46" s="24"/>
      <c r="CF46" s="24"/>
    </row>
    <row r="47" spans="1:84" s="470" customFormat="1" ht="9" customHeight="1">
      <c r="A47" s="479" t="s">
        <v>542</v>
      </c>
      <c r="B47" s="472">
        <v>286.51799999999997</v>
      </c>
      <c r="C47" s="472">
        <v>26127.219000000001</v>
      </c>
      <c r="D47" s="472">
        <v>26413.737000000001</v>
      </c>
      <c r="E47" s="472"/>
      <c r="F47" s="472">
        <v>28.952999999999999</v>
      </c>
      <c r="G47" s="472">
        <v>9.3219999999999992</v>
      </c>
      <c r="H47" s="472">
        <v>38.274999999999999</v>
      </c>
      <c r="I47" s="472"/>
      <c r="J47" s="472">
        <v>488.55900000000003</v>
      </c>
      <c r="K47" s="472">
        <v>69987.172000000006</v>
      </c>
      <c r="L47" s="472">
        <v>70475.731</v>
      </c>
      <c r="M47" s="479" t="s">
        <v>542</v>
      </c>
      <c r="N47" s="472">
        <v>15.593</v>
      </c>
      <c r="O47" s="472">
        <v>1747.779</v>
      </c>
      <c r="P47" s="472">
        <v>1763.3720000000001</v>
      </c>
      <c r="Q47" s="472"/>
      <c r="R47" s="472">
        <v>5472.7129999999997</v>
      </c>
      <c r="S47" s="472">
        <v>7483.8559999999998</v>
      </c>
      <c r="T47" s="472">
        <v>12956.57</v>
      </c>
      <c r="U47" s="472"/>
      <c r="V47" s="472">
        <v>41.317999999999998</v>
      </c>
      <c r="W47" s="472">
        <v>19584.952000000001</v>
      </c>
      <c r="X47" s="472">
        <v>19626.27</v>
      </c>
      <c r="Y47" s="479" t="s">
        <v>542</v>
      </c>
      <c r="Z47" s="472">
        <v>19438.47</v>
      </c>
      <c r="AA47" s="472">
        <v>2744.877</v>
      </c>
      <c r="AB47" s="472">
        <v>22183.347000000002</v>
      </c>
      <c r="AC47" s="472"/>
      <c r="AD47" s="472">
        <v>207.28700000000001</v>
      </c>
      <c r="AE47" s="472">
        <v>17583.319</v>
      </c>
      <c r="AF47" s="472">
        <v>17790.606</v>
      </c>
      <c r="AG47" s="472"/>
      <c r="AH47" s="472">
        <v>46.384999999999998</v>
      </c>
      <c r="AI47" s="472">
        <v>465.625</v>
      </c>
      <c r="AJ47" s="472">
        <v>512.01099999999997</v>
      </c>
      <c r="AK47" s="479" t="s">
        <v>542</v>
      </c>
      <c r="AL47" s="472">
        <v>0</v>
      </c>
      <c r="AM47" s="472">
        <v>887.3</v>
      </c>
      <c r="AN47" s="472">
        <v>887.3</v>
      </c>
      <c r="AO47" s="472"/>
      <c r="AP47" s="472">
        <v>0</v>
      </c>
      <c r="AQ47" s="472">
        <v>30.158999999999999</v>
      </c>
      <c r="AR47" s="472">
        <v>30.158999999999999</v>
      </c>
      <c r="AS47" s="472"/>
      <c r="AT47" s="472">
        <v>41.408000000000001</v>
      </c>
      <c r="AU47" s="472">
        <v>8187.2079999999996</v>
      </c>
      <c r="AV47" s="472">
        <v>8228.6170000000002</v>
      </c>
      <c r="AW47" s="479" t="s">
        <v>542</v>
      </c>
      <c r="AX47" s="472">
        <v>795.95299999999997</v>
      </c>
      <c r="AY47" s="472">
        <v>1.919</v>
      </c>
      <c r="AZ47" s="472">
        <v>797.87300000000005</v>
      </c>
      <c r="BA47" s="472"/>
      <c r="BB47" s="472">
        <v>19.512</v>
      </c>
      <c r="BC47" s="472">
        <v>12.885999999999999</v>
      </c>
      <c r="BD47" s="472">
        <v>32.398000000000003</v>
      </c>
      <c r="BE47" s="472"/>
      <c r="BF47" s="472">
        <v>0</v>
      </c>
      <c r="BG47" s="472">
        <v>1604.65</v>
      </c>
      <c r="BH47" s="472">
        <v>1604.65</v>
      </c>
      <c r="BI47" s="479" t="s">
        <v>542</v>
      </c>
      <c r="BJ47" s="472">
        <v>7.2569999999999997</v>
      </c>
      <c r="BK47" s="472">
        <v>32.901000000000003</v>
      </c>
      <c r="BL47" s="472">
        <v>40.158999999999999</v>
      </c>
      <c r="BM47" s="472"/>
      <c r="BN47" s="472">
        <v>115.91200000000001</v>
      </c>
      <c r="BO47" s="472">
        <v>12.337999999999999</v>
      </c>
      <c r="BP47" s="472">
        <v>128.25</v>
      </c>
      <c r="BQ47" s="472"/>
      <c r="BR47" s="472">
        <v>27005.838</v>
      </c>
      <c r="BS47" s="472">
        <v>156503.48199999999</v>
      </c>
      <c r="BT47" s="472">
        <v>183509.32499999998</v>
      </c>
      <c r="BU47" s="479" t="s">
        <v>542</v>
      </c>
      <c r="BV47" s="472">
        <v>488.55900000000003</v>
      </c>
      <c r="BW47" s="472">
        <v>62796.444000000003</v>
      </c>
      <c r="BX47" s="472">
        <v>63285.004000000001</v>
      </c>
      <c r="BY47" s="472"/>
      <c r="BZ47" s="472">
        <v>27005.838</v>
      </c>
      <c r="CA47" s="472">
        <v>149312.75399999999</v>
      </c>
      <c r="CB47" s="472">
        <v>176318.598</v>
      </c>
      <c r="CC47" s="24"/>
      <c r="CD47" s="24"/>
      <c r="CE47" s="24"/>
      <c r="CF47" s="24"/>
    </row>
    <row r="48" spans="1:84" s="470" customFormat="1" ht="9" customHeight="1">
      <c r="A48" s="474" t="s">
        <v>543</v>
      </c>
      <c r="B48" s="472">
        <v>35.250999999999998</v>
      </c>
      <c r="C48" s="472">
        <v>30.776</v>
      </c>
      <c r="D48" s="472">
        <v>66.028000000000006</v>
      </c>
      <c r="E48" s="472"/>
      <c r="F48" s="472">
        <v>0</v>
      </c>
      <c r="G48" s="472">
        <v>0</v>
      </c>
      <c r="H48" s="472">
        <v>0</v>
      </c>
      <c r="I48" s="472"/>
      <c r="J48" s="472">
        <v>1.036</v>
      </c>
      <c r="K48" s="472">
        <v>5.4850000000000003</v>
      </c>
      <c r="L48" s="472">
        <v>6.5220000000000002</v>
      </c>
      <c r="M48" s="474" t="s">
        <v>543</v>
      </c>
      <c r="N48" s="472">
        <v>0</v>
      </c>
      <c r="O48" s="472">
        <v>0</v>
      </c>
      <c r="P48" s="472">
        <v>0</v>
      </c>
      <c r="Q48" s="472"/>
      <c r="R48" s="472">
        <v>2.073</v>
      </c>
      <c r="S48" s="472">
        <v>0</v>
      </c>
      <c r="T48" s="472">
        <v>2.073</v>
      </c>
      <c r="U48" s="472"/>
      <c r="V48" s="472">
        <v>30.481999999999999</v>
      </c>
      <c r="W48" s="472">
        <v>0</v>
      </c>
      <c r="X48" s="472">
        <v>30.481999999999999</v>
      </c>
      <c r="Y48" s="474" t="s">
        <v>543</v>
      </c>
      <c r="Z48" s="472">
        <v>0</v>
      </c>
      <c r="AA48" s="472">
        <v>0</v>
      </c>
      <c r="AB48" s="472">
        <v>0</v>
      </c>
      <c r="AC48" s="472"/>
      <c r="AD48" s="472">
        <v>0</v>
      </c>
      <c r="AE48" s="472">
        <v>0</v>
      </c>
      <c r="AF48" s="472">
        <v>0</v>
      </c>
      <c r="AG48" s="472"/>
      <c r="AH48" s="472">
        <v>0.82899999999999996</v>
      </c>
      <c r="AI48" s="472">
        <v>2.7469999999999999</v>
      </c>
      <c r="AJ48" s="472">
        <v>3.577</v>
      </c>
      <c r="AK48" s="474" t="s">
        <v>543</v>
      </c>
      <c r="AL48" s="472">
        <v>0</v>
      </c>
      <c r="AM48" s="472">
        <v>20.334</v>
      </c>
      <c r="AN48" s="472">
        <v>20.334</v>
      </c>
      <c r="AO48" s="472"/>
      <c r="AP48" s="472">
        <v>0</v>
      </c>
      <c r="AQ48" s="472">
        <v>2.7469999999999999</v>
      </c>
      <c r="AR48" s="472">
        <v>2.7469999999999999</v>
      </c>
      <c r="AS48" s="472"/>
      <c r="AT48" s="472">
        <v>8.7089999999999996</v>
      </c>
      <c r="AU48" s="472">
        <v>2.7469999999999999</v>
      </c>
      <c r="AV48" s="472">
        <v>11.457000000000001</v>
      </c>
      <c r="AW48" s="474" t="s">
        <v>543</v>
      </c>
      <c r="AX48" s="472">
        <v>4.1470000000000002</v>
      </c>
      <c r="AY48" s="472">
        <v>0</v>
      </c>
      <c r="AZ48" s="472">
        <v>4.1470000000000002</v>
      </c>
      <c r="BA48" s="472"/>
      <c r="BB48" s="472">
        <v>0</v>
      </c>
      <c r="BC48" s="472">
        <v>0</v>
      </c>
      <c r="BD48" s="472">
        <v>0</v>
      </c>
      <c r="BE48" s="472"/>
      <c r="BF48" s="472">
        <v>0</v>
      </c>
      <c r="BG48" s="472">
        <v>10.991</v>
      </c>
      <c r="BH48" s="472">
        <v>10.991</v>
      </c>
      <c r="BI48" s="474" t="s">
        <v>543</v>
      </c>
      <c r="BJ48" s="472">
        <v>0</v>
      </c>
      <c r="BK48" s="472">
        <v>267.80099999999999</v>
      </c>
      <c r="BL48" s="472">
        <v>267.80099999999999</v>
      </c>
      <c r="BM48" s="472"/>
      <c r="BN48" s="472">
        <v>0</v>
      </c>
      <c r="BO48" s="472">
        <v>0</v>
      </c>
      <c r="BP48" s="472">
        <v>0</v>
      </c>
      <c r="BQ48" s="472"/>
      <c r="BR48" s="472">
        <v>82.527000000000001</v>
      </c>
      <c r="BS48" s="472">
        <v>343.62799999999999</v>
      </c>
      <c r="BT48" s="472">
        <v>426.15899999999993</v>
      </c>
      <c r="BU48" s="474" t="s">
        <v>543</v>
      </c>
      <c r="BV48" s="472">
        <v>1.036</v>
      </c>
      <c r="BW48" s="472">
        <v>5.4950000000000001</v>
      </c>
      <c r="BX48" s="472">
        <v>6.532</v>
      </c>
      <c r="BY48" s="472"/>
      <c r="BZ48" s="472">
        <v>82.527000000000001</v>
      </c>
      <c r="CA48" s="472">
        <v>343.63799999999998</v>
      </c>
      <c r="CB48" s="472">
        <v>426.16899999999993</v>
      </c>
      <c r="CC48" s="24"/>
      <c r="CD48" s="24"/>
      <c r="CE48" s="24"/>
      <c r="CF48" s="24"/>
    </row>
    <row r="49" spans="1:84" s="470" customFormat="1" ht="9" customHeight="1">
      <c r="A49" s="474" t="s">
        <v>544</v>
      </c>
      <c r="B49" s="472">
        <v>0</v>
      </c>
      <c r="C49" s="472">
        <v>0</v>
      </c>
      <c r="D49" s="472">
        <v>0</v>
      </c>
      <c r="E49" s="472"/>
      <c r="F49" s="472">
        <v>0</v>
      </c>
      <c r="G49" s="472">
        <v>0</v>
      </c>
      <c r="H49" s="472">
        <v>0</v>
      </c>
      <c r="I49" s="472"/>
      <c r="J49" s="472">
        <v>0</v>
      </c>
      <c r="K49" s="472">
        <v>0</v>
      </c>
      <c r="L49" s="472">
        <v>0</v>
      </c>
      <c r="M49" s="474" t="s">
        <v>544</v>
      </c>
      <c r="N49" s="472">
        <v>0</v>
      </c>
      <c r="O49" s="472">
        <v>0</v>
      </c>
      <c r="P49" s="472">
        <v>0</v>
      </c>
      <c r="Q49" s="472"/>
      <c r="R49" s="472">
        <v>0</v>
      </c>
      <c r="S49" s="472">
        <v>0</v>
      </c>
      <c r="T49" s="472">
        <v>0</v>
      </c>
      <c r="U49" s="472"/>
      <c r="V49" s="472">
        <v>0</v>
      </c>
      <c r="W49" s="472">
        <v>0</v>
      </c>
      <c r="X49" s="472">
        <v>0</v>
      </c>
      <c r="Y49" s="474" t="s">
        <v>544</v>
      </c>
      <c r="Z49" s="472">
        <v>0</v>
      </c>
      <c r="AA49" s="472">
        <v>0</v>
      </c>
      <c r="AB49" s="472">
        <v>0</v>
      </c>
      <c r="AC49" s="472"/>
      <c r="AD49" s="472">
        <v>0</v>
      </c>
      <c r="AE49" s="472">
        <v>0</v>
      </c>
      <c r="AF49" s="472">
        <v>0</v>
      </c>
      <c r="AG49" s="472"/>
      <c r="AH49" s="472">
        <v>0</v>
      </c>
      <c r="AI49" s="472">
        <v>0</v>
      </c>
      <c r="AJ49" s="472">
        <v>0</v>
      </c>
      <c r="AK49" s="474" t="s">
        <v>544</v>
      </c>
      <c r="AL49" s="472">
        <v>0</v>
      </c>
      <c r="AM49" s="472">
        <v>0</v>
      </c>
      <c r="AN49" s="472">
        <v>0</v>
      </c>
      <c r="AO49" s="472"/>
      <c r="AP49" s="472">
        <v>0</v>
      </c>
      <c r="AQ49" s="472">
        <v>0</v>
      </c>
      <c r="AR49" s="472">
        <v>0</v>
      </c>
      <c r="AS49" s="472"/>
      <c r="AT49" s="472">
        <v>0</v>
      </c>
      <c r="AU49" s="472">
        <v>0</v>
      </c>
      <c r="AV49" s="472">
        <v>0</v>
      </c>
      <c r="AW49" s="474" t="s">
        <v>544</v>
      </c>
      <c r="AX49" s="472">
        <v>0</v>
      </c>
      <c r="AY49" s="472">
        <v>0</v>
      </c>
      <c r="AZ49" s="472">
        <v>0</v>
      </c>
      <c r="BA49" s="472"/>
      <c r="BB49" s="472">
        <v>0</v>
      </c>
      <c r="BC49" s="472">
        <v>0</v>
      </c>
      <c r="BD49" s="472">
        <v>0</v>
      </c>
      <c r="BE49" s="472"/>
      <c r="BF49" s="472">
        <v>0</v>
      </c>
      <c r="BG49" s="472">
        <v>0</v>
      </c>
      <c r="BH49" s="472">
        <v>0</v>
      </c>
      <c r="BI49" s="474" t="s">
        <v>544</v>
      </c>
      <c r="BJ49" s="472">
        <v>0</v>
      </c>
      <c r="BK49" s="472">
        <v>0</v>
      </c>
      <c r="BL49" s="472">
        <v>0</v>
      </c>
      <c r="BM49" s="472"/>
      <c r="BN49" s="472">
        <v>0</v>
      </c>
      <c r="BO49" s="472">
        <v>0</v>
      </c>
      <c r="BP49" s="472">
        <v>0</v>
      </c>
      <c r="BQ49" s="472"/>
      <c r="BR49" s="472">
        <v>0</v>
      </c>
      <c r="BS49" s="472">
        <v>0</v>
      </c>
      <c r="BT49" s="472">
        <v>0</v>
      </c>
      <c r="BU49" s="474" t="s">
        <v>544</v>
      </c>
      <c r="BV49" s="472">
        <v>0</v>
      </c>
      <c r="BW49" s="472">
        <v>0</v>
      </c>
      <c r="BX49" s="472">
        <v>0</v>
      </c>
      <c r="BY49" s="472"/>
      <c r="BZ49" s="472">
        <v>0</v>
      </c>
      <c r="CA49" s="472">
        <v>0</v>
      </c>
      <c r="CB49" s="472">
        <v>0</v>
      </c>
      <c r="CC49" s="24"/>
      <c r="CD49" s="24"/>
      <c r="CE49" s="24"/>
      <c r="CF49" s="24"/>
    </row>
    <row r="50" spans="1:84" s="470" customFormat="1" ht="9" customHeight="1">
      <c r="A50" s="474" t="s">
        <v>545</v>
      </c>
      <c r="B50" s="472">
        <v>584854.48699999996</v>
      </c>
      <c r="C50" s="472">
        <v>189677.035</v>
      </c>
      <c r="D50" s="472">
        <v>774531.52300000004</v>
      </c>
      <c r="E50" s="472"/>
      <c r="F50" s="472">
        <v>12613.938</v>
      </c>
      <c r="G50" s="472">
        <v>2629.5929999999998</v>
      </c>
      <c r="H50" s="472">
        <v>15243.531999999999</v>
      </c>
      <c r="I50" s="472"/>
      <c r="J50" s="472">
        <v>773096.25300000003</v>
      </c>
      <c r="K50" s="472">
        <v>360484.386</v>
      </c>
      <c r="L50" s="472">
        <v>1133580.6399999999</v>
      </c>
      <c r="M50" s="474" t="s">
        <v>545</v>
      </c>
      <c r="N50" s="472">
        <v>92629.490999999995</v>
      </c>
      <c r="O50" s="472">
        <v>20990.734</v>
      </c>
      <c r="P50" s="472">
        <v>113620.22500000001</v>
      </c>
      <c r="Q50" s="472"/>
      <c r="R50" s="472">
        <v>77802.546000000002</v>
      </c>
      <c r="S50" s="472">
        <v>53813.680999999997</v>
      </c>
      <c r="T50" s="472">
        <v>131616.22700000001</v>
      </c>
      <c r="U50" s="472"/>
      <c r="V50" s="472">
        <v>275719.88699999999</v>
      </c>
      <c r="W50" s="472">
        <v>139422.82399999999</v>
      </c>
      <c r="X50" s="472">
        <v>415142.71100000001</v>
      </c>
      <c r="Y50" s="474" t="s">
        <v>545</v>
      </c>
      <c r="Z50" s="472">
        <v>27559.447</v>
      </c>
      <c r="AA50" s="472">
        <v>5944.2340000000004</v>
      </c>
      <c r="AB50" s="472">
        <v>33503.682000000001</v>
      </c>
      <c r="AC50" s="472"/>
      <c r="AD50" s="472">
        <v>331467.45299999998</v>
      </c>
      <c r="AE50" s="472">
        <v>143394.32500000001</v>
      </c>
      <c r="AF50" s="472">
        <v>474861.77799999999</v>
      </c>
      <c r="AG50" s="472"/>
      <c r="AH50" s="472">
        <v>146160.23699999999</v>
      </c>
      <c r="AI50" s="472">
        <v>66.332999999999998</v>
      </c>
      <c r="AJ50" s="472">
        <v>146226.57</v>
      </c>
      <c r="AK50" s="474" t="s">
        <v>545</v>
      </c>
      <c r="AL50" s="472">
        <v>12981.135</v>
      </c>
      <c r="AM50" s="472">
        <v>11082.602999999999</v>
      </c>
      <c r="AN50" s="472">
        <v>24063.738000000001</v>
      </c>
      <c r="AO50" s="472"/>
      <c r="AP50" s="472">
        <v>50121.506000000001</v>
      </c>
      <c r="AQ50" s="472">
        <v>0.42099999999999999</v>
      </c>
      <c r="AR50" s="472">
        <v>50121.927000000003</v>
      </c>
      <c r="AS50" s="472"/>
      <c r="AT50" s="472">
        <v>27597.981</v>
      </c>
      <c r="AU50" s="472">
        <v>65789.148000000001</v>
      </c>
      <c r="AV50" s="472">
        <v>93387.129000000001</v>
      </c>
      <c r="AW50" s="474" t="s">
        <v>545</v>
      </c>
      <c r="AX50" s="472">
        <v>31276.981</v>
      </c>
      <c r="AY50" s="472">
        <v>0</v>
      </c>
      <c r="AZ50" s="472">
        <v>31276.981</v>
      </c>
      <c r="BA50" s="472"/>
      <c r="BB50" s="472">
        <v>17060.43</v>
      </c>
      <c r="BC50" s="472">
        <v>0</v>
      </c>
      <c r="BD50" s="472">
        <v>17060.43</v>
      </c>
      <c r="BE50" s="472"/>
      <c r="BF50" s="472">
        <v>6448.85</v>
      </c>
      <c r="BG50" s="472">
        <v>9205.6720000000005</v>
      </c>
      <c r="BH50" s="472">
        <v>15654.522999999999</v>
      </c>
      <c r="BI50" s="474" t="s">
        <v>545</v>
      </c>
      <c r="BJ50" s="472">
        <v>1857.1089999999999</v>
      </c>
      <c r="BK50" s="472">
        <v>1663.86</v>
      </c>
      <c r="BL50" s="472">
        <v>3520.97</v>
      </c>
      <c r="BM50" s="472"/>
      <c r="BN50" s="472">
        <v>4687.29</v>
      </c>
      <c r="BO50" s="472">
        <v>4683.1480000000001</v>
      </c>
      <c r="BP50" s="472">
        <v>9370.4390000000003</v>
      </c>
      <c r="BQ50" s="472"/>
      <c r="BR50" s="472">
        <v>2473935.0210000006</v>
      </c>
      <c r="BS50" s="472">
        <v>1008847.9970000002</v>
      </c>
      <c r="BT50" s="472">
        <v>3482783.0250000004</v>
      </c>
      <c r="BU50" s="474" t="s">
        <v>545</v>
      </c>
      <c r="BV50" s="472">
        <v>773096.28599999996</v>
      </c>
      <c r="BW50" s="472">
        <v>375697.73300000001</v>
      </c>
      <c r="BX50" s="472">
        <v>1148794.0190000001</v>
      </c>
      <c r="BY50" s="472"/>
      <c r="BZ50" s="472">
        <v>2473935.0540000005</v>
      </c>
      <c r="CA50" s="472">
        <v>1024061.3440000003</v>
      </c>
      <c r="CB50" s="472">
        <v>3497996.404000001</v>
      </c>
      <c r="CC50" s="24"/>
      <c r="CD50" s="24"/>
      <c r="CE50" s="24"/>
      <c r="CF50" s="24"/>
    </row>
    <row r="51" spans="1:84" s="470" customFormat="1" ht="9" customHeight="1">
      <c r="A51" s="474" t="s">
        <v>546</v>
      </c>
      <c r="B51" s="472">
        <v>0</v>
      </c>
      <c r="C51" s="472">
        <v>0</v>
      </c>
      <c r="D51" s="472">
        <v>0</v>
      </c>
      <c r="E51" s="472"/>
      <c r="F51" s="472">
        <v>0</v>
      </c>
      <c r="G51" s="472">
        <v>0</v>
      </c>
      <c r="H51" s="472">
        <v>0</v>
      </c>
      <c r="I51" s="472"/>
      <c r="J51" s="472">
        <v>0</v>
      </c>
      <c r="K51" s="472">
        <v>8.8610000000000007</v>
      </c>
      <c r="L51" s="472">
        <v>8.8610000000000007</v>
      </c>
      <c r="M51" s="474" t="s">
        <v>546</v>
      </c>
      <c r="N51" s="472">
        <v>3143.364</v>
      </c>
      <c r="O51" s="472">
        <v>6661.9260000000004</v>
      </c>
      <c r="P51" s="472">
        <v>9805.2900000000009</v>
      </c>
      <c r="Q51" s="472"/>
      <c r="R51" s="472">
        <v>0</v>
      </c>
      <c r="S51" s="472">
        <v>0</v>
      </c>
      <c r="T51" s="472">
        <v>0</v>
      </c>
      <c r="U51" s="472"/>
      <c r="V51" s="472">
        <v>0</v>
      </c>
      <c r="W51" s="472">
        <v>0</v>
      </c>
      <c r="X51" s="472">
        <v>0</v>
      </c>
      <c r="Y51" s="474" t="s">
        <v>546</v>
      </c>
      <c r="Z51" s="472">
        <v>0</v>
      </c>
      <c r="AA51" s="472">
        <v>0</v>
      </c>
      <c r="AB51" s="472">
        <v>0</v>
      </c>
      <c r="AC51" s="472"/>
      <c r="AD51" s="472">
        <v>0</v>
      </c>
      <c r="AE51" s="472">
        <v>0</v>
      </c>
      <c r="AF51" s="472">
        <v>0</v>
      </c>
      <c r="AG51" s="472"/>
      <c r="AH51" s="472">
        <v>0</v>
      </c>
      <c r="AI51" s="472">
        <v>0</v>
      </c>
      <c r="AJ51" s="472">
        <v>0</v>
      </c>
      <c r="AK51" s="474" t="s">
        <v>546</v>
      </c>
      <c r="AL51" s="472">
        <v>0</v>
      </c>
      <c r="AM51" s="472">
        <v>0</v>
      </c>
      <c r="AN51" s="472">
        <v>0</v>
      </c>
      <c r="AO51" s="472"/>
      <c r="AP51" s="472">
        <v>0</v>
      </c>
      <c r="AQ51" s="472">
        <v>0</v>
      </c>
      <c r="AR51" s="472">
        <v>0</v>
      </c>
      <c r="AS51" s="472"/>
      <c r="AT51" s="472">
        <v>41.432000000000002</v>
      </c>
      <c r="AU51" s="472">
        <v>0</v>
      </c>
      <c r="AV51" s="472">
        <v>41.432000000000002</v>
      </c>
      <c r="AW51" s="474" t="s">
        <v>546</v>
      </c>
      <c r="AX51" s="472">
        <v>0</v>
      </c>
      <c r="AY51" s="472">
        <v>0</v>
      </c>
      <c r="AZ51" s="472">
        <v>0</v>
      </c>
      <c r="BA51" s="472"/>
      <c r="BB51" s="472">
        <v>0</v>
      </c>
      <c r="BC51" s="472">
        <v>0</v>
      </c>
      <c r="BD51" s="472">
        <v>0</v>
      </c>
      <c r="BE51" s="472"/>
      <c r="BF51" s="472">
        <v>0</v>
      </c>
      <c r="BG51" s="472">
        <v>0</v>
      </c>
      <c r="BH51" s="472">
        <v>0</v>
      </c>
      <c r="BI51" s="474" t="s">
        <v>546</v>
      </c>
      <c r="BJ51" s="472">
        <v>0</v>
      </c>
      <c r="BK51" s="472">
        <v>0</v>
      </c>
      <c r="BL51" s="472">
        <v>0</v>
      </c>
      <c r="BM51" s="472"/>
      <c r="BN51" s="472">
        <v>0</v>
      </c>
      <c r="BO51" s="472">
        <v>0</v>
      </c>
      <c r="BP51" s="472">
        <v>0</v>
      </c>
      <c r="BQ51" s="472"/>
      <c r="BR51" s="472">
        <v>3184.7959999999998</v>
      </c>
      <c r="BS51" s="472">
        <v>6670.7870000000003</v>
      </c>
      <c r="BT51" s="472">
        <v>9855.5830000000024</v>
      </c>
      <c r="BU51" s="474" t="s">
        <v>546</v>
      </c>
      <c r="BV51" s="472">
        <v>0</v>
      </c>
      <c r="BW51" s="472">
        <v>8.8610000000000007</v>
      </c>
      <c r="BX51" s="472">
        <v>8.8610000000000007</v>
      </c>
      <c r="BY51" s="472"/>
      <c r="BZ51" s="472">
        <v>3184.7959999999998</v>
      </c>
      <c r="CA51" s="472">
        <v>6670.7870000000003</v>
      </c>
      <c r="CB51" s="472">
        <v>9855.5830000000024</v>
      </c>
      <c r="CC51" s="24"/>
      <c r="CD51" s="24"/>
      <c r="CE51" s="24"/>
      <c r="CF51" s="24"/>
    </row>
    <row r="52" spans="1:84" s="35" customFormat="1" ht="4.3499999999999996" customHeight="1">
      <c r="A52" s="474"/>
      <c r="B52" s="472"/>
      <c r="C52" s="472"/>
      <c r="D52" s="472"/>
      <c r="E52" s="472"/>
      <c r="F52" s="472"/>
      <c r="G52" s="472"/>
      <c r="H52" s="472"/>
      <c r="I52" s="472"/>
      <c r="J52" s="472"/>
      <c r="K52" s="472"/>
      <c r="L52" s="472"/>
      <c r="M52" s="474"/>
      <c r="N52" s="472"/>
      <c r="O52" s="472"/>
      <c r="P52" s="472"/>
      <c r="Q52" s="472"/>
      <c r="R52" s="472"/>
      <c r="S52" s="472"/>
      <c r="T52" s="472"/>
      <c r="U52" s="472"/>
      <c r="V52" s="472"/>
      <c r="W52" s="472"/>
      <c r="X52" s="472"/>
      <c r="Y52" s="474"/>
      <c r="Z52" s="472"/>
      <c r="AA52" s="472"/>
      <c r="AB52" s="472"/>
      <c r="AC52" s="472"/>
      <c r="AD52" s="472"/>
      <c r="AE52" s="472"/>
      <c r="AF52" s="472"/>
      <c r="AG52" s="472"/>
      <c r="AH52" s="472"/>
      <c r="AI52" s="472"/>
      <c r="AJ52" s="472"/>
      <c r="AK52" s="474"/>
      <c r="AL52" s="472"/>
      <c r="AM52" s="472"/>
      <c r="AN52" s="472"/>
      <c r="AO52" s="472"/>
      <c r="AP52" s="472"/>
      <c r="AQ52" s="472"/>
      <c r="AR52" s="472"/>
      <c r="AS52" s="472"/>
      <c r="AT52" s="472"/>
      <c r="AU52" s="472"/>
      <c r="AV52" s="472"/>
      <c r="AW52" s="474"/>
      <c r="AX52" s="472"/>
      <c r="AY52" s="472"/>
      <c r="AZ52" s="472"/>
      <c r="BA52" s="472"/>
      <c r="BB52" s="472"/>
      <c r="BC52" s="472"/>
      <c r="BD52" s="472"/>
      <c r="BE52" s="472"/>
      <c r="BF52" s="472"/>
      <c r="BG52" s="472"/>
      <c r="BH52" s="472"/>
      <c r="BI52" s="474"/>
      <c r="BJ52" s="472"/>
      <c r="BK52" s="472"/>
      <c r="BL52" s="472"/>
      <c r="BM52" s="472"/>
      <c r="BN52" s="472"/>
      <c r="BO52" s="472"/>
      <c r="BP52" s="472"/>
      <c r="BQ52" s="472"/>
      <c r="BR52" s="472"/>
      <c r="BS52" s="472"/>
      <c r="BT52" s="472"/>
      <c r="BU52" s="474"/>
      <c r="BV52" s="472"/>
      <c r="BW52" s="472"/>
      <c r="BX52" s="472"/>
      <c r="BY52" s="472"/>
      <c r="BZ52" s="472"/>
      <c r="CA52" s="472"/>
      <c r="CB52" s="472"/>
      <c r="CC52" s="18"/>
      <c r="CD52" s="18"/>
      <c r="CE52" s="18"/>
      <c r="CF52" s="18"/>
    </row>
    <row r="53" spans="1:84" s="470" customFormat="1" ht="9" customHeight="1">
      <c r="A53" s="480" t="s">
        <v>547</v>
      </c>
      <c r="B53" s="476">
        <v>124420.917</v>
      </c>
      <c r="C53" s="476">
        <v>0</v>
      </c>
      <c r="D53" s="476">
        <v>124420.917</v>
      </c>
      <c r="E53" s="476"/>
      <c r="F53" s="476">
        <v>11095.545</v>
      </c>
      <c r="G53" s="476">
        <v>297.47800000000001</v>
      </c>
      <c r="H53" s="476">
        <v>11393.023999999999</v>
      </c>
      <c r="I53" s="476"/>
      <c r="J53" s="476">
        <v>15923.629000000001</v>
      </c>
      <c r="K53" s="476">
        <v>0</v>
      </c>
      <c r="L53" s="476">
        <v>15923.629000000001</v>
      </c>
      <c r="M53" s="480" t="s">
        <v>547</v>
      </c>
      <c r="N53" s="476">
        <v>40120.718000000001</v>
      </c>
      <c r="O53" s="476">
        <v>0</v>
      </c>
      <c r="P53" s="476">
        <v>40120.718000000001</v>
      </c>
      <c r="Q53" s="476"/>
      <c r="R53" s="476">
        <v>49855.156999999999</v>
      </c>
      <c r="S53" s="476">
        <v>0</v>
      </c>
      <c r="T53" s="476">
        <v>49855.156999999999</v>
      </c>
      <c r="U53" s="476"/>
      <c r="V53" s="476">
        <v>39066.379999999997</v>
      </c>
      <c r="W53" s="476">
        <v>0</v>
      </c>
      <c r="X53" s="476">
        <v>39066.379999999997</v>
      </c>
      <c r="Y53" s="480" t="s">
        <v>547</v>
      </c>
      <c r="Z53" s="476">
        <v>0</v>
      </c>
      <c r="AA53" s="476">
        <v>0</v>
      </c>
      <c r="AB53" s="476">
        <v>0</v>
      </c>
      <c r="AC53" s="476"/>
      <c r="AD53" s="476">
        <v>17600.947</v>
      </c>
      <c r="AE53" s="476">
        <v>0</v>
      </c>
      <c r="AF53" s="476">
        <v>17600.947</v>
      </c>
      <c r="AG53" s="476"/>
      <c r="AH53" s="476">
        <v>16.184999999999999</v>
      </c>
      <c r="AI53" s="476">
        <v>0</v>
      </c>
      <c r="AJ53" s="476">
        <v>16.184999999999999</v>
      </c>
      <c r="AK53" s="480" t="s">
        <v>547</v>
      </c>
      <c r="AL53" s="476">
        <v>1140.741</v>
      </c>
      <c r="AM53" s="476">
        <v>0</v>
      </c>
      <c r="AN53" s="476">
        <v>1140.741</v>
      </c>
      <c r="AO53" s="476"/>
      <c r="AP53" s="476">
        <v>0</v>
      </c>
      <c r="AQ53" s="476">
        <v>0</v>
      </c>
      <c r="AR53" s="476">
        <v>0</v>
      </c>
      <c r="AS53" s="476"/>
      <c r="AT53" s="476">
        <v>4810.9530000000004</v>
      </c>
      <c r="AU53" s="476">
        <v>0</v>
      </c>
      <c r="AV53" s="476">
        <v>4810.9530000000004</v>
      </c>
      <c r="AW53" s="480" t="s">
        <v>547</v>
      </c>
      <c r="AX53" s="476">
        <v>0</v>
      </c>
      <c r="AY53" s="476">
        <v>0</v>
      </c>
      <c r="AZ53" s="476">
        <v>0</v>
      </c>
      <c r="BA53" s="476"/>
      <c r="BB53" s="476">
        <v>0</v>
      </c>
      <c r="BC53" s="476">
        <v>0</v>
      </c>
      <c r="BD53" s="476">
        <v>0</v>
      </c>
      <c r="BE53" s="476"/>
      <c r="BF53" s="476">
        <v>0</v>
      </c>
      <c r="BG53" s="476">
        <v>0</v>
      </c>
      <c r="BH53" s="476">
        <v>0</v>
      </c>
      <c r="BI53" s="480" t="s">
        <v>547</v>
      </c>
      <c r="BJ53" s="476">
        <v>0</v>
      </c>
      <c r="BK53" s="476">
        <v>0</v>
      </c>
      <c r="BL53" s="476">
        <v>0</v>
      </c>
      <c r="BM53" s="476"/>
      <c r="BN53" s="476">
        <v>0</v>
      </c>
      <c r="BO53" s="476">
        <v>0</v>
      </c>
      <c r="BP53" s="476">
        <v>0</v>
      </c>
      <c r="BQ53" s="476"/>
      <c r="BR53" s="476">
        <v>304051.17199999996</v>
      </c>
      <c r="BS53" s="476">
        <v>297.47800000000001</v>
      </c>
      <c r="BT53" s="476">
        <v>304348.65099999995</v>
      </c>
      <c r="BU53" s="480" t="s">
        <v>547</v>
      </c>
      <c r="BV53" s="476">
        <v>15923.629000000001</v>
      </c>
      <c r="BW53" s="476">
        <v>0</v>
      </c>
      <c r="BX53" s="476">
        <v>15923.629000000001</v>
      </c>
      <c r="BY53" s="476"/>
      <c r="BZ53" s="476">
        <v>304051.17199999996</v>
      </c>
      <c r="CA53" s="476">
        <v>297.47800000000001</v>
      </c>
      <c r="CB53" s="476">
        <v>304348.65099999995</v>
      </c>
      <c r="CC53" s="24"/>
      <c r="CD53" s="24"/>
      <c r="CE53" s="24"/>
      <c r="CF53" s="24"/>
    </row>
    <row r="54" spans="1:84" s="35" customFormat="1" ht="4.3499999999999996" customHeight="1">
      <c r="A54" s="475"/>
      <c r="B54" s="476"/>
      <c r="C54" s="476"/>
      <c r="D54" s="476"/>
      <c r="E54" s="476"/>
      <c r="F54" s="476"/>
      <c r="G54" s="476"/>
      <c r="H54" s="476"/>
      <c r="I54" s="476"/>
      <c r="J54" s="476"/>
      <c r="K54" s="476"/>
      <c r="L54" s="476"/>
      <c r="M54" s="475"/>
      <c r="N54" s="476"/>
      <c r="O54" s="476"/>
      <c r="P54" s="476"/>
      <c r="Q54" s="476"/>
      <c r="R54" s="476"/>
      <c r="S54" s="476"/>
      <c r="T54" s="476"/>
      <c r="U54" s="476"/>
      <c r="V54" s="476"/>
      <c r="W54" s="476"/>
      <c r="X54" s="476"/>
      <c r="Y54" s="475"/>
      <c r="Z54" s="476"/>
      <c r="AA54" s="476"/>
      <c r="AB54" s="476"/>
      <c r="AC54" s="476"/>
      <c r="AD54" s="476"/>
      <c r="AE54" s="476"/>
      <c r="AF54" s="476"/>
      <c r="AG54" s="476"/>
      <c r="AH54" s="476"/>
      <c r="AI54" s="476"/>
      <c r="AJ54" s="476"/>
      <c r="AK54" s="475"/>
      <c r="AL54" s="476"/>
      <c r="AM54" s="476"/>
      <c r="AN54" s="476"/>
      <c r="AO54" s="476"/>
      <c r="AP54" s="476"/>
      <c r="AQ54" s="476"/>
      <c r="AR54" s="476"/>
      <c r="AS54" s="476"/>
      <c r="AT54" s="476"/>
      <c r="AU54" s="476"/>
      <c r="AV54" s="476"/>
      <c r="AW54" s="475"/>
      <c r="AX54" s="476"/>
      <c r="AY54" s="476"/>
      <c r="AZ54" s="476"/>
      <c r="BA54" s="476"/>
      <c r="BB54" s="476"/>
      <c r="BC54" s="476"/>
      <c r="BD54" s="476"/>
      <c r="BE54" s="476"/>
      <c r="BF54" s="476"/>
      <c r="BG54" s="476"/>
      <c r="BH54" s="476"/>
      <c r="BI54" s="475"/>
      <c r="BJ54" s="476"/>
      <c r="BK54" s="476"/>
      <c r="BL54" s="476"/>
      <c r="BM54" s="476"/>
      <c r="BN54" s="476"/>
      <c r="BO54" s="476"/>
      <c r="BP54" s="476"/>
      <c r="BQ54" s="476"/>
      <c r="BR54" s="476"/>
      <c r="BS54" s="476"/>
      <c r="BT54" s="476"/>
      <c r="BU54" s="475"/>
      <c r="BV54" s="476"/>
      <c r="BW54" s="476"/>
      <c r="BX54" s="476"/>
      <c r="BY54" s="476"/>
      <c r="BZ54" s="476"/>
      <c r="CA54" s="476"/>
      <c r="CB54" s="476"/>
      <c r="CC54" s="18"/>
      <c r="CD54" s="18"/>
      <c r="CE54" s="18"/>
      <c r="CF54" s="18"/>
    </row>
    <row r="55" spans="1:84" s="470" customFormat="1" ht="9" customHeight="1">
      <c r="A55" s="475" t="s">
        <v>548</v>
      </c>
      <c r="B55" s="476">
        <v>1070212.1200000001</v>
      </c>
      <c r="C55" s="476">
        <v>0</v>
      </c>
      <c r="D55" s="476">
        <v>1070212.1200000001</v>
      </c>
      <c r="E55" s="476"/>
      <c r="F55" s="476">
        <v>29716.203000000001</v>
      </c>
      <c r="G55" s="476">
        <v>0</v>
      </c>
      <c r="H55" s="476">
        <v>29716.203000000001</v>
      </c>
      <c r="I55" s="476"/>
      <c r="J55" s="476">
        <v>915893.10600000003</v>
      </c>
      <c r="K55" s="476">
        <v>0</v>
      </c>
      <c r="L55" s="476">
        <v>915893.10600000003</v>
      </c>
      <c r="M55" s="475" t="s">
        <v>548</v>
      </c>
      <c r="N55" s="476">
        <v>88293.945999999996</v>
      </c>
      <c r="O55" s="476">
        <v>0</v>
      </c>
      <c r="P55" s="476">
        <v>88293.945999999996</v>
      </c>
      <c r="Q55" s="476"/>
      <c r="R55" s="476">
        <v>122730.974</v>
      </c>
      <c r="S55" s="476">
        <v>0</v>
      </c>
      <c r="T55" s="476">
        <v>122730.974</v>
      </c>
      <c r="U55" s="476"/>
      <c r="V55" s="476">
        <v>283028.41499999998</v>
      </c>
      <c r="W55" s="476">
        <v>0</v>
      </c>
      <c r="X55" s="476">
        <v>283028.41499999998</v>
      </c>
      <c r="Y55" s="475" t="s">
        <v>548</v>
      </c>
      <c r="Z55" s="476">
        <v>35450.165000000001</v>
      </c>
      <c r="AA55" s="476">
        <v>0</v>
      </c>
      <c r="AB55" s="476">
        <v>35450.165000000001</v>
      </c>
      <c r="AC55" s="476"/>
      <c r="AD55" s="476">
        <v>328557.90999999997</v>
      </c>
      <c r="AE55" s="476">
        <v>0</v>
      </c>
      <c r="AF55" s="476">
        <v>328557.90999999997</v>
      </c>
      <c r="AG55" s="476"/>
      <c r="AH55" s="476">
        <v>111647.004</v>
      </c>
      <c r="AI55" s="476">
        <v>0</v>
      </c>
      <c r="AJ55" s="476">
        <v>111647.004</v>
      </c>
      <c r="AK55" s="475" t="s">
        <v>548</v>
      </c>
      <c r="AL55" s="476">
        <v>3697.4659999999999</v>
      </c>
      <c r="AM55" s="476">
        <v>0</v>
      </c>
      <c r="AN55" s="476">
        <v>3697.4659999999999</v>
      </c>
      <c r="AO55" s="476"/>
      <c r="AP55" s="476">
        <v>35961.239000000001</v>
      </c>
      <c r="AQ55" s="476">
        <v>0</v>
      </c>
      <c r="AR55" s="476">
        <v>35961.239000000001</v>
      </c>
      <c r="AS55" s="476"/>
      <c r="AT55" s="476">
        <v>10006.977999999999</v>
      </c>
      <c r="AU55" s="476">
        <v>0</v>
      </c>
      <c r="AV55" s="476">
        <v>10006.977999999999</v>
      </c>
      <c r="AW55" s="475" t="s">
        <v>548</v>
      </c>
      <c r="AX55" s="476">
        <v>6448.5640000000003</v>
      </c>
      <c r="AY55" s="476">
        <v>0</v>
      </c>
      <c r="AZ55" s="476">
        <v>6448.5640000000003</v>
      </c>
      <c r="BA55" s="476"/>
      <c r="BB55" s="476">
        <v>23761.006000000001</v>
      </c>
      <c r="BC55" s="476">
        <v>0</v>
      </c>
      <c r="BD55" s="476">
        <v>23761.006000000001</v>
      </c>
      <c r="BE55" s="476"/>
      <c r="BF55" s="476">
        <v>2483.96</v>
      </c>
      <c r="BG55" s="476">
        <v>0</v>
      </c>
      <c r="BH55" s="476">
        <v>2483.96</v>
      </c>
      <c r="BI55" s="475" t="s">
        <v>548</v>
      </c>
      <c r="BJ55" s="476">
        <v>5564.1679999999997</v>
      </c>
      <c r="BK55" s="476">
        <v>0</v>
      </c>
      <c r="BL55" s="476">
        <v>5564.1679999999997</v>
      </c>
      <c r="BM55" s="476"/>
      <c r="BN55" s="476">
        <v>6994.1980000000003</v>
      </c>
      <c r="BO55" s="476">
        <v>0</v>
      </c>
      <c r="BP55" s="476">
        <v>6994.1980000000003</v>
      </c>
      <c r="BQ55" s="476"/>
      <c r="BR55" s="476">
        <v>3080447.4220000003</v>
      </c>
      <c r="BS55" s="476">
        <v>0</v>
      </c>
      <c r="BT55" s="476">
        <v>3080447.4220000003</v>
      </c>
      <c r="BU55" s="475" t="s">
        <v>548</v>
      </c>
      <c r="BV55" s="476">
        <v>915893.10600000003</v>
      </c>
      <c r="BW55" s="476">
        <v>5104.3729999999996</v>
      </c>
      <c r="BX55" s="476">
        <v>920997.48</v>
      </c>
      <c r="BY55" s="476"/>
      <c r="BZ55" s="476">
        <v>3080447.4220000003</v>
      </c>
      <c r="CA55" s="476">
        <v>5104.3729999999996</v>
      </c>
      <c r="CB55" s="476">
        <v>3085551.7960000001</v>
      </c>
      <c r="CC55" s="24"/>
      <c r="CD55" s="24"/>
      <c r="CE55" s="24"/>
      <c r="CF55" s="24"/>
    </row>
    <row r="56" spans="1:84" s="35" customFormat="1" ht="4.3499999999999996" customHeight="1">
      <c r="A56" s="481"/>
      <c r="B56" s="476"/>
      <c r="C56" s="476"/>
      <c r="D56" s="476"/>
      <c r="E56" s="476"/>
      <c r="F56" s="476"/>
      <c r="G56" s="476"/>
      <c r="H56" s="476"/>
      <c r="I56" s="476"/>
      <c r="J56" s="476"/>
      <c r="K56" s="476"/>
      <c r="L56" s="476"/>
      <c r="M56" s="481"/>
      <c r="N56" s="476"/>
      <c r="O56" s="476"/>
      <c r="P56" s="476"/>
      <c r="Q56" s="476"/>
      <c r="R56" s="476"/>
      <c r="S56" s="476"/>
      <c r="T56" s="476"/>
      <c r="U56" s="476"/>
      <c r="V56" s="476"/>
      <c r="W56" s="476"/>
      <c r="X56" s="476"/>
      <c r="Y56" s="481"/>
      <c r="Z56" s="476"/>
      <c r="AA56" s="476"/>
      <c r="AB56" s="476"/>
      <c r="AC56" s="476"/>
      <c r="AD56" s="476"/>
      <c r="AE56" s="476"/>
      <c r="AF56" s="476"/>
      <c r="AG56" s="476"/>
      <c r="AH56" s="476"/>
      <c r="AI56" s="476"/>
      <c r="AJ56" s="476"/>
      <c r="AK56" s="481"/>
      <c r="AL56" s="476"/>
      <c r="AM56" s="476"/>
      <c r="AN56" s="476"/>
      <c r="AO56" s="476"/>
      <c r="AP56" s="476"/>
      <c r="AQ56" s="476"/>
      <c r="AR56" s="476"/>
      <c r="AS56" s="476"/>
      <c r="AT56" s="476"/>
      <c r="AU56" s="476"/>
      <c r="AV56" s="476"/>
      <c r="AW56" s="481"/>
      <c r="AX56" s="476"/>
      <c r="AY56" s="476"/>
      <c r="AZ56" s="476"/>
      <c r="BA56" s="476"/>
      <c r="BB56" s="476"/>
      <c r="BC56" s="476"/>
      <c r="BD56" s="476"/>
      <c r="BE56" s="476"/>
      <c r="BF56" s="476"/>
      <c r="BG56" s="476"/>
      <c r="BH56" s="476"/>
      <c r="BI56" s="481"/>
      <c r="BJ56" s="476"/>
      <c r="BK56" s="476"/>
      <c r="BL56" s="476"/>
      <c r="BM56" s="476"/>
      <c r="BN56" s="476"/>
      <c r="BO56" s="476"/>
      <c r="BP56" s="476"/>
      <c r="BQ56" s="476"/>
      <c r="BR56" s="476"/>
      <c r="BS56" s="476"/>
      <c r="BT56" s="476"/>
      <c r="BU56" s="481"/>
      <c r="BV56" s="476"/>
      <c r="BW56" s="476"/>
      <c r="BX56" s="476"/>
      <c r="BY56" s="476"/>
      <c r="BZ56" s="476"/>
      <c r="CA56" s="476"/>
      <c r="CB56" s="476"/>
      <c r="CC56" s="18"/>
      <c r="CD56" s="18"/>
      <c r="CE56" s="18"/>
      <c r="CF56" s="18"/>
    </row>
    <row r="57" spans="1:84" s="470" customFormat="1" ht="9" customHeight="1">
      <c r="A57" s="475" t="s">
        <v>549</v>
      </c>
      <c r="B57" s="476">
        <v>2507403.9139999999</v>
      </c>
      <c r="C57" s="476">
        <v>79299.441999999995</v>
      </c>
      <c r="D57" s="476">
        <v>2586703.3569999998</v>
      </c>
      <c r="E57" s="476"/>
      <c r="F57" s="476">
        <v>49661.057999999997</v>
      </c>
      <c r="G57" s="476">
        <v>153.34200000000001</v>
      </c>
      <c r="H57" s="476">
        <v>49814.400000000001</v>
      </c>
      <c r="I57" s="476"/>
      <c r="J57" s="476">
        <v>2842251.7379999999</v>
      </c>
      <c r="K57" s="476">
        <v>935554.91</v>
      </c>
      <c r="L57" s="476">
        <v>3777806.648</v>
      </c>
      <c r="M57" s="475" t="s">
        <v>549</v>
      </c>
      <c r="N57" s="476">
        <v>284038.42</v>
      </c>
      <c r="O57" s="476">
        <v>11428.772000000001</v>
      </c>
      <c r="P57" s="476">
        <v>295467.19199999998</v>
      </c>
      <c r="Q57" s="476"/>
      <c r="R57" s="476">
        <v>509653.179</v>
      </c>
      <c r="S57" s="476">
        <v>228455.853</v>
      </c>
      <c r="T57" s="476">
        <v>738109.03200000001</v>
      </c>
      <c r="U57" s="476"/>
      <c r="V57" s="476">
        <v>1125787.5830000001</v>
      </c>
      <c r="W57" s="476">
        <v>50838.432000000001</v>
      </c>
      <c r="X57" s="476">
        <v>1176626.0160000001</v>
      </c>
      <c r="Y57" s="475" t="s">
        <v>549</v>
      </c>
      <c r="Z57" s="476">
        <v>513880.61900000001</v>
      </c>
      <c r="AA57" s="476">
        <v>134879.43599999999</v>
      </c>
      <c r="AB57" s="476">
        <v>648760.05500000005</v>
      </c>
      <c r="AC57" s="476"/>
      <c r="AD57" s="476">
        <v>1202914.5360000001</v>
      </c>
      <c r="AE57" s="476">
        <v>46195.216</v>
      </c>
      <c r="AF57" s="476">
        <v>1249109.753</v>
      </c>
      <c r="AG57" s="476"/>
      <c r="AH57" s="476">
        <v>503784.85200000001</v>
      </c>
      <c r="AI57" s="476">
        <v>6860.6530000000002</v>
      </c>
      <c r="AJ57" s="476">
        <v>510645.505</v>
      </c>
      <c r="AK57" s="475" t="s">
        <v>549</v>
      </c>
      <c r="AL57" s="476">
        <v>77541.095000000001</v>
      </c>
      <c r="AM57" s="476">
        <v>2520.0509999999999</v>
      </c>
      <c r="AN57" s="476">
        <v>80061.145999999993</v>
      </c>
      <c r="AO57" s="476"/>
      <c r="AP57" s="476">
        <v>238923.87100000001</v>
      </c>
      <c r="AQ57" s="476">
        <v>1447.19</v>
      </c>
      <c r="AR57" s="476">
        <v>240371.06099999999</v>
      </c>
      <c r="AS57" s="476"/>
      <c r="AT57" s="476">
        <v>519846.07</v>
      </c>
      <c r="AU57" s="476">
        <v>232789.23699999999</v>
      </c>
      <c r="AV57" s="476">
        <v>752635.30700000003</v>
      </c>
      <c r="AW57" s="475" t="s">
        <v>549</v>
      </c>
      <c r="AX57" s="476">
        <v>144931.29</v>
      </c>
      <c r="AY57" s="476">
        <v>1312.3989999999999</v>
      </c>
      <c r="AZ57" s="476">
        <v>146243.68900000001</v>
      </c>
      <c r="BA57" s="476"/>
      <c r="BB57" s="476">
        <v>107913.394</v>
      </c>
      <c r="BC57" s="476">
        <v>2502.5810000000001</v>
      </c>
      <c r="BD57" s="476">
        <v>110415.976</v>
      </c>
      <c r="BE57" s="476"/>
      <c r="BF57" s="476">
        <v>16714.166000000001</v>
      </c>
      <c r="BG57" s="476">
        <v>671.23299999999995</v>
      </c>
      <c r="BH57" s="476">
        <v>17385.399000000001</v>
      </c>
      <c r="BI57" s="475" t="s">
        <v>549</v>
      </c>
      <c r="BJ57" s="476">
        <v>7116.8990000000003</v>
      </c>
      <c r="BK57" s="476">
        <v>428.79500000000002</v>
      </c>
      <c r="BL57" s="476">
        <v>7545.6940000000004</v>
      </c>
      <c r="BM57" s="476"/>
      <c r="BN57" s="476">
        <v>55946.998</v>
      </c>
      <c r="BO57" s="476">
        <v>77.182000000000002</v>
      </c>
      <c r="BP57" s="476">
        <v>56024.180999999997</v>
      </c>
      <c r="BQ57" s="476"/>
      <c r="BR57" s="476">
        <v>10708309.681999998</v>
      </c>
      <c r="BS57" s="476">
        <v>1735414.7239999999</v>
      </c>
      <c r="BT57" s="476">
        <v>12443724.411</v>
      </c>
      <c r="BU57" s="475" t="s">
        <v>549</v>
      </c>
      <c r="BV57" s="476">
        <v>2842251.7519999999</v>
      </c>
      <c r="BW57" s="476">
        <v>982203.85100000002</v>
      </c>
      <c r="BX57" s="476">
        <v>3824455.6030000001</v>
      </c>
      <c r="BY57" s="476"/>
      <c r="BZ57" s="476">
        <v>10708309.695999999</v>
      </c>
      <c r="CA57" s="476">
        <v>1782063.665</v>
      </c>
      <c r="CB57" s="476">
        <v>12490373.366</v>
      </c>
      <c r="CC57" s="24"/>
      <c r="CD57" s="24"/>
      <c r="CE57" s="24"/>
      <c r="CF57" s="24"/>
    </row>
    <row r="58" spans="1:84" s="35" customFormat="1" ht="4.3499999999999996" customHeight="1">
      <c r="A58" s="475"/>
      <c r="B58" s="476"/>
      <c r="C58" s="476"/>
      <c r="D58" s="476"/>
      <c r="E58" s="476"/>
      <c r="F58" s="476"/>
      <c r="G58" s="476"/>
      <c r="H58" s="476"/>
      <c r="I58" s="476"/>
      <c r="J58" s="476"/>
      <c r="K58" s="476"/>
      <c r="L58" s="476"/>
      <c r="M58" s="475"/>
      <c r="N58" s="476"/>
      <c r="O58" s="476"/>
      <c r="P58" s="476"/>
      <c r="Q58" s="476"/>
      <c r="R58" s="476"/>
      <c r="S58" s="476"/>
      <c r="T58" s="476"/>
      <c r="U58" s="476"/>
      <c r="V58" s="476"/>
      <c r="W58" s="476"/>
      <c r="X58" s="476"/>
      <c r="Y58" s="475"/>
      <c r="Z58" s="476"/>
      <c r="AA58" s="476"/>
      <c r="AB58" s="476"/>
      <c r="AC58" s="476"/>
      <c r="AD58" s="476"/>
      <c r="AE58" s="476"/>
      <c r="AF58" s="476"/>
      <c r="AG58" s="476"/>
      <c r="AH58" s="476"/>
      <c r="AI58" s="476"/>
      <c r="AJ58" s="476"/>
      <c r="AK58" s="475"/>
      <c r="AL58" s="476"/>
      <c r="AM58" s="476"/>
      <c r="AN58" s="476"/>
      <c r="AO58" s="476"/>
      <c r="AP58" s="476"/>
      <c r="AQ58" s="476"/>
      <c r="AR58" s="476"/>
      <c r="AS58" s="476"/>
      <c r="AT58" s="476"/>
      <c r="AU58" s="476"/>
      <c r="AV58" s="476"/>
      <c r="AW58" s="475"/>
      <c r="AX58" s="476"/>
      <c r="AY58" s="476"/>
      <c r="AZ58" s="476"/>
      <c r="BA58" s="476"/>
      <c r="BB58" s="476"/>
      <c r="BC58" s="476"/>
      <c r="BD58" s="476"/>
      <c r="BE58" s="476"/>
      <c r="BF58" s="476"/>
      <c r="BG58" s="476"/>
      <c r="BH58" s="476"/>
      <c r="BI58" s="475"/>
      <c r="BJ58" s="476"/>
      <c r="BK58" s="476"/>
      <c r="BL58" s="476"/>
      <c r="BM58" s="476"/>
      <c r="BN58" s="476"/>
      <c r="BO58" s="476"/>
      <c r="BP58" s="476"/>
      <c r="BQ58" s="476"/>
      <c r="BR58" s="476"/>
      <c r="BS58" s="476"/>
      <c r="BT58" s="476"/>
      <c r="BU58" s="475"/>
      <c r="BV58" s="476"/>
      <c r="BW58" s="476"/>
      <c r="BX58" s="476"/>
      <c r="BY58" s="476"/>
      <c r="BZ58" s="476"/>
      <c r="CA58" s="476"/>
      <c r="CB58" s="476"/>
      <c r="CC58" s="18"/>
      <c r="CD58" s="18"/>
      <c r="CE58" s="18"/>
      <c r="CF58" s="18"/>
    </row>
    <row r="59" spans="1:84" s="470" customFormat="1" ht="9" customHeight="1">
      <c r="A59" s="475" t="s">
        <v>550</v>
      </c>
      <c r="B59" s="476">
        <v>67141558.667999998</v>
      </c>
      <c r="C59" s="476">
        <v>32450548.739999998</v>
      </c>
      <c r="D59" s="476">
        <v>99592107.408999994</v>
      </c>
      <c r="E59" s="476"/>
      <c r="F59" s="476">
        <v>2019095.5759999999</v>
      </c>
      <c r="G59" s="476">
        <v>292104.98800000001</v>
      </c>
      <c r="H59" s="476">
        <v>2311200.5649999999</v>
      </c>
      <c r="I59" s="476"/>
      <c r="J59" s="476">
        <v>111935955.565</v>
      </c>
      <c r="K59" s="476">
        <v>64973288.769000001</v>
      </c>
      <c r="L59" s="476">
        <v>176909244.33399999</v>
      </c>
      <c r="M59" s="475" t="s">
        <v>550</v>
      </c>
      <c r="N59" s="476">
        <v>8337262.8130000001</v>
      </c>
      <c r="O59" s="476">
        <v>2569531.889</v>
      </c>
      <c r="P59" s="476">
        <v>10906794.702</v>
      </c>
      <c r="Q59" s="476"/>
      <c r="R59" s="476">
        <v>12658637.657</v>
      </c>
      <c r="S59" s="476">
        <v>8164091.6629999997</v>
      </c>
      <c r="T59" s="476">
        <v>20822729.320999999</v>
      </c>
      <c r="U59" s="476"/>
      <c r="V59" s="476">
        <v>50342687.364</v>
      </c>
      <c r="W59" s="476">
        <v>23208489.309999999</v>
      </c>
      <c r="X59" s="476">
        <v>73551176.673999995</v>
      </c>
      <c r="Y59" s="475" t="s">
        <v>550</v>
      </c>
      <c r="Z59" s="476">
        <v>5718802.9340000004</v>
      </c>
      <c r="AA59" s="476">
        <v>2174534.46</v>
      </c>
      <c r="AB59" s="476">
        <v>7893337.3940000003</v>
      </c>
      <c r="AC59" s="476"/>
      <c r="AD59" s="476">
        <v>47668860.942000002</v>
      </c>
      <c r="AE59" s="476">
        <v>20124061.254000001</v>
      </c>
      <c r="AF59" s="476">
        <v>67792922.195999995</v>
      </c>
      <c r="AG59" s="476"/>
      <c r="AH59" s="476">
        <v>15855854.869999999</v>
      </c>
      <c r="AI59" s="476">
        <v>930988.06400000001</v>
      </c>
      <c r="AJ59" s="476">
        <v>16786842.934999999</v>
      </c>
      <c r="AK59" s="475" t="s">
        <v>550</v>
      </c>
      <c r="AL59" s="476">
        <v>3883266.4980000001</v>
      </c>
      <c r="AM59" s="476">
        <v>1367605.8060000001</v>
      </c>
      <c r="AN59" s="476">
        <v>5250872.3049999997</v>
      </c>
      <c r="AO59" s="476"/>
      <c r="AP59" s="476">
        <v>4498655.9740000004</v>
      </c>
      <c r="AQ59" s="476">
        <v>299444.16700000002</v>
      </c>
      <c r="AR59" s="476">
        <v>4798100.1409999998</v>
      </c>
      <c r="AS59" s="476"/>
      <c r="AT59" s="476">
        <v>3969977.608</v>
      </c>
      <c r="AU59" s="476">
        <v>7110037.2419999996</v>
      </c>
      <c r="AV59" s="476">
        <v>11080014.851</v>
      </c>
      <c r="AW59" s="475" t="s">
        <v>550</v>
      </c>
      <c r="AX59" s="476">
        <v>2144584.5780000002</v>
      </c>
      <c r="AY59" s="476">
        <v>28652.646000000001</v>
      </c>
      <c r="AZ59" s="476">
        <v>2173237.2239999999</v>
      </c>
      <c r="BA59" s="476"/>
      <c r="BB59" s="476">
        <v>1078600.297</v>
      </c>
      <c r="BC59" s="476">
        <v>107133.413</v>
      </c>
      <c r="BD59" s="476">
        <v>1185733.7109999999</v>
      </c>
      <c r="BE59" s="476"/>
      <c r="BF59" s="476">
        <v>680614.26599999995</v>
      </c>
      <c r="BG59" s="476">
        <v>2059650.1040000001</v>
      </c>
      <c r="BH59" s="476">
        <v>2740264.3709999998</v>
      </c>
      <c r="BI59" s="475" t="s">
        <v>550</v>
      </c>
      <c r="BJ59" s="476">
        <v>288207.76199999999</v>
      </c>
      <c r="BK59" s="476">
        <v>975872.73499999999</v>
      </c>
      <c r="BL59" s="476">
        <v>1264080.4979999999</v>
      </c>
      <c r="BM59" s="476"/>
      <c r="BN59" s="476">
        <v>522232.97100000002</v>
      </c>
      <c r="BO59" s="476">
        <v>588876.64</v>
      </c>
      <c r="BP59" s="476">
        <v>1111109.612</v>
      </c>
      <c r="BQ59" s="476"/>
      <c r="BR59" s="476">
        <v>338744856.34300005</v>
      </c>
      <c r="BS59" s="476">
        <v>167424911.89000002</v>
      </c>
      <c r="BT59" s="476">
        <v>506169768.24299997</v>
      </c>
      <c r="BU59" s="475" t="s">
        <v>550</v>
      </c>
      <c r="BV59" s="476">
        <v>111935955.612</v>
      </c>
      <c r="BW59" s="476">
        <v>65149090.123999998</v>
      </c>
      <c r="BX59" s="476">
        <v>177085045.736</v>
      </c>
      <c r="BY59" s="476"/>
      <c r="BZ59" s="476">
        <v>338744856.39000005</v>
      </c>
      <c r="CA59" s="476">
        <v>167600713.245</v>
      </c>
      <c r="CB59" s="476">
        <v>506345569.64499998</v>
      </c>
      <c r="CC59" s="24"/>
      <c r="CD59" s="469"/>
      <c r="CE59" s="24"/>
      <c r="CF59" s="24"/>
    </row>
    <row r="60" spans="1:84" s="470" customFormat="1" ht="2.25" customHeight="1">
      <c r="A60" s="482"/>
      <c r="B60" s="483"/>
      <c r="C60" s="483"/>
      <c r="D60" s="483"/>
      <c r="E60" s="483"/>
      <c r="F60" s="483"/>
      <c r="G60" s="483"/>
      <c r="H60" s="483"/>
      <c r="I60" s="483"/>
      <c r="J60" s="483"/>
      <c r="K60" s="483"/>
      <c r="L60" s="483"/>
      <c r="M60" s="482"/>
      <c r="N60" s="483"/>
      <c r="O60" s="483"/>
      <c r="P60" s="483"/>
      <c r="Q60" s="483"/>
      <c r="R60" s="483"/>
      <c r="S60" s="483"/>
      <c r="T60" s="483"/>
      <c r="U60" s="483"/>
      <c r="V60" s="483"/>
      <c r="W60" s="483"/>
      <c r="X60" s="483"/>
      <c r="Y60" s="482"/>
      <c r="Z60" s="483"/>
      <c r="AA60" s="483"/>
      <c r="AB60" s="483"/>
      <c r="AC60" s="483"/>
      <c r="AD60" s="483"/>
      <c r="AE60" s="483"/>
      <c r="AF60" s="483"/>
      <c r="AG60" s="483"/>
      <c r="AH60" s="483"/>
      <c r="AI60" s="483"/>
      <c r="AJ60" s="483"/>
      <c r="AK60" s="482"/>
      <c r="AL60" s="483"/>
      <c r="AM60" s="483"/>
      <c r="AN60" s="483"/>
      <c r="AO60" s="483"/>
      <c r="AP60" s="483"/>
      <c r="AQ60" s="483"/>
      <c r="AR60" s="483"/>
      <c r="AS60" s="483"/>
      <c r="AT60" s="483"/>
      <c r="AU60" s="483"/>
      <c r="AV60" s="483"/>
      <c r="AW60" s="482"/>
      <c r="AX60" s="483"/>
      <c r="AY60" s="483"/>
      <c r="AZ60" s="483"/>
      <c r="BA60" s="483"/>
      <c r="BB60" s="483"/>
      <c r="BC60" s="483"/>
      <c r="BD60" s="483"/>
      <c r="BE60" s="483"/>
      <c r="BF60" s="483"/>
      <c r="BG60" s="483"/>
      <c r="BH60" s="483"/>
      <c r="BI60" s="482"/>
      <c r="BJ60" s="483"/>
      <c r="BK60" s="483"/>
      <c r="BL60" s="483"/>
      <c r="BM60" s="483"/>
      <c r="BN60" s="483"/>
      <c r="BO60" s="483"/>
      <c r="BP60" s="483"/>
      <c r="BQ60" s="483"/>
      <c r="BR60" s="483"/>
      <c r="BS60" s="483"/>
      <c r="BT60" s="483"/>
      <c r="BU60" s="482"/>
      <c r="BV60" s="483"/>
      <c r="BW60" s="483"/>
      <c r="BX60" s="483"/>
      <c r="BY60" s="483"/>
      <c r="BZ60" s="483"/>
      <c r="CA60" s="483"/>
      <c r="CB60" s="483"/>
      <c r="CC60" s="24"/>
      <c r="CD60" s="469"/>
      <c r="CE60" s="24"/>
      <c r="CF60" s="24"/>
    </row>
    <row r="61" spans="1:84" s="7" customFormat="1" ht="10.5" customHeight="1" thickBot="1">
      <c r="A61" s="484"/>
      <c r="B61" s="485"/>
      <c r="C61" s="485"/>
      <c r="D61" s="485"/>
      <c r="E61" s="485"/>
      <c r="F61" s="485"/>
      <c r="G61" s="485"/>
      <c r="H61" s="485"/>
      <c r="I61" s="485"/>
      <c r="J61" s="485"/>
      <c r="K61" s="485"/>
      <c r="L61" s="485"/>
      <c r="M61" s="486"/>
      <c r="N61" s="485"/>
      <c r="O61" s="485"/>
      <c r="P61" s="485"/>
      <c r="Q61" s="487"/>
      <c r="R61" s="485"/>
      <c r="S61" s="485"/>
      <c r="T61" s="485"/>
      <c r="U61" s="487"/>
      <c r="V61" s="485"/>
      <c r="W61" s="485"/>
      <c r="X61" s="485"/>
      <c r="Y61" s="486"/>
      <c r="Z61" s="485"/>
      <c r="AA61" s="485"/>
      <c r="AB61" s="485"/>
      <c r="AC61" s="487"/>
      <c r="AD61" s="485"/>
      <c r="AE61" s="485"/>
      <c r="AF61" s="485"/>
      <c r="AG61" s="487"/>
      <c r="AH61" s="485"/>
      <c r="AI61" s="485"/>
      <c r="AJ61" s="485"/>
      <c r="AK61" s="486"/>
      <c r="AL61" s="485"/>
      <c r="AM61" s="485"/>
      <c r="AN61" s="485"/>
      <c r="AO61" s="487"/>
      <c r="AP61" s="485"/>
      <c r="AQ61" s="485"/>
      <c r="AR61" s="485"/>
      <c r="AS61" s="487"/>
      <c r="AT61" s="485"/>
      <c r="AU61" s="485"/>
      <c r="AV61" s="485"/>
      <c r="AW61" s="486"/>
      <c r="AX61" s="486"/>
      <c r="AY61" s="486"/>
      <c r="AZ61" s="486"/>
      <c r="BA61" s="486"/>
      <c r="BB61" s="486"/>
      <c r="BC61" s="486"/>
      <c r="BD61" s="486"/>
      <c r="BE61" s="487"/>
      <c r="BF61" s="485"/>
      <c r="BG61" s="485"/>
      <c r="BH61" s="485"/>
      <c r="BI61" s="486"/>
      <c r="BJ61" s="485"/>
      <c r="BK61" s="485"/>
      <c r="BL61" s="485"/>
      <c r="BM61" s="485"/>
      <c r="BN61" s="485"/>
      <c r="BO61" s="485"/>
      <c r="BP61" s="485"/>
      <c r="BQ61" s="485"/>
      <c r="BR61" s="486"/>
      <c r="BS61" s="486"/>
      <c r="BT61" s="486"/>
      <c r="BU61" s="486"/>
      <c r="BV61" s="486"/>
      <c r="BW61" s="486"/>
      <c r="BX61" s="486"/>
      <c r="BY61" s="486"/>
      <c r="BZ61" s="486"/>
      <c r="CA61" s="486"/>
      <c r="CB61" s="486"/>
      <c r="CC61" s="18"/>
      <c r="CD61" s="18"/>
      <c r="CE61" s="18"/>
      <c r="CF61" s="18"/>
    </row>
    <row r="62" spans="1:84" s="493" customFormat="1" ht="15.75" customHeight="1" thickTop="1">
      <c r="A62" s="488" t="s">
        <v>551</v>
      </c>
      <c r="B62" s="476"/>
      <c r="C62" s="476"/>
      <c r="D62" s="476"/>
      <c r="E62" s="489"/>
      <c r="F62" s="476"/>
      <c r="G62" s="476"/>
      <c r="H62" s="476"/>
      <c r="I62" s="489"/>
      <c r="J62" s="476"/>
      <c r="K62" s="476"/>
      <c r="L62" s="476"/>
      <c r="M62" s="490" t="s">
        <v>551</v>
      </c>
      <c r="N62" s="476"/>
      <c r="O62" s="476"/>
      <c r="P62" s="476"/>
      <c r="Q62" s="491"/>
      <c r="R62" s="476"/>
      <c r="S62" s="476"/>
      <c r="T62" s="476"/>
      <c r="U62" s="491"/>
      <c r="V62" s="476"/>
      <c r="W62" s="476"/>
      <c r="X62" s="476"/>
      <c r="Y62" s="490" t="s">
        <v>551</v>
      </c>
      <c r="Z62" s="476"/>
      <c r="AA62" s="476"/>
      <c r="AB62" s="476"/>
      <c r="AC62" s="492"/>
      <c r="AD62" s="476"/>
      <c r="AE62" s="476"/>
      <c r="AF62" s="476"/>
      <c r="AG62" s="492"/>
      <c r="AH62" s="476"/>
      <c r="AI62" s="476"/>
      <c r="AJ62" s="476"/>
      <c r="AK62" s="490" t="s">
        <v>551</v>
      </c>
      <c r="AL62" s="476"/>
      <c r="AM62" s="476"/>
      <c r="AN62" s="476"/>
      <c r="AO62" s="492"/>
      <c r="AP62" s="476"/>
      <c r="AQ62" s="476"/>
      <c r="AR62" s="476"/>
      <c r="AS62" s="492"/>
      <c r="AT62" s="476"/>
      <c r="AU62" s="476"/>
      <c r="AV62" s="476"/>
      <c r="AW62" s="490" t="s">
        <v>551</v>
      </c>
      <c r="AX62" s="490"/>
      <c r="AY62" s="490"/>
      <c r="AZ62" s="490"/>
      <c r="BA62" s="490"/>
      <c r="BB62" s="476"/>
      <c r="BC62" s="476"/>
      <c r="BD62" s="476"/>
      <c r="BE62" s="492"/>
      <c r="BF62" s="476"/>
      <c r="BG62" s="476"/>
      <c r="BH62" s="476"/>
      <c r="BI62" s="490" t="s">
        <v>551</v>
      </c>
      <c r="BJ62" s="476"/>
      <c r="BK62" s="476"/>
      <c r="BL62" s="476"/>
      <c r="BM62" s="476"/>
      <c r="BN62" s="476"/>
      <c r="BO62" s="476"/>
      <c r="BP62" s="476"/>
      <c r="BQ62" s="476"/>
      <c r="BR62" s="490"/>
      <c r="BS62" s="490"/>
      <c r="BT62" s="490"/>
      <c r="BU62" s="490" t="s">
        <v>551</v>
      </c>
      <c r="BV62" s="490"/>
      <c r="BW62" s="490"/>
      <c r="BX62" s="490"/>
      <c r="BY62" s="490"/>
      <c r="BZ62" s="490"/>
      <c r="CA62" s="490"/>
      <c r="CB62" s="490"/>
    </row>
    <row r="63" spans="1:84" s="493" customFormat="1" ht="11.25" customHeight="1">
      <c r="A63" s="18"/>
      <c r="B63" s="476"/>
      <c r="C63" s="476"/>
      <c r="D63" s="476"/>
      <c r="E63" s="489"/>
      <c r="F63" s="489"/>
      <c r="G63" s="489"/>
      <c r="H63" s="489"/>
      <c r="I63" s="489"/>
      <c r="J63" s="489"/>
      <c r="K63" s="489"/>
      <c r="L63" s="489"/>
      <c r="M63" s="490"/>
      <c r="N63" s="491"/>
      <c r="O63" s="491"/>
      <c r="P63" s="491"/>
      <c r="Q63" s="491"/>
      <c r="R63" s="491"/>
      <c r="S63" s="491"/>
      <c r="T63" s="491"/>
      <c r="U63" s="491"/>
      <c r="V63" s="491"/>
      <c r="W63" s="491"/>
      <c r="X63" s="491"/>
      <c r="Y63" s="18"/>
      <c r="Z63" s="492"/>
      <c r="AA63" s="492"/>
      <c r="AB63" s="492"/>
      <c r="AC63" s="492"/>
      <c r="AD63" s="492"/>
      <c r="AE63" s="492"/>
      <c r="AF63" s="492"/>
      <c r="AG63" s="492"/>
      <c r="AH63" s="492"/>
      <c r="AI63" s="492"/>
      <c r="AJ63" s="492"/>
      <c r="AK63" s="18"/>
      <c r="AL63" s="492"/>
      <c r="AM63" s="492"/>
      <c r="AN63" s="492"/>
      <c r="AO63" s="492"/>
      <c r="AP63" s="492"/>
      <c r="AQ63" s="492"/>
      <c r="AR63" s="492"/>
      <c r="AS63" s="492"/>
      <c r="AT63" s="492"/>
      <c r="AU63" s="492"/>
      <c r="AV63" s="492"/>
      <c r="AW63" s="18"/>
      <c r="AX63" s="494"/>
      <c r="AY63" s="494"/>
      <c r="AZ63" s="494"/>
      <c r="BA63" s="494"/>
      <c r="BB63" s="492"/>
      <c r="BC63" s="492"/>
      <c r="BD63" s="492"/>
      <c r="BE63" s="492"/>
      <c r="BF63" s="492"/>
      <c r="BG63" s="492"/>
      <c r="BH63" s="492"/>
      <c r="BI63" s="18"/>
      <c r="BJ63" s="492"/>
      <c r="BK63" s="492"/>
      <c r="BL63" s="492"/>
      <c r="BM63" s="492"/>
      <c r="BN63" s="492"/>
      <c r="BO63" s="492"/>
      <c r="BP63" s="492"/>
      <c r="BQ63" s="492"/>
      <c r="BR63" s="494"/>
      <c r="BS63" s="494"/>
      <c r="BT63" s="494"/>
      <c r="BU63" s="18"/>
      <c r="BV63" s="494"/>
      <c r="BW63" s="494"/>
      <c r="BX63" s="494"/>
      <c r="BY63" s="494"/>
      <c r="BZ63" s="494"/>
      <c r="CA63" s="494"/>
      <c r="CB63" s="494"/>
    </row>
    <row r="64" spans="1:84" s="73" customFormat="1" ht="11.25" customHeight="1">
      <c r="A64" s="495"/>
      <c r="B64" s="496"/>
      <c r="C64" s="496"/>
      <c r="D64" s="496"/>
      <c r="E64" s="496"/>
      <c r="F64" s="496"/>
      <c r="G64" s="496"/>
      <c r="H64" s="496"/>
      <c r="I64" s="496"/>
      <c r="J64" s="496"/>
      <c r="K64" s="496"/>
      <c r="L64" s="496"/>
      <c r="M64" s="490"/>
      <c r="N64" s="497"/>
      <c r="O64" s="497"/>
      <c r="P64" s="497"/>
      <c r="Q64" s="497"/>
      <c r="R64" s="497"/>
      <c r="S64" s="497"/>
      <c r="T64" s="497"/>
      <c r="U64" s="497"/>
      <c r="V64" s="497"/>
      <c r="W64" s="497"/>
      <c r="X64" s="497"/>
      <c r="Y64" s="494"/>
      <c r="Z64" s="498"/>
      <c r="AA64" s="499"/>
      <c r="AB64" s="498"/>
      <c r="AC64" s="498"/>
      <c r="AD64" s="499"/>
      <c r="AE64" s="499"/>
      <c r="AF64" s="499"/>
      <c r="AG64" s="499"/>
      <c r="AH64" s="499"/>
      <c r="AI64" s="499"/>
      <c r="AJ64" s="499"/>
      <c r="AK64" s="498"/>
      <c r="AL64" s="499"/>
      <c r="AM64" s="499"/>
      <c r="AN64" s="499"/>
      <c r="AO64" s="499"/>
      <c r="AP64" s="499"/>
      <c r="AQ64" s="499"/>
      <c r="AR64" s="499"/>
      <c r="AS64" s="499"/>
      <c r="AT64" s="499"/>
      <c r="AU64" s="499"/>
      <c r="AV64" s="499"/>
      <c r="AW64" s="500"/>
      <c r="AX64" s="500"/>
      <c r="AY64" s="500"/>
      <c r="AZ64" s="500"/>
      <c r="BA64" s="500"/>
      <c r="BB64" s="499"/>
      <c r="BC64" s="499"/>
      <c r="BD64" s="499"/>
      <c r="BE64" s="499"/>
      <c r="BF64" s="499"/>
      <c r="BG64" s="499"/>
      <c r="BH64" s="499"/>
      <c r="BJ64" s="499"/>
      <c r="BK64" s="499"/>
      <c r="BL64" s="499"/>
      <c r="BM64" s="499"/>
      <c r="BN64" s="499"/>
      <c r="BO64" s="499"/>
      <c r="BP64" s="499"/>
      <c r="BQ64" s="499"/>
      <c r="BR64" s="500"/>
      <c r="BS64" s="500"/>
      <c r="BT64" s="500"/>
      <c r="BV64" s="500"/>
      <c r="BW64" s="500"/>
      <c r="BX64" s="500"/>
      <c r="BY64" s="500"/>
      <c r="BZ64" s="500"/>
      <c r="CA64" s="500"/>
      <c r="CB64" s="500"/>
    </row>
    <row r="65" spans="1:88" s="7" customFormat="1" ht="0.75" hidden="1" customHeight="1">
      <c r="A65" s="501"/>
      <c r="B65" s="501"/>
      <c r="C65" s="501"/>
      <c r="D65" s="501"/>
      <c r="E65" s="501"/>
      <c r="F65" s="501"/>
      <c r="G65" s="501"/>
      <c r="H65" s="501"/>
      <c r="I65" s="501"/>
      <c r="J65" s="501"/>
      <c r="K65" s="501"/>
      <c r="L65" s="501"/>
      <c r="M65" s="502"/>
      <c r="N65" s="503"/>
      <c r="O65" s="503"/>
      <c r="P65" s="503"/>
      <c r="Q65" s="503"/>
      <c r="R65" s="503"/>
      <c r="S65" s="503"/>
      <c r="T65" s="503"/>
      <c r="U65" s="503"/>
      <c r="V65" s="503"/>
      <c r="W65" s="503"/>
      <c r="X65" s="503"/>
      <c r="Y65" s="502"/>
      <c r="Z65" s="504"/>
      <c r="AA65" s="504"/>
      <c r="AB65" s="504"/>
      <c r="AC65" s="504"/>
      <c r="AD65" s="504"/>
      <c r="AE65" s="504"/>
      <c r="AF65" s="504"/>
      <c r="AG65" s="504"/>
      <c r="AH65" s="504"/>
      <c r="AI65" s="504"/>
      <c r="AJ65" s="504"/>
      <c r="AK65" s="505"/>
      <c r="AL65" s="504"/>
      <c r="AM65" s="504"/>
      <c r="AN65" s="504"/>
      <c r="AO65" s="504"/>
      <c r="AP65" s="504"/>
      <c r="AQ65" s="504"/>
      <c r="AR65" s="504"/>
      <c r="AS65" s="504"/>
      <c r="AT65" s="504"/>
      <c r="AU65" s="504"/>
      <c r="AV65" s="504"/>
      <c r="AW65" s="505"/>
      <c r="AX65" s="505"/>
      <c r="AY65" s="505"/>
      <c r="AZ65" s="505"/>
      <c r="BA65" s="505"/>
      <c r="BB65" s="504"/>
      <c r="BC65" s="504"/>
      <c r="BD65" s="504"/>
      <c r="BE65" s="504"/>
      <c r="BF65" s="504"/>
      <c r="BG65" s="504"/>
      <c r="BH65" s="504"/>
      <c r="BI65" s="505"/>
      <c r="BJ65" s="504"/>
      <c r="BK65" s="504"/>
      <c r="BL65" s="504"/>
      <c r="BM65" s="504"/>
      <c r="BN65" s="504"/>
      <c r="BO65" s="504"/>
      <c r="BP65" s="504"/>
      <c r="BQ65" s="504"/>
      <c r="BR65" s="505"/>
      <c r="BS65" s="505"/>
      <c r="BT65" s="505"/>
      <c r="BU65" s="505"/>
      <c r="BV65" s="505"/>
      <c r="BW65" s="505"/>
      <c r="BX65" s="505"/>
      <c r="BY65" s="505"/>
      <c r="BZ65" s="505"/>
      <c r="CA65" s="505"/>
      <c r="CB65" s="505"/>
    </row>
    <row r="66" spans="1:88" s="7" customFormat="1" ht="0.75" customHeight="1">
      <c r="A66" s="501"/>
      <c r="B66" s="501"/>
      <c r="C66" s="501"/>
      <c r="D66" s="501"/>
      <c r="E66" s="501"/>
      <c r="F66" s="501"/>
      <c r="G66" s="501"/>
      <c r="H66" s="501"/>
      <c r="I66" s="501"/>
      <c r="J66" s="501"/>
      <c r="K66" s="501"/>
      <c r="L66" s="501"/>
      <c r="M66" s="505"/>
      <c r="N66" s="503"/>
      <c r="O66" s="503"/>
      <c r="P66" s="503"/>
      <c r="Q66" s="503"/>
      <c r="R66" s="503"/>
      <c r="S66" s="503"/>
      <c r="T66" s="503"/>
      <c r="U66" s="503"/>
      <c r="V66" s="503"/>
      <c r="W66" s="503"/>
      <c r="X66" s="503"/>
      <c r="Y66" s="502"/>
      <c r="Z66" s="504"/>
      <c r="AA66" s="504"/>
      <c r="AB66" s="504"/>
      <c r="AC66" s="504"/>
      <c r="AD66" s="504"/>
      <c r="AE66" s="504"/>
      <c r="AF66" s="505"/>
      <c r="AG66" s="505"/>
      <c r="AH66" s="504"/>
      <c r="AI66" s="504"/>
      <c r="AJ66" s="504"/>
      <c r="AK66" s="505"/>
      <c r="AL66" s="504"/>
      <c r="AM66" s="504"/>
      <c r="AN66" s="505"/>
      <c r="AO66" s="505"/>
      <c r="AP66" s="504"/>
      <c r="AQ66" s="504"/>
      <c r="AR66" s="504"/>
      <c r="AS66" s="504"/>
      <c r="AT66" s="504"/>
      <c r="AU66" s="504"/>
      <c r="AV66" s="504"/>
      <c r="AW66" s="505"/>
      <c r="AX66" s="505"/>
      <c r="AY66" s="505"/>
      <c r="AZ66" s="505"/>
      <c r="BA66" s="505"/>
      <c r="BB66" s="504"/>
      <c r="BC66" s="504"/>
      <c r="BD66" s="505"/>
      <c r="BE66" s="505"/>
      <c r="BF66" s="504"/>
      <c r="BG66" s="504"/>
      <c r="BH66" s="504"/>
      <c r="BI66" s="505"/>
      <c r="BJ66" s="504"/>
      <c r="BK66" s="504"/>
      <c r="BL66" s="504"/>
      <c r="BM66" s="504"/>
      <c r="BN66" s="504"/>
      <c r="BO66" s="504"/>
      <c r="BP66" s="504"/>
      <c r="BQ66" s="504"/>
      <c r="BR66" s="505"/>
      <c r="BS66" s="505"/>
      <c r="BT66" s="505"/>
      <c r="BU66" s="505"/>
      <c r="BV66" s="505"/>
      <c r="BW66" s="505"/>
      <c r="BX66" s="505"/>
      <c r="BY66" s="505"/>
      <c r="BZ66" s="505"/>
      <c r="CA66" s="505"/>
      <c r="CB66" s="505"/>
    </row>
    <row r="67" spans="1:88" s="7" customFormat="1" ht="4.5" customHeight="1">
      <c r="A67" s="506"/>
      <c r="B67" s="507"/>
      <c r="C67" s="507"/>
      <c r="D67" s="506"/>
      <c r="E67" s="506"/>
      <c r="F67" s="507"/>
      <c r="G67" s="507"/>
      <c r="H67" s="507"/>
      <c r="I67" s="507"/>
      <c r="J67" s="506"/>
      <c r="K67" s="506"/>
      <c r="L67" s="506"/>
      <c r="M67" s="446"/>
      <c r="N67" s="508"/>
      <c r="O67" s="509"/>
      <c r="P67" s="508"/>
      <c r="Q67" s="508"/>
      <c r="R67" s="508"/>
      <c r="S67" s="508"/>
      <c r="T67" s="508"/>
      <c r="U67" s="508"/>
      <c r="V67" s="508"/>
      <c r="W67" s="508"/>
      <c r="X67" s="508"/>
      <c r="Y67" s="446"/>
      <c r="Z67" s="510"/>
      <c r="AA67" s="510"/>
      <c r="AB67" s="510"/>
      <c r="AC67" s="510"/>
      <c r="AD67" s="510"/>
      <c r="AE67" s="510"/>
      <c r="AF67" s="511"/>
      <c r="AG67" s="511"/>
      <c r="AH67" s="511"/>
      <c r="AI67" s="511"/>
      <c r="AJ67" s="511"/>
      <c r="AK67" s="446"/>
      <c r="AL67" s="510"/>
      <c r="AM67" s="510"/>
      <c r="AN67" s="511"/>
      <c r="AO67" s="511"/>
      <c r="AP67" s="511"/>
      <c r="AQ67" s="511"/>
      <c r="AR67" s="511"/>
      <c r="AS67" s="511"/>
      <c r="AT67" s="510"/>
      <c r="AU67" s="510"/>
      <c r="AV67" s="510"/>
      <c r="AW67" s="446"/>
      <c r="AX67" s="446"/>
      <c r="AY67" s="446"/>
      <c r="AZ67" s="446"/>
      <c r="BA67" s="446"/>
      <c r="BB67" s="510"/>
      <c r="BC67" s="510"/>
      <c r="BD67" s="511"/>
      <c r="BE67" s="511"/>
      <c r="BF67" s="510"/>
      <c r="BG67" s="510"/>
      <c r="BH67" s="510"/>
      <c r="BI67" s="446"/>
      <c r="BJ67" s="510"/>
      <c r="BK67" s="510"/>
      <c r="BL67" s="510"/>
      <c r="BM67" s="510"/>
      <c r="BN67" s="510"/>
      <c r="BO67" s="510"/>
      <c r="BP67" s="510"/>
      <c r="BQ67" s="510"/>
      <c r="BR67" s="446"/>
      <c r="BS67" s="446"/>
      <c r="BT67" s="446"/>
      <c r="BU67" s="446"/>
      <c r="BV67" s="446"/>
      <c r="BW67" s="446"/>
      <c r="BX67" s="446"/>
      <c r="BY67" s="446"/>
      <c r="BZ67" s="446"/>
      <c r="CA67" s="446"/>
      <c r="CB67" s="446"/>
    </row>
    <row r="68" spans="1:88" s="7" customFormat="1" ht="0.75" customHeight="1">
      <c r="A68" s="506"/>
      <c r="B68" s="507"/>
      <c r="C68" s="507"/>
      <c r="D68" s="506"/>
      <c r="E68" s="506"/>
      <c r="F68" s="507"/>
      <c r="G68" s="507"/>
      <c r="H68" s="507"/>
      <c r="I68" s="507"/>
      <c r="J68" s="506"/>
      <c r="K68" s="506"/>
      <c r="L68" s="506"/>
      <c r="M68" s="446"/>
      <c r="N68" s="508"/>
      <c r="O68" s="509"/>
      <c r="P68" s="508"/>
      <c r="Q68" s="508"/>
      <c r="R68" s="508"/>
      <c r="S68" s="508"/>
      <c r="T68" s="508"/>
      <c r="U68" s="508"/>
      <c r="V68" s="508"/>
      <c r="W68" s="508"/>
      <c r="X68" s="508"/>
      <c r="Y68" s="446"/>
      <c r="Z68" s="510"/>
      <c r="AA68" s="510"/>
      <c r="AB68" s="510"/>
      <c r="AC68" s="510"/>
      <c r="AD68" s="510"/>
      <c r="AE68" s="510"/>
      <c r="AF68" s="511"/>
      <c r="AG68" s="511"/>
      <c r="AH68" s="511"/>
      <c r="AI68" s="511"/>
      <c r="AJ68" s="511"/>
      <c r="AK68" s="446"/>
      <c r="AL68" s="510"/>
      <c r="AM68" s="510"/>
      <c r="AN68" s="511"/>
      <c r="AO68" s="511"/>
      <c r="AP68" s="511"/>
      <c r="AQ68" s="511"/>
      <c r="AR68" s="511"/>
      <c r="AS68" s="511"/>
      <c r="AT68" s="510"/>
      <c r="AU68" s="510"/>
      <c r="AV68" s="510"/>
      <c r="AW68" s="446"/>
      <c r="AX68" s="446"/>
      <c r="AY68" s="446"/>
      <c r="AZ68" s="446"/>
      <c r="BA68" s="446"/>
      <c r="BB68" s="510"/>
      <c r="BC68" s="510"/>
      <c r="BD68" s="511"/>
      <c r="BE68" s="511"/>
      <c r="BF68" s="510"/>
      <c r="BG68" s="510"/>
      <c r="BH68" s="510"/>
      <c r="BI68" s="446"/>
      <c r="BJ68" s="510"/>
      <c r="BK68" s="510"/>
      <c r="BL68" s="510"/>
      <c r="BM68" s="510"/>
      <c r="BN68" s="510"/>
      <c r="BO68" s="510"/>
      <c r="BP68" s="510"/>
      <c r="BQ68" s="510"/>
      <c r="BR68" s="446"/>
      <c r="BS68" s="446"/>
      <c r="BT68" s="446"/>
      <c r="BU68" s="446"/>
      <c r="BV68" s="446"/>
      <c r="BW68" s="446"/>
      <c r="BX68" s="446"/>
      <c r="BY68" s="446"/>
      <c r="BZ68" s="446"/>
      <c r="CA68" s="446"/>
      <c r="CB68" s="446"/>
    </row>
    <row r="69" spans="1:88" s="41" customFormat="1" ht="24" customHeight="1">
      <c r="A69" s="512" t="s">
        <v>487</v>
      </c>
      <c r="B69" s="512"/>
      <c r="C69" s="512"/>
      <c r="D69" s="512"/>
      <c r="E69" s="512"/>
      <c r="F69" s="512"/>
      <c r="G69" s="512"/>
      <c r="H69" s="512"/>
      <c r="I69" s="512"/>
      <c r="J69" s="512"/>
      <c r="K69" s="512"/>
      <c r="L69" s="512"/>
      <c r="M69" s="433" t="s">
        <v>487</v>
      </c>
      <c r="N69" s="433"/>
      <c r="O69" s="433"/>
      <c r="P69" s="433"/>
      <c r="Q69" s="433"/>
      <c r="R69" s="433"/>
      <c r="S69" s="433"/>
      <c r="T69" s="433"/>
      <c r="U69" s="433"/>
      <c r="V69" s="433"/>
      <c r="W69" s="433"/>
      <c r="X69" s="433"/>
      <c r="Y69" s="433" t="s">
        <v>487</v>
      </c>
      <c r="Z69" s="433"/>
      <c r="AA69" s="433"/>
      <c r="AB69" s="433"/>
      <c r="AC69" s="433"/>
      <c r="AD69" s="433"/>
      <c r="AE69" s="433"/>
      <c r="AF69" s="433"/>
      <c r="AG69" s="433"/>
      <c r="AH69" s="433"/>
      <c r="AI69" s="433"/>
      <c r="AJ69" s="433"/>
      <c r="AK69" s="433" t="s">
        <v>487</v>
      </c>
      <c r="AL69" s="433"/>
      <c r="AM69" s="433"/>
      <c r="AN69" s="433"/>
      <c r="AO69" s="433"/>
      <c r="AP69" s="433"/>
      <c r="AQ69" s="433"/>
      <c r="AR69" s="433"/>
      <c r="AS69" s="433"/>
      <c r="AT69" s="433"/>
      <c r="AU69" s="433"/>
      <c r="AV69" s="433"/>
      <c r="AW69" s="433" t="s">
        <v>487</v>
      </c>
      <c r="AX69" s="433"/>
      <c r="AY69" s="433"/>
      <c r="AZ69" s="433"/>
      <c r="BA69" s="433"/>
      <c r="BB69" s="433"/>
      <c r="BC69" s="433"/>
      <c r="BD69" s="433"/>
      <c r="BE69" s="433"/>
      <c r="BF69" s="433"/>
      <c r="BG69" s="433"/>
      <c r="BH69" s="433"/>
      <c r="BI69" s="432" t="s">
        <v>487</v>
      </c>
      <c r="BJ69" s="432"/>
      <c r="BK69" s="432"/>
      <c r="BL69" s="432"/>
      <c r="BM69" s="432"/>
      <c r="BN69" s="432"/>
      <c r="BO69" s="432"/>
      <c r="BP69" s="432"/>
      <c r="BQ69" s="432"/>
      <c r="BR69" s="432"/>
      <c r="BS69" s="432"/>
      <c r="BT69" s="432"/>
      <c r="BU69" s="433" t="s">
        <v>487</v>
      </c>
      <c r="BV69" s="433"/>
      <c r="BW69" s="433"/>
      <c r="BX69" s="433"/>
      <c r="BY69" s="433"/>
      <c r="BZ69" s="433"/>
      <c r="CA69" s="433"/>
      <c r="CB69" s="433"/>
      <c r="CC69" s="513"/>
      <c r="CD69" s="434"/>
      <c r="CE69" s="434"/>
      <c r="CF69" s="434"/>
      <c r="CG69" s="434"/>
      <c r="CH69" s="434"/>
      <c r="CI69" s="434"/>
      <c r="CJ69" s="434"/>
    </row>
    <row r="70" spans="1:88" s="302" customFormat="1" ht="15" customHeight="1">
      <c r="A70" s="514">
        <v>45169</v>
      </c>
      <c r="B70" s="514"/>
      <c r="C70" s="514"/>
      <c r="D70" s="514"/>
      <c r="E70" s="514"/>
      <c r="F70" s="514"/>
      <c r="G70" s="514"/>
      <c r="H70" s="514"/>
      <c r="I70" s="514"/>
      <c r="J70" s="514"/>
      <c r="K70" s="514"/>
      <c r="L70" s="514"/>
      <c r="M70" s="436">
        <v>45169</v>
      </c>
      <c r="N70" s="436"/>
      <c r="O70" s="436"/>
      <c r="P70" s="436"/>
      <c r="Q70" s="436"/>
      <c r="R70" s="436"/>
      <c r="S70" s="436"/>
      <c r="T70" s="436"/>
      <c r="U70" s="436"/>
      <c r="V70" s="436"/>
      <c r="W70" s="436"/>
      <c r="X70" s="436"/>
      <c r="Y70" s="436">
        <v>45169</v>
      </c>
      <c r="Z70" s="436"/>
      <c r="AA70" s="436"/>
      <c r="AB70" s="436"/>
      <c r="AC70" s="436"/>
      <c r="AD70" s="436"/>
      <c r="AE70" s="436"/>
      <c r="AF70" s="436"/>
      <c r="AG70" s="436"/>
      <c r="AH70" s="436"/>
      <c r="AI70" s="436"/>
      <c r="AJ70" s="436"/>
      <c r="AK70" s="436">
        <v>45169</v>
      </c>
      <c r="AL70" s="436"/>
      <c r="AM70" s="436"/>
      <c r="AN70" s="436"/>
      <c r="AO70" s="436"/>
      <c r="AP70" s="436"/>
      <c r="AQ70" s="436"/>
      <c r="AR70" s="436"/>
      <c r="AS70" s="436"/>
      <c r="AT70" s="436"/>
      <c r="AU70" s="436"/>
      <c r="AV70" s="436"/>
      <c r="AW70" s="436">
        <v>45169</v>
      </c>
      <c r="AX70" s="436"/>
      <c r="AY70" s="436"/>
      <c r="AZ70" s="436"/>
      <c r="BA70" s="436"/>
      <c r="BB70" s="436"/>
      <c r="BC70" s="436"/>
      <c r="BD70" s="436"/>
      <c r="BE70" s="436"/>
      <c r="BF70" s="436"/>
      <c r="BG70" s="436"/>
      <c r="BH70" s="436"/>
      <c r="BI70" s="435">
        <v>45169</v>
      </c>
      <c r="BJ70" s="435"/>
      <c r="BK70" s="435"/>
      <c r="BL70" s="435"/>
      <c r="BM70" s="435"/>
      <c r="BN70" s="435"/>
      <c r="BO70" s="435"/>
      <c r="BP70" s="435"/>
      <c r="BQ70" s="435"/>
      <c r="BR70" s="435"/>
      <c r="BS70" s="435"/>
      <c r="BT70" s="435"/>
      <c r="BU70" s="436">
        <v>45169</v>
      </c>
      <c r="BV70" s="436"/>
      <c r="BW70" s="436"/>
      <c r="BX70" s="436"/>
      <c r="BY70" s="436"/>
      <c r="BZ70" s="436"/>
      <c r="CA70" s="436"/>
      <c r="CB70" s="436"/>
      <c r="CC70" s="515"/>
      <c r="CD70" s="437"/>
      <c r="CE70" s="437"/>
      <c r="CF70" s="437"/>
      <c r="CG70" s="437"/>
      <c r="CH70" s="437"/>
      <c r="CI70" s="437"/>
      <c r="CJ70" s="437"/>
    </row>
    <row r="71" spans="1:88" s="303" customFormat="1" ht="15" customHeight="1">
      <c r="A71" s="439" t="s">
        <v>489</v>
      </c>
      <c r="B71" s="440"/>
      <c r="C71" s="440"/>
      <c r="D71" s="440"/>
      <c r="E71" s="440"/>
      <c r="F71" s="440"/>
      <c r="G71" s="440"/>
      <c r="H71" s="440"/>
      <c r="I71" s="440"/>
      <c r="J71" s="440"/>
      <c r="K71" s="440"/>
      <c r="L71" s="440"/>
      <c r="M71" s="439" t="s">
        <v>489</v>
      </c>
      <c r="N71" s="440"/>
      <c r="O71" s="440"/>
      <c r="P71" s="440"/>
      <c r="Q71" s="440"/>
      <c r="R71" s="440"/>
      <c r="S71" s="440"/>
      <c r="T71" s="440"/>
      <c r="U71" s="440"/>
      <c r="V71" s="440"/>
      <c r="W71" s="440"/>
      <c r="X71" s="440"/>
      <c r="Y71" s="439" t="s">
        <v>489</v>
      </c>
      <c r="Z71" s="440"/>
      <c r="AA71" s="440"/>
      <c r="AB71" s="440"/>
      <c r="AC71" s="440"/>
      <c r="AD71" s="440"/>
      <c r="AE71" s="440"/>
      <c r="AF71" s="440"/>
      <c r="AG71" s="440"/>
      <c r="AH71" s="440"/>
      <c r="AI71" s="440"/>
      <c r="AJ71" s="440"/>
      <c r="AK71" s="439" t="s">
        <v>489</v>
      </c>
      <c r="AL71" s="440"/>
      <c r="AM71" s="440"/>
      <c r="AN71" s="440"/>
      <c r="AO71" s="440"/>
      <c r="AP71" s="440"/>
      <c r="AQ71" s="440"/>
      <c r="AR71" s="440"/>
      <c r="AS71" s="440"/>
      <c r="AT71" s="440"/>
      <c r="AU71" s="440"/>
      <c r="AV71" s="440"/>
      <c r="AW71" s="439" t="s">
        <v>489</v>
      </c>
      <c r="AX71" s="440"/>
      <c r="AY71" s="440"/>
      <c r="AZ71" s="440"/>
      <c r="BA71" s="440"/>
      <c r="BB71" s="440"/>
      <c r="BC71" s="440"/>
      <c r="BD71" s="440"/>
      <c r="BE71" s="440"/>
      <c r="BF71" s="440"/>
      <c r="BG71" s="440"/>
      <c r="BH71" s="440"/>
      <c r="BI71" s="439" t="s">
        <v>488</v>
      </c>
      <c r="BJ71" s="439"/>
      <c r="BK71" s="439"/>
      <c r="BL71" s="439"/>
      <c r="BM71" s="439"/>
      <c r="BN71" s="439"/>
      <c r="BO71" s="439"/>
      <c r="BP71" s="439"/>
      <c r="BQ71" s="439"/>
      <c r="BR71" s="439"/>
      <c r="BS71" s="439"/>
      <c r="BT71" s="439"/>
      <c r="BU71" s="439" t="s">
        <v>489</v>
      </c>
      <c r="BV71" s="439"/>
      <c r="BW71" s="439"/>
      <c r="BX71" s="439"/>
      <c r="BY71" s="439"/>
      <c r="BZ71" s="439"/>
      <c r="CA71" s="439"/>
      <c r="CB71" s="439"/>
      <c r="CC71" s="516"/>
      <c r="CD71" s="441"/>
      <c r="CE71" s="441"/>
      <c r="CF71" s="441"/>
      <c r="CG71" s="441"/>
      <c r="CH71" s="441"/>
      <c r="CI71" s="441"/>
      <c r="CJ71" s="441"/>
    </row>
    <row r="72" spans="1:88" s="7" customFormat="1" ht="4.3499999999999996" customHeight="1" thickBot="1">
      <c r="A72" s="517"/>
      <c r="B72" s="517"/>
      <c r="C72" s="517"/>
      <c r="D72" s="517"/>
      <c r="E72" s="517"/>
      <c r="F72" s="517"/>
      <c r="G72" s="517"/>
      <c r="H72" s="506"/>
      <c r="I72" s="506"/>
      <c r="J72" s="517"/>
      <c r="K72" s="517"/>
      <c r="L72" s="517"/>
      <c r="M72" s="447"/>
      <c r="N72" s="518"/>
      <c r="O72" s="518"/>
      <c r="P72" s="519"/>
      <c r="Q72" s="519"/>
      <c r="R72" s="518"/>
      <c r="S72" s="518"/>
      <c r="T72" s="518"/>
      <c r="U72" s="518"/>
      <c r="V72" s="518"/>
      <c r="W72" s="518"/>
      <c r="X72" s="518"/>
      <c r="Y72" s="447"/>
      <c r="Z72" s="447"/>
      <c r="AA72" s="447"/>
      <c r="AB72" s="447"/>
      <c r="AC72" s="447"/>
      <c r="AD72" s="447"/>
      <c r="AE72" s="448"/>
      <c r="AF72" s="449"/>
      <c r="AG72" s="449"/>
      <c r="AH72" s="447"/>
      <c r="AI72" s="447"/>
      <c r="AJ72" s="447"/>
      <c r="AK72" s="447"/>
      <c r="AL72" s="447"/>
      <c r="AM72" s="448"/>
      <c r="AN72" s="449"/>
      <c r="AO72" s="449"/>
      <c r="AP72" s="447"/>
      <c r="AQ72" s="447"/>
      <c r="AR72" s="447"/>
      <c r="AS72" s="447"/>
      <c r="AT72" s="447"/>
      <c r="AU72" s="447"/>
      <c r="AV72" s="446"/>
      <c r="AW72" s="447"/>
      <c r="AX72" s="447"/>
      <c r="AY72" s="447"/>
      <c r="AZ72" s="447"/>
      <c r="BA72" s="447"/>
      <c r="BB72" s="447"/>
      <c r="BC72" s="448"/>
      <c r="BD72" s="449"/>
      <c r="BE72" s="449"/>
      <c r="BF72" s="447"/>
      <c r="BG72" s="447"/>
      <c r="BH72" s="446"/>
      <c r="BI72" s="447"/>
      <c r="BJ72" s="447"/>
      <c r="BK72" s="447"/>
      <c r="BL72" s="446"/>
      <c r="BM72" s="446"/>
      <c r="BN72" s="447"/>
      <c r="BO72" s="447"/>
      <c r="BP72" s="446"/>
      <c r="BQ72" s="446"/>
      <c r="BR72" s="447"/>
      <c r="BS72" s="447"/>
      <c r="BT72" s="447"/>
      <c r="BU72" s="447"/>
      <c r="BV72" s="447"/>
      <c r="BW72" s="447"/>
      <c r="BX72" s="447"/>
      <c r="BY72" s="447"/>
      <c r="BZ72" s="447"/>
      <c r="CA72" s="447"/>
      <c r="CB72" s="447"/>
    </row>
    <row r="73" spans="1:88" s="7" customFormat="1" ht="29.25" customHeight="1" thickTop="1">
      <c r="A73" s="520" t="s">
        <v>552</v>
      </c>
      <c r="B73" s="521" t="s">
        <v>492</v>
      </c>
      <c r="C73" s="521"/>
      <c r="D73" s="521"/>
      <c r="E73" s="522"/>
      <c r="F73" s="521" t="s">
        <v>493</v>
      </c>
      <c r="G73" s="521"/>
      <c r="H73" s="521"/>
      <c r="I73" s="522"/>
      <c r="J73" s="451" t="s">
        <v>494</v>
      </c>
      <c r="K73" s="451"/>
      <c r="L73" s="451"/>
      <c r="M73" s="520" t="s">
        <v>552</v>
      </c>
      <c r="N73" s="453" t="s">
        <v>495</v>
      </c>
      <c r="O73" s="453"/>
      <c r="P73" s="453"/>
      <c r="Q73" s="523"/>
      <c r="R73" s="453" t="s">
        <v>496</v>
      </c>
      <c r="S73" s="453"/>
      <c r="T73" s="453"/>
      <c r="U73" s="523"/>
      <c r="V73" s="453" t="s">
        <v>115</v>
      </c>
      <c r="W73" s="453"/>
      <c r="X73" s="453"/>
      <c r="Y73" s="520" t="s">
        <v>552</v>
      </c>
      <c r="Z73" s="453" t="s">
        <v>497</v>
      </c>
      <c r="AA73" s="453"/>
      <c r="AB73" s="453"/>
      <c r="AC73" s="454"/>
      <c r="AD73" s="453" t="s">
        <v>498</v>
      </c>
      <c r="AE73" s="453"/>
      <c r="AF73" s="453"/>
      <c r="AG73" s="454"/>
      <c r="AH73" s="453" t="s">
        <v>37</v>
      </c>
      <c r="AI73" s="453"/>
      <c r="AJ73" s="453"/>
      <c r="AK73" s="520" t="s">
        <v>552</v>
      </c>
      <c r="AL73" s="453" t="s">
        <v>499</v>
      </c>
      <c r="AM73" s="453"/>
      <c r="AN73" s="453"/>
      <c r="AO73" s="454"/>
      <c r="AP73" s="453" t="s">
        <v>500</v>
      </c>
      <c r="AQ73" s="453"/>
      <c r="AR73" s="453"/>
      <c r="AS73" s="454"/>
      <c r="AT73" s="453" t="s">
        <v>501</v>
      </c>
      <c r="AU73" s="453"/>
      <c r="AV73" s="453"/>
      <c r="AW73" s="520" t="s">
        <v>552</v>
      </c>
      <c r="AX73" s="453" t="s">
        <v>502</v>
      </c>
      <c r="AY73" s="453"/>
      <c r="AZ73" s="453"/>
      <c r="BA73" s="455"/>
      <c r="BB73" s="456" t="s">
        <v>42</v>
      </c>
      <c r="BC73" s="456"/>
      <c r="BD73" s="456"/>
      <c r="BE73" s="454"/>
      <c r="BF73" s="453" t="s">
        <v>503</v>
      </c>
      <c r="BG73" s="453"/>
      <c r="BH73" s="453"/>
      <c r="BI73" s="524" t="s">
        <v>552</v>
      </c>
      <c r="BJ73" s="453" t="s">
        <v>44</v>
      </c>
      <c r="BK73" s="453"/>
      <c r="BL73" s="453"/>
      <c r="BM73" s="457"/>
      <c r="BN73" s="453" t="s">
        <v>45</v>
      </c>
      <c r="BO73" s="453"/>
      <c r="BP73" s="453"/>
      <c r="BQ73" s="457"/>
      <c r="BR73" s="457" t="s">
        <v>504</v>
      </c>
      <c r="BS73" s="457"/>
      <c r="BT73" s="457"/>
      <c r="BU73" s="524" t="s">
        <v>552</v>
      </c>
      <c r="BV73" s="453" t="s">
        <v>505</v>
      </c>
      <c r="BW73" s="453"/>
      <c r="BX73" s="453"/>
      <c r="BY73" s="457"/>
      <c r="BZ73" s="453" t="s">
        <v>506</v>
      </c>
      <c r="CA73" s="453"/>
      <c r="CB73" s="453"/>
    </row>
    <row r="74" spans="1:88" s="7" customFormat="1" ht="12" customHeight="1">
      <c r="A74" s="525"/>
      <c r="B74" s="526" t="s">
        <v>507</v>
      </c>
      <c r="C74" s="527" t="s">
        <v>508</v>
      </c>
      <c r="D74" s="527" t="s">
        <v>509</v>
      </c>
      <c r="E74" s="526"/>
      <c r="F74" s="526" t="s">
        <v>507</v>
      </c>
      <c r="G74" s="527" t="s">
        <v>508</v>
      </c>
      <c r="H74" s="526" t="s">
        <v>509</v>
      </c>
      <c r="I74" s="526"/>
      <c r="J74" s="527" t="s">
        <v>507</v>
      </c>
      <c r="K74" s="527" t="s">
        <v>508</v>
      </c>
      <c r="L74" s="527" t="s">
        <v>509</v>
      </c>
      <c r="M74" s="525"/>
      <c r="N74" s="461" t="s">
        <v>507</v>
      </c>
      <c r="O74" s="462" t="s">
        <v>508</v>
      </c>
      <c r="P74" s="461" t="s">
        <v>509</v>
      </c>
      <c r="Q74" s="461"/>
      <c r="R74" s="461" t="s">
        <v>507</v>
      </c>
      <c r="S74" s="462" t="s">
        <v>508</v>
      </c>
      <c r="T74" s="461" t="s">
        <v>509</v>
      </c>
      <c r="U74" s="461"/>
      <c r="V74" s="461" t="s">
        <v>507</v>
      </c>
      <c r="W74" s="462" t="s">
        <v>508</v>
      </c>
      <c r="X74" s="461" t="s">
        <v>509</v>
      </c>
      <c r="Y74" s="525"/>
      <c r="Z74" s="462" t="s">
        <v>507</v>
      </c>
      <c r="AA74" s="462" t="s">
        <v>508</v>
      </c>
      <c r="AB74" s="462" t="s">
        <v>509</v>
      </c>
      <c r="AC74" s="461"/>
      <c r="AD74" s="461" t="s">
        <v>507</v>
      </c>
      <c r="AE74" s="462" t="s">
        <v>508</v>
      </c>
      <c r="AF74" s="461" t="s">
        <v>509</v>
      </c>
      <c r="AG74" s="461"/>
      <c r="AH74" s="462" t="s">
        <v>507</v>
      </c>
      <c r="AI74" s="462" t="s">
        <v>508</v>
      </c>
      <c r="AJ74" s="462" t="s">
        <v>509</v>
      </c>
      <c r="AK74" s="525"/>
      <c r="AL74" s="461" t="s">
        <v>507</v>
      </c>
      <c r="AM74" s="462" t="s">
        <v>508</v>
      </c>
      <c r="AN74" s="462" t="s">
        <v>509</v>
      </c>
      <c r="AO74" s="461"/>
      <c r="AP74" s="462" t="s">
        <v>507</v>
      </c>
      <c r="AQ74" s="462" t="s">
        <v>508</v>
      </c>
      <c r="AR74" s="462" t="s">
        <v>509</v>
      </c>
      <c r="AS74" s="461"/>
      <c r="AT74" s="461" t="s">
        <v>507</v>
      </c>
      <c r="AU74" s="462" t="s">
        <v>508</v>
      </c>
      <c r="AV74" s="461" t="s">
        <v>509</v>
      </c>
      <c r="AW74" s="525"/>
      <c r="AX74" s="461" t="s">
        <v>507</v>
      </c>
      <c r="AY74" s="462" t="s">
        <v>508</v>
      </c>
      <c r="AZ74" s="461" t="s">
        <v>509</v>
      </c>
      <c r="BA74" s="528"/>
      <c r="BB74" s="461" t="s">
        <v>507</v>
      </c>
      <c r="BC74" s="462" t="s">
        <v>508</v>
      </c>
      <c r="BD74" s="461" t="s">
        <v>509</v>
      </c>
      <c r="BE74" s="461"/>
      <c r="BF74" s="461" t="s">
        <v>507</v>
      </c>
      <c r="BG74" s="462" t="s">
        <v>508</v>
      </c>
      <c r="BH74" s="461" t="s">
        <v>509</v>
      </c>
      <c r="BI74" s="529"/>
      <c r="BJ74" s="461" t="s">
        <v>507</v>
      </c>
      <c r="BK74" s="462" t="s">
        <v>508</v>
      </c>
      <c r="BL74" s="461" t="s">
        <v>509</v>
      </c>
      <c r="BM74" s="461"/>
      <c r="BN74" s="461" t="s">
        <v>507</v>
      </c>
      <c r="BO74" s="462" t="s">
        <v>508</v>
      </c>
      <c r="BP74" s="461" t="s">
        <v>509</v>
      </c>
      <c r="BQ74" s="461"/>
      <c r="BR74" s="461" t="s">
        <v>507</v>
      </c>
      <c r="BS74" s="462" t="s">
        <v>508</v>
      </c>
      <c r="BT74" s="462" t="s">
        <v>509</v>
      </c>
      <c r="BU74" s="529"/>
      <c r="BV74" s="461" t="s">
        <v>507</v>
      </c>
      <c r="BW74" s="462" t="s">
        <v>508</v>
      </c>
      <c r="BX74" s="462" t="s">
        <v>509</v>
      </c>
      <c r="BY74" s="461"/>
      <c r="BZ74" s="461" t="s">
        <v>507</v>
      </c>
      <c r="CA74" s="462" t="s">
        <v>508</v>
      </c>
      <c r="CB74" s="461" t="s">
        <v>509</v>
      </c>
    </row>
    <row r="75" spans="1:88" s="7" customFormat="1" ht="3" customHeight="1">
      <c r="A75" s="530"/>
      <c r="B75" s="531"/>
      <c r="C75" s="531"/>
      <c r="D75" s="531"/>
      <c r="E75" s="531"/>
      <c r="F75" s="531"/>
      <c r="G75" s="531"/>
      <c r="H75" s="531"/>
      <c r="I75" s="531"/>
      <c r="J75" s="531"/>
      <c r="K75" s="531"/>
      <c r="L75" s="531"/>
      <c r="M75" s="466"/>
      <c r="N75" s="532"/>
      <c r="O75" s="532"/>
      <c r="P75" s="532"/>
      <c r="Q75" s="532"/>
      <c r="R75" s="532"/>
      <c r="S75" s="532"/>
      <c r="T75" s="532"/>
      <c r="U75" s="532"/>
      <c r="V75" s="532"/>
      <c r="W75" s="532"/>
      <c r="X75" s="532"/>
      <c r="Y75" s="466"/>
      <c r="Z75" s="532"/>
      <c r="AA75" s="532"/>
      <c r="AB75" s="532"/>
      <c r="AC75" s="532"/>
      <c r="AD75" s="532"/>
      <c r="AE75" s="532"/>
      <c r="AF75" s="532"/>
      <c r="AG75" s="532"/>
      <c r="AH75" s="532"/>
      <c r="AI75" s="532"/>
      <c r="AJ75" s="532"/>
      <c r="AK75" s="466"/>
      <c r="AL75" s="532"/>
      <c r="AM75" s="532"/>
      <c r="AN75" s="532"/>
      <c r="AO75" s="532"/>
      <c r="AP75" s="532"/>
      <c r="AQ75" s="532"/>
      <c r="AR75" s="532"/>
      <c r="AS75" s="532"/>
      <c r="AT75" s="532"/>
      <c r="AU75" s="532"/>
      <c r="AV75" s="532"/>
      <c r="AW75" s="466"/>
      <c r="AX75" s="466"/>
      <c r="AY75" s="466"/>
      <c r="AZ75" s="466"/>
      <c r="BA75" s="466"/>
      <c r="BB75" s="532"/>
      <c r="BC75" s="532"/>
      <c r="BD75" s="532"/>
      <c r="BE75" s="532"/>
      <c r="BF75" s="532"/>
      <c r="BG75" s="532"/>
      <c r="BH75" s="532"/>
      <c r="BI75" s="466"/>
      <c r="BJ75" s="532"/>
      <c r="BK75" s="532"/>
      <c r="BL75" s="532"/>
      <c r="BM75" s="532"/>
      <c r="BN75" s="532"/>
      <c r="BO75" s="532"/>
      <c r="BP75" s="532"/>
      <c r="BQ75" s="532"/>
      <c r="BR75" s="466"/>
      <c r="BS75" s="466"/>
      <c r="BT75" s="466"/>
      <c r="BU75" s="466"/>
      <c r="BV75" s="466"/>
      <c r="BW75" s="466"/>
      <c r="BX75" s="466"/>
      <c r="BY75" s="466"/>
      <c r="BZ75" s="466"/>
      <c r="CA75" s="466"/>
      <c r="CB75" s="466"/>
    </row>
    <row r="76" spans="1:88" s="470" customFormat="1" ht="8.25" customHeight="1">
      <c r="A76" s="467" t="s">
        <v>553</v>
      </c>
      <c r="B76" s="468">
        <v>39887819.357000001</v>
      </c>
      <c r="C76" s="468">
        <v>26996867.300999999</v>
      </c>
      <c r="D76" s="468">
        <v>66884686.659000002</v>
      </c>
      <c r="E76" s="468"/>
      <c r="F76" s="468">
        <v>1275684.6629999999</v>
      </c>
      <c r="G76" s="468">
        <v>237460.95199999999</v>
      </c>
      <c r="H76" s="468">
        <v>1513145.6159999999</v>
      </c>
      <c r="I76" s="468"/>
      <c r="J76" s="468">
        <v>65719254.877999999</v>
      </c>
      <c r="K76" s="468">
        <v>51140907.213</v>
      </c>
      <c r="L76" s="468">
        <v>116860162.09100001</v>
      </c>
      <c r="M76" s="467" t="s">
        <v>553</v>
      </c>
      <c r="N76" s="468">
        <v>5608667.2599999998</v>
      </c>
      <c r="O76" s="468">
        <v>1921890.496</v>
      </c>
      <c r="P76" s="468">
        <v>7530557.7570000002</v>
      </c>
      <c r="Q76" s="468"/>
      <c r="R76" s="468">
        <v>7988554.3150000004</v>
      </c>
      <c r="S76" s="468">
        <v>5986306.4649999999</v>
      </c>
      <c r="T76" s="468">
        <v>13974860.779999999</v>
      </c>
      <c r="U76" s="468"/>
      <c r="V76" s="468">
        <v>25771400.355</v>
      </c>
      <c r="W76" s="468">
        <v>16905090.366999999</v>
      </c>
      <c r="X76" s="468">
        <v>42676490.722000003</v>
      </c>
      <c r="Y76" s="467" t="s">
        <v>553</v>
      </c>
      <c r="Z76" s="468">
        <v>2154083.497</v>
      </c>
      <c r="AA76" s="468">
        <v>2203419.5049999999</v>
      </c>
      <c r="AB76" s="468">
        <v>4357503.0029999996</v>
      </c>
      <c r="AC76" s="468"/>
      <c r="AD76" s="468">
        <v>28437232.019000001</v>
      </c>
      <c r="AE76" s="468">
        <v>15421709.561000001</v>
      </c>
      <c r="AF76" s="468">
        <v>43858941.579999998</v>
      </c>
      <c r="AG76" s="468"/>
      <c r="AH76" s="468">
        <v>9327073.6239999998</v>
      </c>
      <c r="AI76" s="468">
        <v>405365.28499999997</v>
      </c>
      <c r="AJ76" s="468">
        <v>9732438.909</v>
      </c>
      <c r="AK76" s="467" t="s">
        <v>553</v>
      </c>
      <c r="AL76" s="468">
        <v>2973781.7540000002</v>
      </c>
      <c r="AM76" s="468">
        <v>828355.3</v>
      </c>
      <c r="AN76" s="468">
        <v>3802137.0550000002</v>
      </c>
      <c r="AO76" s="468"/>
      <c r="AP76" s="468">
        <v>2634269.199</v>
      </c>
      <c r="AQ76" s="468">
        <v>444459.76699999999</v>
      </c>
      <c r="AR76" s="468">
        <v>3078728.9670000002</v>
      </c>
      <c r="AS76" s="468"/>
      <c r="AT76" s="468">
        <v>1881536.895</v>
      </c>
      <c r="AU76" s="468">
        <v>5152577.4819999998</v>
      </c>
      <c r="AV76" s="468">
        <v>7034114.3779999996</v>
      </c>
      <c r="AW76" s="467" t="s">
        <v>553</v>
      </c>
      <c r="AX76" s="468">
        <v>1412924.8049999999</v>
      </c>
      <c r="AY76" s="468">
        <v>8367.6650000000009</v>
      </c>
      <c r="AZ76" s="468">
        <v>1421292.47</v>
      </c>
      <c r="BA76" s="468"/>
      <c r="BB76" s="468">
        <v>878019.83700000006</v>
      </c>
      <c r="BC76" s="468">
        <v>104638.349</v>
      </c>
      <c r="BD76" s="468">
        <v>982658.18599999999</v>
      </c>
      <c r="BE76" s="468"/>
      <c r="BF76" s="533">
        <v>238968.28099999999</v>
      </c>
      <c r="BG76" s="468">
        <v>1564597.9990000001</v>
      </c>
      <c r="BH76" s="468">
        <v>1803566.281</v>
      </c>
      <c r="BI76" s="467" t="s">
        <v>553</v>
      </c>
      <c r="BJ76" s="533">
        <v>30568.09</v>
      </c>
      <c r="BK76" s="468">
        <v>958502.78300000005</v>
      </c>
      <c r="BL76" s="468">
        <v>989070.87300000002</v>
      </c>
      <c r="BM76" s="468"/>
      <c r="BN76" s="533">
        <v>157949.66099999999</v>
      </c>
      <c r="BO76" s="468">
        <v>299852.65100000001</v>
      </c>
      <c r="BP76" s="468">
        <v>457802.31300000002</v>
      </c>
      <c r="BQ76" s="468"/>
      <c r="BR76" s="468">
        <v>196377788.49000007</v>
      </c>
      <c r="BS76" s="468">
        <v>130580369.141</v>
      </c>
      <c r="BT76" s="468">
        <v>326958157.6400001</v>
      </c>
      <c r="BU76" s="467" t="s">
        <v>553</v>
      </c>
      <c r="BV76" s="468">
        <v>65719254.877999999</v>
      </c>
      <c r="BW76" s="468">
        <v>52276254.116999999</v>
      </c>
      <c r="BX76" s="468">
        <v>117995508.99600001</v>
      </c>
      <c r="BY76" s="468"/>
      <c r="BZ76" s="468">
        <v>196377788.49000007</v>
      </c>
      <c r="CA76" s="468">
        <v>131715716.045</v>
      </c>
      <c r="CB76" s="468">
        <v>328093504.54500008</v>
      </c>
      <c r="CC76" s="534"/>
    </row>
    <row r="77" spans="1:88" s="470" customFormat="1" ht="8.25" customHeight="1">
      <c r="A77" s="475"/>
      <c r="B77" s="476"/>
      <c r="C77" s="476"/>
      <c r="D77" s="476"/>
      <c r="E77" s="476"/>
      <c r="F77" s="476"/>
      <c r="G77" s="476"/>
      <c r="H77" s="476"/>
      <c r="I77" s="476"/>
      <c r="J77" s="476"/>
      <c r="K77" s="476"/>
      <c r="L77" s="476"/>
      <c r="M77" s="475"/>
      <c r="N77" s="476"/>
      <c r="O77" s="476"/>
      <c r="P77" s="476"/>
      <c r="Q77" s="476"/>
      <c r="R77" s="476"/>
      <c r="S77" s="476"/>
      <c r="T77" s="476"/>
      <c r="U77" s="476"/>
      <c r="V77" s="476"/>
      <c r="W77" s="476"/>
      <c r="X77" s="476"/>
      <c r="Y77" s="475"/>
      <c r="Z77" s="476"/>
      <c r="AA77" s="476"/>
      <c r="AB77" s="476"/>
      <c r="AC77" s="476"/>
      <c r="AD77" s="476"/>
      <c r="AE77" s="476"/>
      <c r="AF77" s="476"/>
      <c r="AG77" s="476"/>
      <c r="AH77" s="476"/>
      <c r="AI77" s="476"/>
      <c r="AJ77" s="476"/>
      <c r="AK77" s="475"/>
      <c r="AL77" s="476"/>
      <c r="AM77" s="476"/>
      <c r="AN77" s="476"/>
      <c r="AO77" s="476"/>
      <c r="AP77" s="476"/>
      <c r="AQ77" s="476"/>
      <c r="AR77" s="476"/>
      <c r="AS77" s="476"/>
      <c r="AT77" s="476"/>
      <c r="AU77" s="476"/>
      <c r="AV77" s="476"/>
      <c r="AW77" s="475"/>
      <c r="AX77" s="476"/>
      <c r="AY77" s="476"/>
      <c r="AZ77" s="476"/>
      <c r="BA77" s="476"/>
      <c r="BB77" s="476"/>
      <c r="BC77" s="476"/>
      <c r="BD77" s="476"/>
      <c r="BE77" s="476"/>
      <c r="BF77" s="476"/>
      <c r="BG77" s="476"/>
      <c r="BH77" s="476"/>
      <c r="BI77" s="475"/>
      <c r="BJ77" s="476"/>
      <c r="BK77" s="476"/>
      <c r="BL77" s="476"/>
      <c r="BM77" s="476"/>
      <c r="BN77" s="476"/>
      <c r="BO77" s="476"/>
      <c r="BP77" s="476"/>
      <c r="BQ77" s="476"/>
      <c r="BR77" s="476"/>
      <c r="BS77" s="476"/>
      <c r="BT77" s="476"/>
      <c r="BU77" s="475"/>
      <c r="BV77" s="476"/>
      <c r="BW77" s="476"/>
      <c r="BX77" s="476"/>
      <c r="BY77" s="476"/>
      <c r="BZ77" s="476"/>
      <c r="CA77" s="476"/>
      <c r="CB77" s="476"/>
    </row>
    <row r="78" spans="1:88" s="470" customFormat="1" ht="8.25" customHeight="1">
      <c r="A78" s="475" t="s">
        <v>554</v>
      </c>
      <c r="B78" s="476">
        <v>12616877.198000001</v>
      </c>
      <c r="C78" s="476">
        <v>8832511.1730000004</v>
      </c>
      <c r="D78" s="476">
        <v>21449388.370999999</v>
      </c>
      <c r="E78" s="476"/>
      <c r="F78" s="476">
        <v>106470.789</v>
      </c>
      <c r="G78" s="476">
        <v>28260.605</v>
      </c>
      <c r="H78" s="476">
        <v>134731.39499999999</v>
      </c>
      <c r="I78" s="476"/>
      <c r="J78" s="476">
        <v>19843674.719999999</v>
      </c>
      <c r="K78" s="476">
        <v>18126572.407000002</v>
      </c>
      <c r="L78" s="476">
        <v>37970247.127999999</v>
      </c>
      <c r="M78" s="475" t="s">
        <v>554</v>
      </c>
      <c r="N78" s="476">
        <v>271987.59000000003</v>
      </c>
      <c r="O78" s="476">
        <v>293984.93099999998</v>
      </c>
      <c r="P78" s="476">
        <v>565972.52099999995</v>
      </c>
      <c r="Q78" s="476"/>
      <c r="R78" s="476">
        <v>2031968.858</v>
      </c>
      <c r="S78" s="476">
        <v>992163.06900000002</v>
      </c>
      <c r="T78" s="476">
        <v>3024131.9279999998</v>
      </c>
      <c r="U78" s="476"/>
      <c r="V78" s="476">
        <v>7698112.8619999997</v>
      </c>
      <c r="W78" s="476">
        <v>5348787.023</v>
      </c>
      <c r="X78" s="476">
        <v>13046899.886</v>
      </c>
      <c r="Y78" s="475" t="s">
        <v>554</v>
      </c>
      <c r="Z78" s="476">
        <v>2081046.4990000001</v>
      </c>
      <c r="AA78" s="476">
        <v>2141157.753</v>
      </c>
      <c r="AB78" s="476">
        <v>4222204.2529999996</v>
      </c>
      <c r="AC78" s="476"/>
      <c r="AD78" s="476">
        <v>6936961.8569999998</v>
      </c>
      <c r="AE78" s="476">
        <v>3653509.0780000002</v>
      </c>
      <c r="AF78" s="476">
        <v>10590470.935000001</v>
      </c>
      <c r="AG78" s="476"/>
      <c r="AH78" s="476">
        <v>13097.084000000001</v>
      </c>
      <c r="AI78" s="476">
        <v>6402.8140000000003</v>
      </c>
      <c r="AJ78" s="476">
        <v>19499.898000000001</v>
      </c>
      <c r="AK78" s="475" t="s">
        <v>554</v>
      </c>
      <c r="AL78" s="476">
        <v>232700.32399999999</v>
      </c>
      <c r="AM78" s="476">
        <v>63444.569000000003</v>
      </c>
      <c r="AN78" s="476">
        <v>296144.89299999998</v>
      </c>
      <c r="AO78" s="476"/>
      <c r="AP78" s="476">
        <v>0</v>
      </c>
      <c r="AQ78" s="476">
        <v>0</v>
      </c>
      <c r="AR78" s="476">
        <v>0</v>
      </c>
      <c r="AS78" s="476"/>
      <c r="AT78" s="476">
        <v>737900.179</v>
      </c>
      <c r="AU78" s="476">
        <v>1775519.655</v>
      </c>
      <c r="AV78" s="476">
        <v>2513419.8339999998</v>
      </c>
      <c r="AW78" s="475" t="s">
        <v>554</v>
      </c>
      <c r="AX78" s="476">
        <v>0</v>
      </c>
      <c r="AY78" s="476">
        <v>0</v>
      </c>
      <c r="AZ78" s="476">
        <v>0</v>
      </c>
      <c r="BA78" s="476"/>
      <c r="BB78" s="476">
        <v>45625.792000000001</v>
      </c>
      <c r="BC78" s="476">
        <v>25482.893</v>
      </c>
      <c r="BD78" s="476">
        <v>71108.684999999998</v>
      </c>
      <c r="BE78" s="476"/>
      <c r="BF78" s="476">
        <v>90032.066999999995</v>
      </c>
      <c r="BG78" s="476">
        <v>427926.815</v>
      </c>
      <c r="BH78" s="476">
        <v>517958.88199999998</v>
      </c>
      <c r="BI78" s="475" t="s">
        <v>554</v>
      </c>
      <c r="BJ78" s="476">
        <v>23253.731</v>
      </c>
      <c r="BK78" s="476">
        <v>68677.691000000006</v>
      </c>
      <c r="BL78" s="476">
        <v>91931.422000000006</v>
      </c>
      <c r="BM78" s="476"/>
      <c r="BN78" s="476">
        <v>534.55399999999997</v>
      </c>
      <c r="BO78" s="476">
        <v>12461.675999999999</v>
      </c>
      <c r="BP78" s="476">
        <v>12996.231</v>
      </c>
      <c r="BQ78" s="476"/>
      <c r="BR78" s="476">
        <v>52730244.104000002</v>
      </c>
      <c r="BS78" s="476">
        <v>41796862.152000003</v>
      </c>
      <c r="BT78" s="476">
        <v>94527106.262000039</v>
      </c>
      <c r="BU78" s="475" t="s">
        <v>554</v>
      </c>
      <c r="BV78" s="476">
        <v>19843674.719999999</v>
      </c>
      <c r="BW78" s="476">
        <v>18925701.250999998</v>
      </c>
      <c r="BX78" s="476">
        <v>38769375.972000003</v>
      </c>
      <c r="BY78" s="476"/>
      <c r="BZ78" s="476">
        <v>52730244.104000002</v>
      </c>
      <c r="CA78" s="476">
        <v>42595990.995999999</v>
      </c>
      <c r="CB78" s="476">
        <v>95326235.106000036</v>
      </c>
    </row>
    <row r="79" spans="1:88" s="470" customFormat="1" ht="8.25" customHeight="1">
      <c r="A79" s="475" t="s">
        <v>555</v>
      </c>
      <c r="B79" s="476">
        <v>14012346.130999999</v>
      </c>
      <c r="C79" s="476">
        <v>8042627.6840000004</v>
      </c>
      <c r="D79" s="476">
        <v>22054973.815000001</v>
      </c>
      <c r="E79" s="476"/>
      <c r="F79" s="476">
        <v>138088.26699999999</v>
      </c>
      <c r="G79" s="476">
        <v>26946.478999999999</v>
      </c>
      <c r="H79" s="476">
        <v>165034.747</v>
      </c>
      <c r="I79" s="476"/>
      <c r="J79" s="476">
        <v>26848045.221999999</v>
      </c>
      <c r="K79" s="476">
        <v>18602432.798999999</v>
      </c>
      <c r="L79" s="476">
        <v>45450478.022</v>
      </c>
      <c r="M79" s="475" t="s">
        <v>555</v>
      </c>
      <c r="N79" s="476">
        <v>2143397.2560000001</v>
      </c>
      <c r="O79" s="476">
        <v>642687.08700000006</v>
      </c>
      <c r="P79" s="476">
        <v>2786084.344</v>
      </c>
      <c r="Q79" s="476"/>
      <c r="R79" s="476">
        <v>1244944.625</v>
      </c>
      <c r="S79" s="476">
        <v>833602.10100000002</v>
      </c>
      <c r="T79" s="476">
        <v>2078546.727</v>
      </c>
      <c r="U79" s="476"/>
      <c r="V79" s="476">
        <v>6857452.0619999999</v>
      </c>
      <c r="W79" s="476">
        <v>4787122.3049999997</v>
      </c>
      <c r="X79" s="476">
        <v>11644574.367000001</v>
      </c>
      <c r="Y79" s="475" t="s">
        <v>555</v>
      </c>
      <c r="Z79" s="476">
        <v>16781.559000000001</v>
      </c>
      <c r="AA79" s="476">
        <v>50255.720999999998</v>
      </c>
      <c r="AB79" s="476">
        <v>67037.281000000003</v>
      </c>
      <c r="AC79" s="476"/>
      <c r="AD79" s="476">
        <v>10407492.098999999</v>
      </c>
      <c r="AE79" s="476">
        <v>6847812.4780000001</v>
      </c>
      <c r="AF79" s="476">
        <v>17255304.578000002</v>
      </c>
      <c r="AG79" s="476"/>
      <c r="AH79" s="476">
        <v>1004150.349</v>
      </c>
      <c r="AI79" s="476">
        <v>183073.652</v>
      </c>
      <c r="AJ79" s="476">
        <v>1187224.0020000001</v>
      </c>
      <c r="AK79" s="475" t="s">
        <v>555</v>
      </c>
      <c r="AL79" s="476">
        <v>658474.76899999997</v>
      </c>
      <c r="AM79" s="476">
        <v>311320.29399999999</v>
      </c>
      <c r="AN79" s="476">
        <v>969795.06400000001</v>
      </c>
      <c r="AO79" s="476"/>
      <c r="AP79" s="476">
        <v>424169.8</v>
      </c>
      <c r="AQ79" s="476">
        <v>100464.295</v>
      </c>
      <c r="AR79" s="476">
        <v>524634.09600000002</v>
      </c>
      <c r="AS79" s="476"/>
      <c r="AT79" s="476">
        <v>3.29</v>
      </c>
      <c r="AU79" s="476">
        <v>104944.916</v>
      </c>
      <c r="AV79" s="476">
        <v>104948.20600000001</v>
      </c>
      <c r="AW79" s="475" t="s">
        <v>555</v>
      </c>
      <c r="AX79" s="476">
        <v>293227.70400000003</v>
      </c>
      <c r="AY79" s="476">
        <v>1352.558</v>
      </c>
      <c r="AZ79" s="476">
        <v>294580.26299999998</v>
      </c>
      <c r="BA79" s="476"/>
      <c r="BB79" s="476">
        <v>62908.031000000003</v>
      </c>
      <c r="BC79" s="476">
        <v>5439.933</v>
      </c>
      <c r="BD79" s="476">
        <v>68347.964999999997</v>
      </c>
      <c r="BE79" s="476"/>
      <c r="BF79" s="476">
        <v>0</v>
      </c>
      <c r="BG79" s="476">
        <v>0</v>
      </c>
      <c r="BH79" s="476">
        <v>0</v>
      </c>
      <c r="BI79" s="475" t="s">
        <v>555</v>
      </c>
      <c r="BJ79" s="476">
        <v>90.721000000000004</v>
      </c>
      <c r="BK79" s="476">
        <v>1554.729</v>
      </c>
      <c r="BL79" s="476">
        <v>1645.45</v>
      </c>
      <c r="BM79" s="476"/>
      <c r="BN79" s="476">
        <v>0</v>
      </c>
      <c r="BO79" s="476">
        <v>0</v>
      </c>
      <c r="BP79" s="476">
        <v>0</v>
      </c>
      <c r="BQ79" s="476"/>
      <c r="BR79" s="476">
        <v>64111571.884999998</v>
      </c>
      <c r="BS79" s="476">
        <v>40541637.031000003</v>
      </c>
      <c r="BT79" s="476">
        <v>104653208.92700002</v>
      </c>
      <c r="BU79" s="475" t="s">
        <v>555</v>
      </c>
      <c r="BV79" s="476">
        <v>26848045.221999999</v>
      </c>
      <c r="BW79" s="476">
        <v>18602432.798999999</v>
      </c>
      <c r="BX79" s="476">
        <v>45450478.022</v>
      </c>
      <c r="BY79" s="476"/>
      <c r="BZ79" s="476">
        <v>64111571.885000005</v>
      </c>
      <c r="CA79" s="476">
        <v>40541637.031000003</v>
      </c>
      <c r="CB79" s="476">
        <v>104653208.92700002</v>
      </c>
    </row>
    <row r="80" spans="1:88" s="470" customFormat="1" ht="8.25" customHeight="1">
      <c r="A80" s="475" t="s">
        <v>556</v>
      </c>
      <c r="B80" s="476">
        <v>12848836.375</v>
      </c>
      <c r="C80" s="476">
        <v>9640512.352</v>
      </c>
      <c r="D80" s="476">
        <v>22489348.728</v>
      </c>
      <c r="E80" s="476"/>
      <c r="F80" s="476">
        <v>951572.62199999997</v>
      </c>
      <c r="G80" s="476">
        <v>164877.92000000001</v>
      </c>
      <c r="H80" s="476">
        <v>1116450.5419999999</v>
      </c>
      <c r="I80" s="476"/>
      <c r="J80" s="476">
        <v>17998367.057999998</v>
      </c>
      <c r="K80" s="476">
        <v>13328636.662</v>
      </c>
      <c r="L80" s="476">
        <v>31327003.719999999</v>
      </c>
      <c r="M80" s="475" t="s">
        <v>556</v>
      </c>
      <c r="N80" s="476">
        <v>2945641.9309999999</v>
      </c>
      <c r="O80" s="476">
        <v>896542.64800000004</v>
      </c>
      <c r="P80" s="476">
        <v>3842184.58</v>
      </c>
      <c r="Q80" s="476"/>
      <c r="R80" s="476">
        <v>4559998.1129999999</v>
      </c>
      <c r="S80" s="476">
        <v>4112730.952</v>
      </c>
      <c r="T80" s="476">
        <v>8672729.0649999995</v>
      </c>
      <c r="U80" s="476"/>
      <c r="V80" s="476">
        <v>9947460.6150000002</v>
      </c>
      <c r="W80" s="476">
        <v>5141267.5930000003</v>
      </c>
      <c r="X80" s="476">
        <v>15088728.208000001</v>
      </c>
      <c r="Y80" s="475" t="s">
        <v>556</v>
      </c>
      <c r="Z80" s="476">
        <v>7173.4589999999998</v>
      </c>
      <c r="AA80" s="476">
        <v>4171.6549999999997</v>
      </c>
      <c r="AB80" s="476">
        <v>11345.114</v>
      </c>
      <c r="AC80" s="476"/>
      <c r="AD80" s="476">
        <v>10193167</v>
      </c>
      <c r="AE80" s="476">
        <v>4482649.8279999997</v>
      </c>
      <c r="AF80" s="476">
        <v>14675816.829</v>
      </c>
      <c r="AG80" s="476"/>
      <c r="AH80" s="476">
        <v>8286799.1339999996</v>
      </c>
      <c r="AI80" s="476">
        <v>204261.359</v>
      </c>
      <c r="AJ80" s="476">
        <v>8491060.4930000007</v>
      </c>
      <c r="AK80" s="475" t="s">
        <v>556</v>
      </c>
      <c r="AL80" s="476">
        <v>2058012.0419999999</v>
      </c>
      <c r="AM80" s="476">
        <v>444780.79399999999</v>
      </c>
      <c r="AN80" s="476">
        <v>2502792.8369999998</v>
      </c>
      <c r="AO80" s="476"/>
      <c r="AP80" s="476">
        <v>2197007.5830000001</v>
      </c>
      <c r="AQ80" s="476">
        <v>342702.984</v>
      </c>
      <c r="AR80" s="476">
        <v>2539710.5669999998</v>
      </c>
      <c r="AS80" s="476"/>
      <c r="AT80" s="476">
        <v>1067806.71</v>
      </c>
      <c r="AU80" s="476">
        <v>2800604.2829999998</v>
      </c>
      <c r="AV80" s="476">
        <v>3868410.9939999999</v>
      </c>
      <c r="AW80" s="475" t="s">
        <v>556</v>
      </c>
      <c r="AX80" s="476">
        <v>1096804.4439999999</v>
      </c>
      <c r="AY80" s="476">
        <v>7002.38</v>
      </c>
      <c r="AZ80" s="476">
        <v>1103806.824</v>
      </c>
      <c r="BA80" s="476"/>
      <c r="BB80" s="476">
        <v>765276.74300000002</v>
      </c>
      <c r="BC80" s="476">
        <v>71073.89</v>
      </c>
      <c r="BD80" s="476">
        <v>836350.63399999996</v>
      </c>
      <c r="BE80" s="476"/>
      <c r="BF80" s="476">
        <v>132998.772</v>
      </c>
      <c r="BG80" s="476">
        <v>1106298.6499999999</v>
      </c>
      <c r="BH80" s="476">
        <v>1239297.422</v>
      </c>
      <c r="BI80" s="475" t="s">
        <v>556</v>
      </c>
      <c r="BJ80" s="476">
        <v>0</v>
      </c>
      <c r="BK80" s="476">
        <v>836042.21699999995</v>
      </c>
      <c r="BL80" s="476">
        <v>836042.21699999995</v>
      </c>
      <c r="BM80" s="476"/>
      <c r="BN80" s="476">
        <v>157415.106</v>
      </c>
      <c r="BO80" s="476">
        <v>287390.97499999998</v>
      </c>
      <c r="BP80" s="476">
        <v>444806.08199999999</v>
      </c>
      <c r="BQ80" s="476"/>
      <c r="BR80" s="476">
        <v>75214337.707000002</v>
      </c>
      <c r="BS80" s="476">
        <v>43871547.142000005</v>
      </c>
      <c r="BT80" s="476">
        <v>119085884.85599999</v>
      </c>
      <c r="BU80" s="475" t="s">
        <v>556</v>
      </c>
      <c r="BV80" s="476">
        <v>17998367.057999998</v>
      </c>
      <c r="BW80" s="476">
        <v>13662461.905999999</v>
      </c>
      <c r="BX80" s="476">
        <v>31660828.964000002</v>
      </c>
      <c r="BY80" s="476"/>
      <c r="BZ80" s="476">
        <v>75214337.707000002</v>
      </c>
      <c r="CA80" s="476">
        <v>44205372.386000007</v>
      </c>
      <c r="CB80" s="476">
        <v>119419710.09999999</v>
      </c>
    </row>
    <row r="81" spans="1:80" s="470" customFormat="1" ht="8.25" customHeight="1">
      <c r="A81" s="474" t="s">
        <v>557</v>
      </c>
      <c r="B81" s="472">
        <v>186516.261</v>
      </c>
      <c r="C81" s="472">
        <v>64137.917999999998</v>
      </c>
      <c r="D81" s="472">
        <v>250654.18</v>
      </c>
      <c r="E81" s="472"/>
      <c r="F81" s="472">
        <v>0</v>
      </c>
      <c r="G81" s="472">
        <v>128.619</v>
      </c>
      <c r="H81" s="472">
        <v>128.619</v>
      </c>
      <c r="I81" s="472"/>
      <c r="J81" s="472">
        <v>629516.70400000003</v>
      </c>
      <c r="K81" s="472">
        <v>759221.26599999995</v>
      </c>
      <c r="L81" s="472">
        <v>1388737.9709999999</v>
      </c>
      <c r="M81" s="474" t="s">
        <v>557</v>
      </c>
      <c r="N81" s="472">
        <v>0</v>
      </c>
      <c r="O81" s="472">
        <v>286.471</v>
      </c>
      <c r="P81" s="472">
        <v>286.471</v>
      </c>
      <c r="Q81" s="472"/>
      <c r="R81" s="472">
        <v>0</v>
      </c>
      <c r="S81" s="472">
        <v>51409.578999999998</v>
      </c>
      <c r="T81" s="472">
        <v>51409.578999999998</v>
      </c>
      <c r="U81" s="472"/>
      <c r="V81" s="472">
        <v>0</v>
      </c>
      <c r="W81" s="472">
        <v>12936.924999999999</v>
      </c>
      <c r="X81" s="472">
        <v>12936.924999999999</v>
      </c>
      <c r="Y81" s="474" t="s">
        <v>557</v>
      </c>
      <c r="Z81" s="472">
        <v>0</v>
      </c>
      <c r="AA81" s="472">
        <v>0</v>
      </c>
      <c r="AB81" s="472">
        <v>0</v>
      </c>
      <c r="AC81" s="472"/>
      <c r="AD81" s="472">
        <v>20357</v>
      </c>
      <c r="AE81" s="472">
        <v>10545.083000000001</v>
      </c>
      <c r="AF81" s="472">
        <v>30902.082999999999</v>
      </c>
      <c r="AG81" s="472"/>
      <c r="AH81" s="472">
        <v>0</v>
      </c>
      <c r="AI81" s="472">
        <v>0</v>
      </c>
      <c r="AJ81" s="472">
        <v>0</v>
      </c>
      <c r="AK81" s="474" t="s">
        <v>557</v>
      </c>
      <c r="AL81" s="472">
        <v>0</v>
      </c>
      <c r="AM81" s="472">
        <v>0</v>
      </c>
      <c r="AN81" s="472">
        <v>0</v>
      </c>
      <c r="AO81" s="472"/>
      <c r="AP81" s="472">
        <v>0</v>
      </c>
      <c r="AQ81" s="472">
        <v>0</v>
      </c>
      <c r="AR81" s="472">
        <v>0</v>
      </c>
      <c r="AS81" s="472"/>
      <c r="AT81" s="472">
        <v>0</v>
      </c>
      <c r="AU81" s="472">
        <v>0</v>
      </c>
      <c r="AV81" s="472">
        <v>0</v>
      </c>
      <c r="AW81" s="474" t="s">
        <v>557</v>
      </c>
      <c r="AX81" s="472">
        <v>111944.499</v>
      </c>
      <c r="AY81" s="472">
        <v>0</v>
      </c>
      <c r="AZ81" s="472">
        <v>111944.499</v>
      </c>
      <c r="BA81" s="472"/>
      <c r="BB81" s="472">
        <v>0</v>
      </c>
      <c r="BC81" s="472">
        <v>0</v>
      </c>
      <c r="BD81" s="472">
        <v>0</v>
      </c>
      <c r="BE81" s="472"/>
      <c r="BF81" s="472">
        <v>0</v>
      </c>
      <c r="BG81" s="472">
        <v>0</v>
      </c>
      <c r="BH81" s="472">
        <v>0</v>
      </c>
      <c r="BI81" s="474" t="s">
        <v>557</v>
      </c>
      <c r="BJ81" s="472">
        <v>0</v>
      </c>
      <c r="BK81" s="472">
        <v>0</v>
      </c>
      <c r="BL81" s="472">
        <v>0</v>
      </c>
      <c r="BM81" s="472"/>
      <c r="BN81" s="472">
        <v>0</v>
      </c>
      <c r="BO81" s="472">
        <v>0</v>
      </c>
      <c r="BP81" s="472">
        <v>0</v>
      </c>
      <c r="BQ81" s="472"/>
      <c r="BR81" s="472">
        <v>948334.46400000004</v>
      </c>
      <c r="BS81" s="472">
        <v>898665.86100000003</v>
      </c>
      <c r="BT81" s="472">
        <v>1847000.327</v>
      </c>
      <c r="BU81" s="474" t="s">
        <v>557</v>
      </c>
      <c r="BV81" s="472">
        <v>629516.70400000003</v>
      </c>
      <c r="BW81" s="472">
        <v>759221.26599999995</v>
      </c>
      <c r="BX81" s="472">
        <v>1388737.9709999999</v>
      </c>
      <c r="BY81" s="472"/>
      <c r="BZ81" s="472">
        <v>948334.46400000004</v>
      </c>
      <c r="CA81" s="472">
        <v>898665.86100000003</v>
      </c>
      <c r="CB81" s="472">
        <v>1847000.327</v>
      </c>
    </row>
    <row r="82" spans="1:80" s="470" customFormat="1" ht="8.25" customHeight="1">
      <c r="A82" s="474" t="s">
        <v>558</v>
      </c>
      <c r="B82" s="472">
        <v>11876224.539999999</v>
      </c>
      <c r="C82" s="472">
        <v>9033505.8680000007</v>
      </c>
      <c r="D82" s="472">
        <v>20909730.409000002</v>
      </c>
      <c r="E82" s="472"/>
      <c r="F82" s="472">
        <v>852434.10699999996</v>
      </c>
      <c r="G82" s="472">
        <v>104461.47</v>
      </c>
      <c r="H82" s="472">
        <v>956895.57799999998</v>
      </c>
      <c r="I82" s="472"/>
      <c r="J82" s="472">
        <v>15085260.646</v>
      </c>
      <c r="K82" s="472">
        <v>11634365.285</v>
      </c>
      <c r="L82" s="472">
        <v>26719625.931000002</v>
      </c>
      <c r="M82" s="474" t="s">
        <v>558</v>
      </c>
      <c r="N82" s="472">
        <v>2886829.9470000002</v>
      </c>
      <c r="O82" s="472">
        <v>879210.08299999998</v>
      </c>
      <c r="P82" s="472">
        <v>3766040.03</v>
      </c>
      <c r="Q82" s="472"/>
      <c r="R82" s="472">
        <v>4384970.32</v>
      </c>
      <c r="S82" s="472">
        <v>3997728.4</v>
      </c>
      <c r="T82" s="472">
        <v>8382698.7209999999</v>
      </c>
      <c r="U82" s="472"/>
      <c r="V82" s="472">
        <v>9537471.2239999995</v>
      </c>
      <c r="W82" s="472">
        <v>4983607.1500000004</v>
      </c>
      <c r="X82" s="472">
        <v>14521078.375</v>
      </c>
      <c r="Y82" s="474" t="s">
        <v>558</v>
      </c>
      <c r="Z82" s="472">
        <v>7173.4589999999998</v>
      </c>
      <c r="AA82" s="472">
        <v>4171.6549999999997</v>
      </c>
      <c r="AB82" s="472">
        <v>11345.114</v>
      </c>
      <c r="AC82" s="472"/>
      <c r="AD82" s="472">
        <v>9570370.0309999995</v>
      </c>
      <c r="AE82" s="472">
        <v>4283964.5290000001</v>
      </c>
      <c r="AF82" s="472">
        <v>13854334.560000001</v>
      </c>
      <c r="AG82" s="472"/>
      <c r="AH82" s="472">
        <v>8176998.9539999999</v>
      </c>
      <c r="AI82" s="472">
        <v>194179.82399999999</v>
      </c>
      <c r="AJ82" s="472">
        <v>8371178.7790000001</v>
      </c>
      <c r="AK82" s="474" t="s">
        <v>558</v>
      </c>
      <c r="AL82" s="472">
        <v>2046885.7679999999</v>
      </c>
      <c r="AM82" s="472">
        <v>433932.864</v>
      </c>
      <c r="AN82" s="472">
        <v>2480818.6320000002</v>
      </c>
      <c r="AO82" s="472"/>
      <c r="AP82" s="472">
        <v>2035959.6850000001</v>
      </c>
      <c r="AQ82" s="472">
        <v>318858.06300000002</v>
      </c>
      <c r="AR82" s="472">
        <v>2354817.7480000001</v>
      </c>
      <c r="AS82" s="472"/>
      <c r="AT82" s="472">
        <v>1067806.71</v>
      </c>
      <c r="AU82" s="472">
        <v>2800604.2829999998</v>
      </c>
      <c r="AV82" s="472">
        <v>3868410.9939999999</v>
      </c>
      <c r="AW82" s="474" t="s">
        <v>558</v>
      </c>
      <c r="AX82" s="472">
        <v>808719.03599999996</v>
      </c>
      <c r="AY82" s="472">
        <v>1689.008</v>
      </c>
      <c r="AZ82" s="472">
        <v>810408.04500000004</v>
      </c>
      <c r="BA82" s="472"/>
      <c r="BB82" s="472">
        <v>762051.13600000006</v>
      </c>
      <c r="BC82" s="472">
        <v>71073.89</v>
      </c>
      <c r="BD82" s="472">
        <v>833125.027</v>
      </c>
      <c r="BE82" s="472"/>
      <c r="BF82" s="472">
        <v>132998.772</v>
      </c>
      <c r="BG82" s="472">
        <v>1106298.6499999999</v>
      </c>
      <c r="BH82" s="472">
        <v>1239297.422</v>
      </c>
      <c r="BI82" s="474" t="s">
        <v>558</v>
      </c>
      <c r="BJ82" s="472">
        <v>0</v>
      </c>
      <c r="BK82" s="472">
        <v>836042.21699999995</v>
      </c>
      <c r="BL82" s="472">
        <v>836042.21699999995</v>
      </c>
      <c r="BM82" s="472"/>
      <c r="BN82" s="472">
        <v>157415.106</v>
      </c>
      <c r="BO82" s="472">
        <v>287390.97499999998</v>
      </c>
      <c r="BP82" s="472">
        <v>444806.08199999999</v>
      </c>
      <c r="BQ82" s="472"/>
      <c r="BR82" s="472">
        <v>69389569.441000015</v>
      </c>
      <c r="BS82" s="472">
        <v>40971084.214000009</v>
      </c>
      <c r="BT82" s="472">
        <v>110360653.66399999</v>
      </c>
      <c r="BU82" s="474" t="s">
        <v>558</v>
      </c>
      <c r="BV82" s="472">
        <v>15085260.646</v>
      </c>
      <c r="BW82" s="472">
        <v>11968190.528999999</v>
      </c>
      <c r="BX82" s="472">
        <v>27053451.175000001</v>
      </c>
      <c r="BY82" s="472"/>
      <c r="BZ82" s="472">
        <v>69389569.441000015</v>
      </c>
      <c r="CA82" s="472">
        <v>41304909.458000004</v>
      </c>
      <c r="CB82" s="472">
        <v>110694478.90799998</v>
      </c>
    </row>
    <row r="83" spans="1:80" s="470" customFormat="1" ht="8.25" customHeight="1">
      <c r="A83" s="474" t="s">
        <v>559</v>
      </c>
      <c r="B83" s="472">
        <v>785620.66599999997</v>
      </c>
      <c r="C83" s="472">
        <v>542487.35199999996</v>
      </c>
      <c r="D83" s="472">
        <v>1328108.0179999999</v>
      </c>
      <c r="E83" s="472"/>
      <c r="F83" s="472">
        <v>98858.994999999995</v>
      </c>
      <c r="G83" s="472">
        <v>60286.989000000001</v>
      </c>
      <c r="H83" s="472">
        <v>159145.98499999999</v>
      </c>
      <c r="I83" s="472"/>
      <c r="J83" s="472">
        <v>2283551.1749999998</v>
      </c>
      <c r="K83" s="472">
        <v>934041.37899999996</v>
      </c>
      <c r="L83" s="472">
        <v>3217592.554</v>
      </c>
      <c r="M83" s="474" t="s">
        <v>559</v>
      </c>
      <c r="N83" s="472">
        <v>58811.983999999997</v>
      </c>
      <c r="O83" s="472">
        <v>17046.093000000001</v>
      </c>
      <c r="P83" s="472">
        <v>75858.077000000005</v>
      </c>
      <c r="Q83" s="472"/>
      <c r="R83" s="472">
        <v>175027.79199999999</v>
      </c>
      <c r="S83" s="472">
        <v>63592.972000000002</v>
      </c>
      <c r="T83" s="472">
        <v>238620.76500000001</v>
      </c>
      <c r="U83" s="472"/>
      <c r="V83" s="472">
        <v>409614.603</v>
      </c>
      <c r="W83" s="472">
        <v>143906.56200000001</v>
      </c>
      <c r="X83" s="472">
        <v>553521.16500000004</v>
      </c>
      <c r="Y83" s="474" t="s">
        <v>559</v>
      </c>
      <c r="Z83" s="472">
        <v>0</v>
      </c>
      <c r="AA83" s="472">
        <v>0</v>
      </c>
      <c r="AB83" s="472">
        <v>0</v>
      </c>
      <c r="AC83" s="472"/>
      <c r="AD83" s="472">
        <v>599274.31799999997</v>
      </c>
      <c r="AE83" s="472">
        <v>187751.88800000001</v>
      </c>
      <c r="AF83" s="472">
        <v>787026.20700000005</v>
      </c>
      <c r="AG83" s="472"/>
      <c r="AH83" s="472">
        <v>109796.534</v>
      </c>
      <c r="AI83" s="472">
        <v>10081.534</v>
      </c>
      <c r="AJ83" s="472">
        <v>119878.068</v>
      </c>
      <c r="AK83" s="474" t="s">
        <v>559</v>
      </c>
      <c r="AL83" s="472">
        <v>11126.273999999999</v>
      </c>
      <c r="AM83" s="472">
        <v>10847.929</v>
      </c>
      <c r="AN83" s="472">
        <v>21974.204000000002</v>
      </c>
      <c r="AO83" s="472"/>
      <c r="AP83" s="472">
        <v>161047.89799999999</v>
      </c>
      <c r="AQ83" s="472">
        <v>23844.920999999998</v>
      </c>
      <c r="AR83" s="472">
        <v>184892.81899999999</v>
      </c>
      <c r="AS83" s="472"/>
      <c r="AT83" s="472">
        <v>0</v>
      </c>
      <c r="AU83" s="472">
        <v>0</v>
      </c>
      <c r="AV83" s="472">
        <v>0</v>
      </c>
      <c r="AW83" s="474" t="s">
        <v>559</v>
      </c>
      <c r="AX83" s="472">
        <v>176140.90700000001</v>
      </c>
      <c r="AY83" s="472">
        <v>5313.3720000000003</v>
      </c>
      <c r="AZ83" s="472">
        <v>181454.28</v>
      </c>
      <c r="BA83" s="472"/>
      <c r="BB83" s="472">
        <v>3225.6060000000002</v>
      </c>
      <c r="BC83" s="472">
        <v>0</v>
      </c>
      <c r="BD83" s="472">
        <v>3225.6060000000002</v>
      </c>
      <c r="BE83" s="472"/>
      <c r="BF83" s="472">
        <v>0</v>
      </c>
      <c r="BG83" s="472">
        <v>0</v>
      </c>
      <c r="BH83" s="472">
        <v>0</v>
      </c>
      <c r="BI83" s="474" t="s">
        <v>559</v>
      </c>
      <c r="BJ83" s="472">
        <v>0</v>
      </c>
      <c r="BK83" s="472">
        <v>0</v>
      </c>
      <c r="BL83" s="472">
        <v>0</v>
      </c>
      <c r="BM83" s="472"/>
      <c r="BN83" s="472">
        <v>0</v>
      </c>
      <c r="BO83" s="472">
        <v>0</v>
      </c>
      <c r="BP83" s="472">
        <v>0</v>
      </c>
      <c r="BQ83" s="472"/>
      <c r="BR83" s="472">
        <v>4872096.7519999994</v>
      </c>
      <c r="BS83" s="472">
        <v>1999200.9910000002</v>
      </c>
      <c r="BT83" s="472">
        <v>6871297.7479999997</v>
      </c>
      <c r="BU83" s="474" t="s">
        <v>559</v>
      </c>
      <c r="BV83" s="472">
        <v>2283551.1749999998</v>
      </c>
      <c r="BW83" s="472">
        <v>934041.37899999996</v>
      </c>
      <c r="BX83" s="472">
        <v>3217592.554</v>
      </c>
      <c r="BY83" s="472"/>
      <c r="BZ83" s="472">
        <v>4872096.7519999994</v>
      </c>
      <c r="CA83" s="472">
        <v>1999200.9910000002</v>
      </c>
      <c r="CB83" s="472">
        <v>6871297.7479999997</v>
      </c>
    </row>
    <row r="84" spans="1:80" s="470" customFormat="1" ht="8.25" customHeight="1">
      <c r="A84" s="474" t="s">
        <v>560</v>
      </c>
      <c r="B84" s="472">
        <v>474.90699999999998</v>
      </c>
      <c r="C84" s="472">
        <v>381.21199999999999</v>
      </c>
      <c r="D84" s="472">
        <v>856.12</v>
      </c>
      <c r="E84" s="472"/>
      <c r="F84" s="472">
        <v>279.51799999999997</v>
      </c>
      <c r="G84" s="472">
        <v>0.84</v>
      </c>
      <c r="H84" s="472">
        <v>280.358</v>
      </c>
      <c r="I84" s="472"/>
      <c r="J84" s="472">
        <v>38.530999999999999</v>
      </c>
      <c r="K84" s="472">
        <v>1008.731</v>
      </c>
      <c r="L84" s="472">
        <v>1047.2619999999999</v>
      </c>
      <c r="M84" s="474" t="s">
        <v>560</v>
      </c>
      <c r="N84" s="472">
        <v>0</v>
      </c>
      <c r="O84" s="472">
        <v>0</v>
      </c>
      <c r="P84" s="472">
        <v>0</v>
      </c>
      <c r="Q84" s="472"/>
      <c r="R84" s="472">
        <v>0</v>
      </c>
      <c r="S84" s="472">
        <v>0</v>
      </c>
      <c r="T84" s="472">
        <v>0</v>
      </c>
      <c r="U84" s="472"/>
      <c r="V84" s="472">
        <v>374.78699999999998</v>
      </c>
      <c r="W84" s="472">
        <v>816.95299999999997</v>
      </c>
      <c r="X84" s="472">
        <v>1191.741</v>
      </c>
      <c r="Y84" s="474" t="s">
        <v>560</v>
      </c>
      <c r="Z84" s="472">
        <v>0</v>
      </c>
      <c r="AA84" s="472">
        <v>0</v>
      </c>
      <c r="AB84" s="472">
        <v>0</v>
      </c>
      <c r="AC84" s="472"/>
      <c r="AD84" s="472">
        <v>3165.65</v>
      </c>
      <c r="AE84" s="472">
        <v>388.327</v>
      </c>
      <c r="AF84" s="472">
        <v>3553.9780000000001</v>
      </c>
      <c r="AG84" s="472"/>
      <c r="AH84" s="472">
        <v>3.645</v>
      </c>
      <c r="AI84" s="472">
        <v>0</v>
      </c>
      <c r="AJ84" s="472">
        <v>3.645</v>
      </c>
      <c r="AK84" s="474" t="s">
        <v>560</v>
      </c>
      <c r="AL84" s="472">
        <v>0</v>
      </c>
      <c r="AM84" s="472">
        <v>0</v>
      </c>
      <c r="AN84" s="472">
        <v>0</v>
      </c>
      <c r="AO84" s="472"/>
      <c r="AP84" s="472">
        <v>0</v>
      </c>
      <c r="AQ84" s="472">
        <v>0</v>
      </c>
      <c r="AR84" s="472">
        <v>0</v>
      </c>
      <c r="AS84" s="472"/>
      <c r="AT84" s="472">
        <v>0</v>
      </c>
      <c r="AU84" s="472">
        <v>0</v>
      </c>
      <c r="AV84" s="472">
        <v>0</v>
      </c>
      <c r="AW84" s="474" t="s">
        <v>560</v>
      </c>
      <c r="AX84" s="472">
        <v>0</v>
      </c>
      <c r="AY84" s="472">
        <v>0</v>
      </c>
      <c r="AZ84" s="472">
        <v>0</v>
      </c>
      <c r="BA84" s="472"/>
      <c r="BB84" s="472">
        <v>0</v>
      </c>
      <c r="BC84" s="472">
        <v>0</v>
      </c>
      <c r="BD84" s="472">
        <v>0</v>
      </c>
      <c r="BE84" s="472"/>
      <c r="BF84" s="472">
        <v>0</v>
      </c>
      <c r="BG84" s="472">
        <v>0</v>
      </c>
      <c r="BH84" s="472">
        <v>0</v>
      </c>
      <c r="BI84" s="474" t="s">
        <v>560</v>
      </c>
      <c r="BJ84" s="472">
        <v>0</v>
      </c>
      <c r="BK84" s="472">
        <v>0</v>
      </c>
      <c r="BL84" s="472">
        <v>0</v>
      </c>
      <c r="BM84" s="472"/>
      <c r="BN84" s="472">
        <v>0</v>
      </c>
      <c r="BO84" s="472">
        <v>0</v>
      </c>
      <c r="BP84" s="472">
        <v>0</v>
      </c>
      <c r="BQ84" s="472"/>
      <c r="BR84" s="472">
        <v>4337.0380000000005</v>
      </c>
      <c r="BS84" s="472">
        <v>2596.0630000000001</v>
      </c>
      <c r="BT84" s="472">
        <v>6933.1040000000003</v>
      </c>
      <c r="BU84" s="474" t="s">
        <v>560</v>
      </c>
      <c r="BV84" s="472">
        <v>38.530999999999999</v>
      </c>
      <c r="BW84" s="472">
        <v>1008.731</v>
      </c>
      <c r="BX84" s="472">
        <v>1047.2619999999999</v>
      </c>
      <c r="BY84" s="472"/>
      <c r="BZ84" s="472">
        <v>4337.0380000000005</v>
      </c>
      <c r="CA84" s="472">
        <v>2596.0630000000001</v>
      </c>
      <c r="CB84" s="472">
        <v>6933.1040000000003</v>
      </c>
    </row>
    <row r="85" spans="1:80" s="470" customFormat="1" ht="8.25" customHeight="1">
      <c r="A85" s="475" t="s">
        <v>561</v>
      </c>
      <c r="B85" s="476">
        <v>85354.933000000005</v>
      </c>
      <c r="C85" s="476">
        <v>117424.496</v>
      </c>
      <c r="D85" s="476">
        <v>202779.43</v>
      </c>
      <c r="E85" s="476"/>
      <c r="F85" s="476">
        <v>52419.529000000002</v>
      </c>
      <c r="G85" s="476">
        <v>16274.870999999999</v>
      </c>
      <c r="H85" s="476">
        <v>68694.399999999994</v>
      </c>
      <c r="I85" s="476"/>
      <c r="J85" s="476">
        <v>0</v>
      </c>
      <c r="K85" s="476">
        <v>230940.929</v>
      </c>
      <c r="L85" s="476">
        <v>230940.929</v>
      </c>
      <c r="M85" s="475" t="s">
        <v>561</v>
      </c>
      <c r="N85" s="476">
        <v>219316.00599999999</v>
      </c>
      <c r="O85" s="476">
        <v>68901.854999999996</v>
      </c>
      <c r="P85" s="476">
        <v>288217.86200000002</v>
      </c>
      <c r="Q85" s="476"/>
      <c r="R85" s="476">
        <v>81215.517000000007</v>
      </c>
      <c r="S85" s="476">
        <v>5824.5630000000001</v>
      </c>
      <c r="T85" s="476">
        <v>87040.08</v>
      </c>
      <c r="U85" s="476"/>
      <c r="V85" s="476">
        <v>307216.19400000002</v>
      </c>
      <c r="W85" s="476">
        <v>397489.86900000001</v>
      </c>
      <c r="X85" s="476">
        <v>704706.06400000001</v>
      </c>
      <c r="Y85" s="475" t="s">
        <v>561</v>
      </c>
      <c r="Z85" s="476">
        <v>42463.016000000003</v>
      </c>
      <c r="AA85" s="476">
        <v>5255.0619999999999</v>
      </c>
      <c r="AB85" s="476">
        <v>47718.078000000001</v>
      </c>
      <c r="AC85" s="476"/>
      <c r="AD85" s="476">
        <v>639146.35</v>
      </c>
      <c r="AE85" s="476">
        <v>262207.28600000002</v>
      </c>
      <c r="AF85" s="476">
        <v>901353.63699999999</v>
      </c>
      <c r="AG85" s="476"/>
      <c r="AH85" s="476">
        <v>1494.47</v>
      </c>
      <c r="AI85" s="476">
        <v>474.85199999999998</v>
      </c>
      <c r="AJ85" s="476">
        <v>1969.3219999999999</v>
      </c>
      <c r="AK85" s="475" t="s">
        <v>561</v>
      </c>
      <c r="AL85" s="476">
        <v>18753.276999999998</v>
      </c>
      <c r="AM85" s="476">
        <v>6583.1760000000004</v>
      </c>
      <c r="AN85" s="476">
        <v>25336.454000000002</v>
      </c>
      <c r="AO85" s="476"/>
      <c r="AP85" s="476">
        <v>12342.409</v>
      </c>
      <c r="AQ85" s="476">
        <v>598.05600000000004</v>
      </c>
      <c r="AR85" s="476">
        <v>12940.465</v>
      </c>
      <c r="AS85" s="476"/>
      <c r="AT85" s="476">
        <v>43258.381000000001</v>
      </c>
      <c r="AU85" s="476">
        <v>453046.755</v>
      </c>
      <c r="AV85" s="476">
        <v>496305.13699999999</v>
      </c>
      <c r="AW85" s="475" t="s">
        <v>561</v>
      </c>
      <c r="AX85" s="476">
        <v>684.89400000000001</v>
      </c>
      <c r="AY85" s="476">
        <v>12.725</v>
      </c>
      <c r="AZ85" s="476">
        <v>697.61900000000003</v>
      </c>
      <c r="BA85" s="476"/>
      <c r="BB85" s="476">
        <v>3670.431</v>
      </c>
      <c r="BC85" s="476">
        <v>2439.7579999999998</v>
      </c>
      <c r="BD85" s="476">
        <v>6110.19</v>
      </c>
      <c r="BE85" s="476"/>
      <c r="BF85" s="476">
        <v>15937.441999999999</v>
      </c>
      <c r="BG85" s="476">
        <v>30372.534</v>
      </c>
      <c r="BH85" s="476">
        <v>46309.976000000002</v>
      </c>
      <c r="BI85" s="475" t="s">
        <v>561</v>
      </c>
      <c r="BJ85" s="476">
        <v>7223.6379999999999</v>
      </c>
      <c r="BK85" s="476">
        <v>52228.144999999997</v>
      </c>
      <c r="BL85" s="476">
        <v>59451.783000000003</v>
      </c>
      <c r="BM85" s="476"/>
      <c r="BN85" s="476">
        <v>0</v>
      </c>
      <c r="BO85" s="476">
        <v>0</v>
      </c>
      <c r="BP85" s="476">
        <v>0</v>
      </c>
      <c r="BQ85" s="476"/>
      <c r="BR85" s="476">
        <v>1530496.4870000002</v>
      </c>
      <c r="BS85" s="476">
        <v>1650074.932</v>
      </c>
      <c r="BT85" s="476">
        <v>3180571.4259999995</v>
      </c>
      <c r="BU85" s="475" t="s">
        <v>561</v>
      </c>
      <c r="BV85" s="476">
        <v>0</v>
      </c>
      <c r="BW85" s="476">
        <v>233010.05</v>
      </c>
      <c r="BX85" s="476">
        <v>233010.05</v>
      </c>
      <c r="BY85" s="476"/>
      <c r="BZ85" s="476">
        <v>1530496.4870000002</v>
      </c>
      <c r="CA85" s="476">
        <v>1652144.0530000001</v>
      </c>
      <c r="CB85" s="476">
        <v>3182640.5469999993</v>
      </c>
    </row>
    <row r="86" spans="1:80" s="470" customFormat="1" ht="8.25" customHeight="1">
      <c r="A86" s="475" t="s">
        <v>562</v>
      </c>
      <c r="B86" s="476">
        <v>324404.717</v>
      </c>
      <c r="C86" s="476">
        <v>363791.59399999998</v>
      </c>
      <c r="D86" s="476">
        <v>688196.31200000003</v>
      </c>
      <c r="E86" s="476"/>
      <c r="F86" s="476">
        <v>27133.454000000002</v>
      </c>
      <c r="G86" s="476">
        <v>1101.076</v>
      </c>
      <c r="H86" s="476">
        <v>28234.53</v>
      </c>
      <c r="I86" s="476"/>
      <c r="J86" s="476">
        <v>1029167.877</v>
      </c>
      <c r="K86" s="476">
        <v>852324.41299999994</v>
      </c>
      <c r="L86" s="476">
        <v>1881492.29</v>
      </c>
      <c r="M86" s="475" t="s">
        <v>562</v>
      </c>
      <c r="N86" s="476">
        <v>28324.474999999999</v>
      </c>
      <c r="O86" s="476">
        <v>19773.973999999998</v>
      </c>
      <c r="P86" s="476">
        <v>48098.449000000001</v>
      </c>
      <c r="Q86" s="476"/>
      <c r="R86" s="476">
        <v>70427.199999999997</v>
      </c>
      <c r="S86" s="476">
        <v>41985.777000000002</v>
      </c>
      <c r="T86" s="476">
        <v>112412.977</v>
      </c>
      <c r="U86" s="476"/>
      <c r="V86" s="476">
        <v>961158.61899999995</v>
      </c>
      <c r="W86" s="476">
        <v>1230423.574</v>
      </c>
      <c r="X86" s="476">
        <v>2191582.1940000001</v>
      </c>
      <c r="Y86" s="475" t="s">
        <v>562</v>
      </c>
      <c r="Z86" s="476">
        <v>6618.9620000000004</v>
      </c>
      <c r="AA86" s="476">
        <v>2579.3130000000001</v>
      </c>
      <c r="AB86" s="476">
        <v>9198.2749999999996</v>
      </c>
      <c r="AC86" s="476"/>
      <c r="AD86" s="476">
        <v>260464.71100000001</v>
      </c>
      <c r="AE86" s="476">
        <v>175530.88800000001</v>
      </c>
      <c r="AF86" s="476">
        <v>435995.6</v>
      </c>
      <c r="AG86" s="476"/>
      <c r="AH86" s="476">
        <v>21532.585999999999</v>
      </c>
      <c r="AI86" s="476">
        <v>11152.606</v>
      </c>
      <c r="AJ86" s="476">
        <v>32685.191999999999</v>
      </c>
      <c r="AK86" s="475" t="s">
        <v>562</v>
      </c>
      <c r="AL86" s="476">
        <v>5841.3389999999999</v>
      </c>
      <c r="AM86" s="476">
        <v>2226.4639999999999</v>
      </c>
      <c r="AN86" s="476">
        <v>8067.8040000000001</v>
      </c>
      <c r="AO86" s="476"/>
      <c r="AP86" s="476">
        <v>749.40599999999995</v>
      </c>
      <c r="AQ86" s="476">
        <v>694.43100000000004</v>
      </c>
      <c r="AR86" s="476">
        <v>1443.838</v>
      </c>
      <c r="AS86" s="476"/>
      <c r="AT86" s="476">
        <v>32568.332999999999</v>
      </c>
      <c r="AU86" s="476">
        <v>18461.870999999999</v>
      </c>
      <c r="AV86" s="476">
        <v>51030.205000000002</v>
      </c>
      <c r="AW86" s="475" t="s">
        <v>562</v>
      </c>
      <c r="AX86" s="476">
        <v>22207.760999999999</v>
      </c>
      <c r="AY86" s="476">
        <v>1E-3</v>
      </c>
      <c r="AZ86" s="476">
        <v>22207.761999999999</v>
      </c>
      <c r="BA86" s="476"/>
      <c r="BB86" s="476">
        <v>538.83799999999997</v>
      </c>
      <c r="BC86" s="476">
        <v>201.87200000000001</v>
      </c>
      <c r="BD86" s="476">
        <v>740.71100000000001</v>
      </c>
      <c r="BE86" s="476"/>
      <c r="BF86" s="476">
        <v>0</v>
      </c>
      <c r="BG86" s="476">
        <v>0</v>
      </c>
      <c r="BH86" s="476">
        <v>0</v>
      </c>
      <c r="BI86" s="475" t="s">
        <v>562</v>
      </c>
      <c r="BJ86" s="476">
        <v>0</v>
      </c>
      <c r="BK86" s="476">
        <v>0</v>
      </c>
      <c r="BL86" s="476">
        <v>0</v>
      </c>
      <c r="BM86" s="476"/>
      <c r="BN86" s="476">
        <v>0</v>
      </c>
      <c r="BO86" s="476">
        <v>0</v>
      </c>
      <c r="BP86" s="476">
        <v>0</v>
      </c>
      <c r="BQ86" s="476"/>
      <c r="BR86" s="476">
        <v>2791138.2780000004</v>
      </c>
      <c r="BS86" s="476">
        <v>2720247.8539999998</v>
      </c>
      <c r="BT86" s="476">
        <v>5511386.1390000004</v>
      </c>
      <c r="BU86" s="475" t="s">
        <v>562</v>
      </c>
      <c r="BV86" s="476">
        <v>1029167.877</v>
      </c>
      <c r="BW86" s="476">
        <v>852648.10900000005</v>
      </c>
      <c r="BX86" s="476">
        <v>1881815.986</v>
      </c>
      <c r="BY86" s="476"/>
      <c r="BZ86" s="476">
        <v>2791138.2780000004</v>
      </c>
      <c r="CA86" s="476">
        <v>2720571.55</v>
      </c>
      <c r="CB86" s="476">
        <v>5511709.8350000009</v>
      </c>
    </row>
    <row r="87" spans="1:80" s="470" customFormat="1" ht="8.25" customHeight="1">
      <c r="A87" s="474" t="s">
        <v>563</v>
      </c>
      <c r="B87" s="472">
        <v>324404.717</v>
      </c>
      <c r="C87" s="472">
        <v>363791.59399999998</v>
      </c>
      <c r="D87" s="472">
        <v>688196.31200000003</v>
      </c>
      <c r="E87" s="472"/>
      <c r="F87" s="472">
        <v>27133.454000000002</v>
      </c>
      <c r="G87" s="472">
        <v>1101.076</v>
      </c>
      <c r="H87" s="472">
        <v>28234.53</v>
      </c>
      <c r="I87" s="472"/>
      <c r="J87" s="472">
        <v>1029167.877</v>
      </c>
      <c r="K87" s="472">
        <v>852324.41299999994</v>
      </c>
      <c r="L87" s="472">
        <v>1881492.29</v>
      </c>
      <c r="M87" s="474" t="s">
        <v>563</v>
      </c>
      <c r="N87" s="472">
        <v>28324.474999999999</v>
      </c>
      <c r="O87" s="472">
        <v>19773.973999999998</v>
      </c>
      <c r="P87" s="472">
        <v>48098.449000000001</v>
      </c>
      <c r="Q87" s="472"/>
      <c r="R87" s="472">
        <v>70427.199999999997</v>
      </c>
      <c r="S87" s="472">
        <v>41985.777000000002</v>
      </c>
      <c r="T87" s="472">
        <v>112412.977</v>
      </c>
      <c r="U87" s="472"/>
      <c r="V87" s="472">
        <v>961158.61899999995</v>
      </c>
      <c r="W87" s="472">
        <v>1230423.574</v>
      </c>
      <c r="X87" s="472">
        <v>2191582.1940000001</v>
      </c>
      <c r="Y87" s="474" t="s">
        <v>563</v>
      </c>
      <c r="Z87" s="472">
        <v>6618.9620000000004</v>
      </c>
      <c r="AA87" s="472">
        <v>2579.3130000000001</v>
      </c>
      <c r="AB87" s="472">
        <v>9198.2749999999996</v>
      </c>
      <c r="AC87" s="472"/>
      <c r="AD87" s="472">
        <v>260464.71100000001</v>
      </c>
      <c r="AE87" s="472">
        <v>175530.88800000001</v>
      </c>
      <c r="AF87" s="472">
        <v>435995.6</v>
      </c>
      <c r="AG87" s="472"/>
      <c r="AH87" s="472">
        <v>21532.585999999999</v>
      </c>
      <c r="AI87" s="472">
        <v>11152.606</v>
      </c>
      <c r="AJ87" s="472">
        <v>32685.191999999999</v>
      </c>
      <c r="AK87" s="474" t="s">
        <v>563</v>
      </c>
      <c r="AL87" s="472">
        <v>5841.3389999999999</v>
      </c>
      <c r="AM87" s="472">
        <v>2226.4639999999999</v>
      </c>
      <c r="AN87" s="472">
        <v>8067.8040000000001</v>
      </c>
      <c r="AO87" s="472"/>
      <c r="AP87" s="472">
        <v>749.40599999999995</v>
      </c>
      <c r="AQ87" s="472">
        <v>694.43100000000004</v>
      </c>
      <c r="AR87" s="472">
        <v>1443.838</v>
      </c>
      <c r="AS87" s="472"/>
      <c r="AT87" s="472">
        <v>32568.332999999999</v>
      </c>
      <c r="AU87" s="472">
        <v>18461.870999999999</v>
      </c>
      <c r="AV87" s="472">
        <v>51030.205000000002</v>
      </c>
      <c r="AW87" s="474" t="s">
        <v>563</v>
      </c>
      <c r="AX87" s="472">
        <v>22207.760999999999</v>
      </c>
      <c r="AY87" s="472">
        <v>1E-3</v>
      </c>
      <c r="AZ87" s="472">
        <v>22207.761999999999</v>
      </c>
      <c r="BA87" s="472"/>
      <c r="BB87" s="472">
        <v>538.83799999999997</v>
      </c>
      <c r="BC87" s="472">
        <v>201.87200000000001</v>
      </c>
      <c r="BD87" s="472">
        <v>740.71100000000001</v>
      </c>
      <c r="BE87" s="472"/>
      <c r="BF87" s="472">
        <v>0</v>
      </c>
      <c r="BG87" s="472">
        <v>0</v>
      </c>
      <c r="BH87" s="472">
        <v>0</v>
      </c>
      <c r="BI87" s="474" t="s">
        <v>563</v>
      </c>
      <c r="BJ87" s="472">
        <v>0</v>
      </c>
      <c r="BK87" s="472">
        <v>0</v>
      </c>
      <c r="BL87" s="472">
        <v>0</v>
      </c>
      <c r="BM87" s="472"/>
      <c r="BN87" s="472">
        <v>0</v>
      </c>
      <c r="BO87" s="472">
        <v>0</v>
      </c>
      <c r="BP87" s="472">
        <v>0</v>
      </c>
      <c r="BQ87" s="472"/>
      <c r="BR87" s="472">
        <v>2791138.2780000004</v>
      </c>
      <c r="BS87" s="472">
        <v>2720247.8539999998</v>
      </c>
      <c r="BT87" s="472">
        <v>5511386.1390000004</v>
      </c>
      <c r="BU87" s="474" t="s">
        <v>563</v>
      </c>
      <c r="BV87" s="472">
        <v>1029167.877</v>
      </c>
      <c r="BW87" s="472">
        <v>852648.10900000005</v>
      </c>
      <c r="BX87" s="472">
        <v>1881815.986</v>
      </c>
      <c r="BY87" s="472"/>
      <c r="BZ87" s="472">
        <v>2791138.2780000004</v>
      </c>
      <c r="CA87" s="472">
        <v>2720571.55</v>
      </c>
      <c r="CB87" s="472">
        <v>5511709.8350000009</v>
      </c>
    </row>
    <row r="88" spans="1:80" s="470" customFormat="1" ht="8.25" customHeight="1">
      <c r="A88" s="474" t="s">
        <v>564</v>
      </c>
      <c r="B88" s="472">
        <v>0</v>
      </c>
      <c r="C88" s="472">
        <v>0</v>
      </c>
      <c r="D88" s="472">
        <v>0</v>
      </c>
      <c r="E88" s="472"/>
      <c r="F88" s="472">
        <v>0</v>
      </c>
      <c r="G88" s="472">
        <v>0</v>
      </c>
      <c r="H88" s="472">
        <v>0</v>
      </c>
      <c r="I88" s="472"/>
      <c r="J88" s="472">
        <v>0</v>
      </c>
      <c r="K88" s="472">
        <v>0</v>
      </c>
      <c r="L88" s="472">
        <v>0</v>
      </c>
      <c r="M88" s="474" t="s">
        <v>564</v>
      </c>
      <c r="N88" s="472">
        <v>0</v>
      </c>
      <c r="O88" s="472">
        <v>0</v>
      </c>
      <c r="P88" s="472">
        <v>0</v>
      </c>
      <c r="Q88" s="472"/>
      <c r="R88" s="472">
        <v>0</v>
      </c>
      <c r="S88" s="472">
        <v>0</v>
      </c>
      <c r="T88" s="472">
        <v>0</v>
      </c>
      <c r="U88" s="472"/>
      <c r="V88" s="472">
        <v>0</v>
      </c>
      <c r="W88" s="472">
        <v>0</v>
      </c>
      <c r="X88" s="472">
        <v>0</v>
      </c>
      <c r="Y88" s="474" t="s">
        <v>564</v>
      </c>
      <c r="Z88" s="472">
        <v>0</v>
      </c>
      <c r="AA88" s="472">
        <v>0</v>
      </c>
      <c r="AB88" s="472">
        <v>0</v>
      </c>
      <c r="AC88" s="472"/>
      <c r="AD88" s="472">
        <v>0</v>
      </c>
      <c r="AE88" s="472">
        <v>0</v>
      </c>
      <c r="AF88" s="472">
        <v>0</v>
      </c>
      <c r="AG88" s="472"/>
      <c r="AH88" s="472">
        <v>0</v>
      </c>
      <c r="AI88" s="472">
        <v>0</v>
      </c>
      <c r="AJ88" s="472">
        <v>0</v>
      </c>
      <c r="AK88" s="474" t="s">
        <v>564</v>
      </c>
      <c r="AL88" s="472">
        <v>0</v>
      </c>
      <c r="AM88" s="472">
        <v>0</v>
      </c>
      <c r="AN88" s="472">
        <v>0</v>
      </c>
      <c r="AO88" s="472"/>
      <c r="AP88" s="472">
        <v>0</v>
      </c>
      <c r="AQ88" s="472">
        <v>0</v>
      </c>
      <c r="AR88" s="472">
        <v>0</v>
      </c>
      <c r="AS88" s="472"/>
      <c r="AT88" s="472">
        <v>0</v>
      </c>
      <c r="AU88" s="472">
        <v>0</v>
      </c>
      <c r="AV88" s="472">
        <v>0</v>
      </c>
      <c r="AW88" s="474" t="s">
        <v>564</v>
      </c>
      <c r="AX88" s="472">
        <v>0</v>
      </c>
      <c r="AY88" s="472">
        <v>0</v>
      </c>
      <c r="AZ88" s="472">
        <v>0</v>
      </c>
      <c r="BA88" s="472"/>
      <c r="BB88" s="472">
        <v>0</v>
      </c>
      <c r="BC88" s="472">
        <v>0</v>
      </c>
      <c r="BD88" s="472">
        <v>0</v>
      </c>
      <c r="BE88" s="472"/>
      <c r="BF88" s="472">
        <v>0</v>
      </c>
      <c r="BG88" s="472">
        <v>0</v>
      </c>
      <c r="BH88" s="472">
        <v>0</v>
      </c>
      <c r="BI88" s="474" t="s">
        <v>564</v>
      </c>
      <c r="BJ88" s="472">
        <v>0</v>
      </c>
      <c r="BK88" s="472">
        <v>0</v>
      </c>
      <c r="BL88" s="472">
        <v>0</v>
      </c>
      <c r="BM88" s="472"/>
      <c r="BN88" s="472">
        <v>0</v>
      </c>
      <c r="BO88" s="472">
        <v>0</v>
      </c>
      <c r="BP88" s="472">
        <v>0</v>
      </c>
      <c r="BQ88" s="472"/>
      <c r="BR88" s="472">
        <v>0</v>
      </c>
      <c r="BS88" s="472">
        <v>0</v>
      </c>
      <c r="BT88" s="472">
        <v>0</v>
      </c>
      <c r="BU88" s="474" t="s">
        <v>564</v>
      </c>
      <c r="BV88" s="472">
        <v>0</v>
      </c>
      <c r="BW88" s="472">
        <v>0</v>
      </c>
      <c r="BX88" s="472">
        <v>0</v>
      </c>
      <c r="BY88" s="472"/>
      <c r="BZ88" s="472">
        <v>0</v>
      </c>
      <c r="CA88" s="472">
        <v>0</v>
      </c>
      <c r="CB88" s="472">
        <v>0</v>
      </c>
    </row>
    <row r="89" spans="1:80" s="35" customFormat="1" ht="3" customHeight="1">
      <c r="A89" s="474"/>
      <c r="B89" s="472"/>
      <c r="C89" s="472"/>
      <c r="D89" s="472"/>
      <c r="E89" s="472"/>
      <c r="F89" s="472"/>
      <c r="G89" s="472"/>
      <c r="H89" s="472"/>
      <c r="I89" s="472"/>
      <c r="J89" s="472"/>
      <c r="K89" s="472"/>
      <c r="L89" s="472"/>
      <c r="M89" s="474"/>
      <c r="N89" s="472"/>
      <c r="O89" s="472"/>
      <c r="P89" s="472"/>
      <c r="Q89" s="472"/>
      <c r="R89" s="472"/>
      <c r="S89" s="472"/>
      <c r="T89" s="472"/>
      <c r="U89" s="472"/>
      <c r="V89" s="472"/>
      <c r="W89" s="472"/>
      <c r="X89" s="472"/>
      <c r="Y89" s="474"/>
      <c r="Z89" s="472"/>
      <c r="AA89" s="472"/>
      <c r="AB89" s="472"/>
      <c r="AC89" s="472"/>
      <c r="AD89" s="472"/>
      <c r="AE89" s="472"/>
      <c r="AF89" s="472"/>
      <c r="AG89" s="472"/>
      <c r="AH89" s="472"/>
      <c r="AI89" s="472"/>
      <c r="AJ89" s="472"/>
      <c r="AK89" s="474"/>
      <c r="AL89" s="472"/>
      <c r="AM89" s="472"/>
      <c r="AN89" s="472"/>
      <c r="AO89" s="472"/>
      <c r="AP89" s="472"/>
      <c r="AQ89" s="472"/>
      <c r="AR89" s="472"/>
      <c r="AS89" s="472"/>
      <c r="AT89" s="472"/>
      <c r="AU89" s="472"/>
      <c r="AV89" s="472"/>
      <c r="AW89" s="474"/>
      <c r="AX89" s="472"/>
      <c r="AY89" s="472"/>
      <c r="AZ89" s="472"/>
      <c r="BA89" s="472"/>
      <c r="BB89" s="472"/>
      <c r="BC89" s="472"/>
      <c r="BD89" s="472"/>
      <c r="BE89" s="472"/>
      <c r="BF89" s="472"/>
      <c r="BG89" s="472"/>
      <c r="BH89" s="472"/>
      <c r="BI89" s="474"/>
      <c r="BJ89" s="472"/>
      <c r="BK89" s="472"/>
      <c r="BL89" s="472"/>
      <c r="BM89" s="472"/>
      <c r="BN89" s="472"/>
      <c r="BO89" s="472"/>
      <c r="BP89" s="472"/>
      <c r="BQ89" s="472"/>
      <c r="BR89" s="472"/>
      <c r="BS89" s="472"/>
      <c r="BT89" s="472"/>
      <c r="BU89" s="474"/>
      <c r="BV89" s="472"/>
      <c r="BW89" s="472"/>
      <c r="BX89" s="472"/>
      <c r="BY89" s="472"/>
      <c r="BZ89" s="472"/>
      <c r="CA89" s="472"/>
      <c r="CB89" s="472"/>
    </row>
    <row r="90" spans="1:80" s="470" customFormat="1" ht="8.25" customHeight="1">
      <c r="A90" s="535" t="s">
        <v>565</v>
      </c>
      <c r="B90" s="468">
        <v>1234801.1059999999</v>
      </c>
      <c r="C90" s="468">
        <v>391282.62699999998</v>
      </c>
      <c r="D90" s="468">
        <v>1626083.7339999999</v>
      </c>
      <c r="E90" s="468"/>
      <c r="F90" s="468">
        <v>12332.974</v>
      </c>
      <c r="G90" s="468">
        <v>0</v>
      </c>
      <c r="H90" s="468">
        <v>12332.974</v>
      </c>
      <c r="I90" s="468"/>
      <c r="J90" s="468">
        <v>482893.80800000002</v>
      </c>
      <c r="K90" s="468">
        <v>1386171.378</v>
      </c>
      <c r="L90" s="468">
        <v>1869065.1869999999</v>
      </c>
      <c r="M90" s="535" t="s">
        <v>565</v>
      </c>
      <c r="N90" s="468">
        <v>96388.595000000001</v>
      </c>
      <c r="O90" s="468">
        <v>8733.2080000000005</v>
      </c>
      <c r="P90" s="468">
        <v>105121.804</v>
      </c>
      <c r="Q90" s="468"/>
      <c r="R90" s="468">
        <v>143518.234</v>
      </c>
      <c r="S90" s="468">
        <v>23743.15</v>
      </c>
      <c r="T90" s="468">
        <v>167261.38399999999</v>
      </c>
      <c r="U90" s="468"/>
      <c r="V90" s="468">
        <v>1140278.4080000001</v>
      </c>
      <c r="W90" s="468">
        <v>105177.952</v>
      </c>
      <c r="X90" s="468">
        <v>1245456.3600000001</v>
      </c>
      <c r="Y90" s="535" t="s">
        <v>565</v>
      </c>
      <c r="Z90" s="468">
        <v>1543537.9140000001</v>
      </c>
      <c r="AA90" s="468">
        <v>2155.2620000000002</v>
      </c>
      <c r="AB90" s="468">
        <v>1545693.176</v>
      </c>
      <c r="AC90" s="468"/>
      <c r="AD90" s="468">
        <v>1468844.875</v>
      </c>
      <c r="AE90" s="468">
        <v>96740.54</v>
      </c>
      <c r="AF90" s="468">
        <v>1565585.415</v>
      </c>
      <c r="AG90" s="468"/>
      <c r="AH90" s="468">
        <v>155919.72</v>
      </c>
      <c r="AI90" s="468">
        <v>48.274000000000001</v>
      </c>
      <c r="AJ90" s="468">
        <v>155967.99400000001</v>
      </c>
      <c r="AK90" s="535" t="s">
        <v>565</v>
      </c>
      <c r="AL90" s="468">
        <v>230991.42499999999</v>
      </c>
      <c r="AM90" s="468">
        <v>4461.2619999999997</v>
      </c>
      <c r="AN90" s="468">
        <v>235452.68799999999</v>
      </c>
      <c r="AO90" s="468"/>
      <c r="AP90" s="468">
        <v>81000</v>
      </c>
      <c r="AQ90" s="468">
        <v>1095.4179999999999</v>
      </c>
      <c r="AR90" s="468">
        <v>82095.418000000005</v>
      </c>
      <c r="AS90" s="468"/>
      <c r="AT90" s="468">
        <v>114372.13800000001</v>
      </c>
      <c r="AU90" s="468">
        <v>19644.011999999999</v>
      </c>
      <c r="AV90" s="468">
        <v>134016.15100000001</v>
      </c>
      <c r="AW90" s="535" t="s">
        <v>565</v>
      </c>
      <c r="AX90" s="468">
        <v>0</v>
      </c>
      <c r="AY90" s="468">
        <v>0</v>
      </c>
      <c r="AZ90" s="468">
        <v>0</v>
      </c>
      <c r="BA90" s="468"/>
      <c r="BB90" s="468">
        <v>5.3079999999999998</v>
      </c>
      <c r="BC90" s="468">
        <v>17.827999999999999</v>
      </c>
      <c r="BD90" s="468">
        <v>23.135999999999999</v>
      </c>
      <c r="BE90" s="468"/>
      <c r="BF90" s="468">
        <v>0</v>
      </c>
      <c r="BG90" s="468">
        <v>0</v>
      </c>
      <c r="BH90" s="468">
        <v>0</v>
      </c>
      <c r="BI90" s="535" t="s">
        <v>565</v>
      </c>
      <c r="BJ90" s="468">
        <v>0</v>
      </c>
      <c r="BK90" s="468">
        <v>0</v>
      </c>
      <c r="BL90" s="468">
        <v>0</v>
      </c>
      <c r="BM90" s="468"/>
      <c r="BN90" s="468">
        <v>33122.116999999998</v>
      </c>
      <c r="BO90" s="468">
        <v>3.2469999999999999</v>
      </c>
      <c r="BP90" s="468">
        <v>33125.364999999998</v>
      </c>
      <c r="BQ90" s="468"/>
      <c r="BR90" s="468">
        <v>6738006.6219999995</v>
      </c>
      <c r="BS90" s="468">
        <v>2039274.1580000003</v>
      </c>
      <c r="BT90" s="468">
        <v>8777280.7860000003</v>
      </c>
      <c r="BU90" s="535" t="s">
        <v>565</v>
      </c>
      <c r="BV90" s="468">
        <v>482893.80800000002</v>
      </c>
      <c r="BW90" s="468">
        <v>413148.44</v>
      </c>
      <c r="BX90" s="468">
        <v>896042.24899999995</v>
      </c>
      <c r="BY90" s="468"/>
      <c r="BZ90" s="468">
        <v>6738006.6219999995</v>
      </c>
      <c r="CA90" s="468">
        <v>1066251.2200000002</v>
      </c>
      <c r="CB90" s="468">
        <v>7804257.8480000002</v>
      </c>
    </row>
    <row r="91" spans="1:80" s="470" customFormat="1" ht="8.25" customHeight="1">
      <c r="A91" s="474" t="s">
        <v>566</v>
      </c>
      <c r="B91" s="472">
        <v>594226.86499999999</v>
      </c>
      <c r="C91" s="472">
        <v>277698.636</v>
      </c>
      <c r="D91" s="472">
        <v>871925.50199999998</v>
      </c>
      <c r="E91" s="472"/>
      <c r="F91" s="472">
        <v>69.057000000000002</v>
      </c>
      <c r="G91" s="472">
        <v>0</v>
      </c>
      <c r="H91" s="472">
        <v>69.057000000000002</v>
      </c>
      <c r="I91" s="472"/>
      <c r="J91" s="472">
        <v>242636.916</v>
      </c>
      <c r="K91" s="472">
        <v>93960.929000000004</v>
      </c>
      <c r="L91" s="472">
        <v>336597.84600000002</v>
      </c>
      <c r="M91" s="474" t="s">
        <v>566</v>
      </c>
      <c r="N91" s="472">
        <v>7641.5739999999996</v>
      </c>
      <c r="O91" s="472">
        <v>2661.7280000000001</v>
      </c>
      <c r="P91" s="472">
        <v>10303.303</v>
      </c>
      <c r="Q91" s="472"/>
      <c r="R91" s="472">
        <v>50744.703000000001</v>
      </c>
      <c r="S91" s="472">
        <v>4217.6409999999996</v>
      </c>
      <c r="T91" s="472">
        <v>54962.343999999997</v>
      </c>
      <c r="U91" s="472"/>
      <c r="V91" s="472">
        <v>979275.87800000003</v>
      </c>
      <c r="W91" s="472">
        <v>87347.107000000004</v>
      </c>
      <c r="X91" s="472">
        <v>1066622.986</v>
      </c>
      <c r="Y91" s="474" t="s">
        <v>566</v>
      </c>
      <c r="Z91" s="472">
        <v>1543534.0020000001</v>
      </c>
      <c r="AA91" s="472">
        <v>2152.8560000000002</v>
      </c>
      <c r="AB91" s="472">
        <v>1545686.858</v>
      </c>
      <c r="AC91" s="472"/>
      <c r="AD91" s="472">
        <v>1059919.0889999999</v>
      </c>
      <c r="AE91" s="472">
        <v>44379.315999999999</v>
      </c>
      <c r="AF91" s="472">
        <v>1104298.406</v>
      </c>
      <c r="AG91" s="472"/>
      <c r="AH91" s="472">
        <v>433.07499999999999</v>
      </c>
      <c r="AI91" s="472">
        <v>0</v>
      </c>
      <c r="AJ91" s="472">
        <v>433.07499999999999</v>
      </c>
      <c r="AK91" s="474" t="s">
        <v>566</v>
      </c>
      <c r="AL91" s="472">
        <v>2754.4479999999999</v>
      </c>
      <c r="AM91" s="472">
        <v>4461.2619999999997</v>
      </c>
      <c r="AN91" s="472">
        <v>7215.7110000000002</v>
      </c>
      <c r="AO91" s="472"/>
      <c r="AP91" s="472">
        <v>0</v>
      </c>
      <c r="AQ91" s="472">
        <v>0</v>
      </c>
      <c r="AR91" s="472">
        <v>0</v>
      </c>
      <c r="AS91" s="472"/>
      <c r="AT91" s="472">
        <v>14736.262000000001</v>
      </c>
      <c r="AU91" s="472">
        <v>1169.0119999999999</v>
      </c>
      <c r="AV91" s="472">
        <v>15905.273999999999</v>
      </c>
      <c r="AW91" s="474" t="s">
        <v>566</v>
      </c>
      <c r="AX91" s="472">
        <v>0</v>
      </c>
      <c r="AY91" s="472">
        <v>0</v>
      </c>
      <c r="AZ91" s="472">
        <v>0</v>
      </c>
      <c r="BA91" s="472"/>
      <c r="BB91" s="472">
        <v>5.3079999999999998</v>
      </c>
      <c r="BC91" s="472">
        <v>17.827999999999999</v>
      </c>
      <c r="BD91" s="472">
        <v>23.135999999999999</v>
      </c>
      <c r="BE91" s="472"/>
      <c r="BF91" s="472">
        <v>0</v>
      </c>
      <c r="BG91" s="472">
        <v>0</v>
      </c>
      <c r="BH91" s="472">
        <v>0</v>
      </c>
      <c r="BI91" s="474" t="s">
        <v>566</v>
      </c>
      <c r="BJ91" s="472">
        <v>0</v>
      </c>
      <c r="BK91" s="472">
        <v>0</v>
      </c>
      <c r="BL91" s="472">
        <v>0</v>
      </c>
      <c r="BM91" s="472"/>
      <c r="BN91" s="472">
        <v>122.117</v>
      </c>
      <c r="BO91" s="472">
        <v>3.2469999999999999</v>
      </c>
      <c r="BP91" s="472">
        <v>125.36499999999999</v>
      </c>
      <c r="BQ91" s="472"/>
      <c r="BR91" s="472">
        <v>4496099.2939999998</v>
      </c>
      <c r="BS91" s="472">
        <v>518069.56199999998</v>
      </c>
      <c r="BT91" s="472">
        <v>5014168.8630000008</v>
      </c>
      <c r="BU91" s="474" t="s">
        <v>566</v>
      </c>
      <c r="BV91" s="472">
        <v>242636.916</v>
      </c>
      <c r="BW91" s="472">
        <v>366862.228</v>
      </c>
      <c r="BX91" s="472">
        <v>609499.14500000002</v>
      </c>
      <c r="BY91" s="472"/>
      <c r="BZ91" s="472">
        <v>4496099.2939999998</v>
      </c>
      <c r="CA91" s="472">
        <v>790970.86100000003</v>
      </c>
      <c r="CB91" s="472">
        <v>5287070.1620000005</v>
      </c>
    </row>
    <row r="92" spans="1:80" s="470" customFormat="1" ht="8.25" customHeight="1">
      <c r="A92" s="474" t="s">
        <v>567</v>
      </c>
      <c r="B92" s="472">
        <v>48951.15</v>
      </c>
      <c r="C92" s="472">
        <v>22589.483</v>
      </c>
      <c r="D92" s="472">
        <v>71540.633000000002</v>
      </c>
      <c r="E92" s="472"/>
      <c r="F92" s="472">
        <v>0</v>
      </c>
      <c r="G92" s="472">
        <v>0</v>
      </c>
      <c r="H92" s="472">
        <v>0</v>
      </c>
      <c r="I92" s="472"/>
      <c r="J92" s="472">
        <v>32848.125</v>
      </c>
      <c r="K92" s="472">
        <v>44420.237000000001</v>
      </c>
      <c r="L92" s="472">
        <v>77268.362999999998</v>
      </c>
      <c r="M92" s="474" t="s">
        <v>567</v>
      </c>
      <c r="N92" s="472">
        <v>243.929</v>
      </c>
      <c r="O92" s="472">
        <v>2307.027</v>
      </c>
      <c r="P92" s="472">
        <v>2550.9560000000001</v>
      </c>
      <c r="Q92" s="472"/>
      <c r="R92" s="472">
        <v>31134.909</v>
      </c>
      <c r="S92" s="472">
        <v>1778.59</v>
      </c>
      <c r="T92" s="472">
        <v>32913.5</v>
      </c>
      <c r="U92" s="472"/>
      <c r="V92" s="472">
        <v>19100.34</v>
      </c>
      <c r="W92" s="472">
        <v>13240.155000000001</v>
      </c>
      <c r="X92" s="472">
        <v>32340.494999999999</v>
      </c>
      <c r="Y92" s="474" t="s">
        <v>567</v>
      </c>
      <c r="Z92" s="472">
        <v>3.9119999999999999</v>
      </c>
      <c r="AA92" s="472">
        <v>2.4049999999999998</v>
      </c>
      <c r="AB92" s="472">
        <v>6.3170000000000002</v>
      </c>
      <c r="AC92" s="472"/>
      <c r="AD92" s="472">
        <v>21531.785</v>
      </c>
      <c r="AE92" s="472">
        <v>9425.3230000000003</v>
      </c>
      <c r="AF92" s="472">
        <v>30957.109</v>
      </c>
      <c r="AG92" s="472"/>
      <c r="AH92" s="472">
        <v>4.1609999999999996</v>
      </c>
      <c r="AI92" s="472">
        <v>4.2709999999999999</v>
      </c>
      <c r="AJ92" s="472">
        <v>8.4320000000000004</v>
      </c>
      <c r="AK92" s="474" t="s">
        <v>567</v>
      </c>
      <c r="AL92" s="472">
        <v>0</v>
      </c>
      <c r="AM92" s="472">
        <v>0</v>
      </c>
      <c r="AN92" s="472">
        <v>0</v>
      </c>
      <c r="AO92" s="472"/>
      <c r="AP92" s="472">
        <v>0</v>
      </c>
      <c r="AQ92" s="472">
        <v>0</v>
      </c>
      <c r="AR92" s="472">
        <v>0</v>
      </c>
      <c r="AS92" s="472"/>
      <c r="AT92" s="472">
        <v>0</v>
      </c>
      <c r="AU92" s="472">
        <v>0</v>
      </c>
      <c r="AV92" s="472">
        <v>0</v>
      </c>
      <c r="AW92" s="474" t="s">
        <v>567</v>
      </c>
      <c r="AX92" s="472">
        <v>0</v>
      </c>
      <c r="AY92" s="472">
        <v>0</v>
      </c>
      <c r="AZ92" s="472">
        <v>0</v>
      </c>
      <c r="BA92" s="472"/>
      <c r="BB92" s="472">
        <v>0</v>
      </c>
      <c r="BC92" s="472">
        <v>0</v>
      </c>
      <c r="BD92" s="472">
        <v>0</v>
      </c>
      <c r="BE92" s="472"/>
      <c r="BF92" s="472">
        <v>0</v>
      </c>
      <c r="BG92" s="472">
        <v>0</v>
      </c>
      <c r="BH92" s="472">
        <v>0</v>
      </c>
      <c r="BI92" s="474" t="s">
        <v>567</v>
      </c>
      <c r="BJ92" s="472">
        <v>0</v>
      </c>
      <c r="BK92" s="472">
        <v>0</v>
      </c>
      <c r="BL92" s="472">
        <v>0</v>
      </c>
      <c r="BM92" s="472"/>
      <c r="BN92" s="472">
        <v>0</v>
      </c>
      <c r="BO92" s="472">
        <v>0</v>
      </c>
      <c r="BP92" s="472">
        <v>0</v>
      </c>
      <c r="BQ92" s="472"/>
      <c r="BR92" s="472">
        <v>153818.31100000002</v>
      </c>
      <c r="BS92" s="472">
        <v>93767.490999999995</v>
      </c>
      <c r="BT92" s="472">
        <v>247585.80499999999</v>
      </c>
      <c r="BU92" s="474" t="s">
        <v>567</v>
      </c>
      <c r="BV92" s="472">
        <v>32848.125</v>
      </c>
      <c r="BW92" s="472">
        <v>44420.237000000001</v>
      </c>
      <c r="BX92" s="472">
        <v>77268.362999999998</v>
      </c>
      <c r="BY92" s="472"/>
      <c r="BZ92" s="472">
        <v>153818.31100000002</v>
      </c>
      <c r="CA92" s="472">
        <v>93767.490999999995</v>
      </c>
      <c r="CB92" s="472">
        <v>247585.80499999999</v>
      </c>
    </row>
    <row r="93" spans="1:80" s="470" customFormat="1" ht="8.25" customHeight="1">
      <c r="A93" s="474" t="s">
        <v>568</v>
      </c>
      <c r="B93" s="472">
        <v>591623.09</v>
      </c>
      <c r="C93" s="472">
        <v>90994.506999999998</v>
      </c>
      <c r="D93" s="472">
        <v>682617.598</v>
      </c>
      <c r="E93" s="472"/>
      <c r="F93" s="472">
        <v>12263.915999999999</v>
      </c>
      <c r="G93" s="472">
        <v>0</v>
      </c>
      <c r="H93" s="472">
        <v>12263.915999999999</v>
      </c>
      <c r="I93" s="472"/>
      <c r="J93" s="472">
        <v>207408.76500000001</v>
      </c>
      <c r="K93" s="472">
        <v>1247790.2109999999</v>
      </c>
      <c r="L93" s="472">
        <v>1455198.977</v>
      </c>
      <c r="M93" s="474" t="s">
        <v>568</v>
      </c>
      <c r="N93" s="472">
        <v>88503.091</v>
      </c>
      <c r="O93" s="472">
        <v>3764.4520000000002</v>
      </c>
      <c r="P93" s="472">
        <v>92267.543999999994</v>
      </c>
      <c r="Q93" s="472"/>
      <c r="R93" s="472">
        <v>61638.620999999999</v>
      </c>
      <c r="S93" s="472">
        <v>17746.918000000001</v>
      </c>
      <c r="T93" s="472">
        <v>79385.539000000004</v>
      </c>
      <c r="U93" s="472"/>
      <c r="V93" s="472">
        <v>141902.18900000001</v>
      </c>
      <c r="W93" s="472">
        <v>4590.6890000000003</v>
      </c>
      <c r="X93" s="472">
        <v>146492.87899999999</v>
      </c>
      <c r="Y93" s="474" t="s">
        <v>568</v>
      </c>
      <c r="Z93" s="472">
        <v>0</v>
      </c>
      <c r="AA93" s="472">
        <v>0</v>
      </c>
      <c r="AB93" s="472">
        <v>0</v>
      </c>
      <c r="AC93" s="472"/>
      <c r="AD93" s="472">
        <v>387394</v>
      </c>
      <c r="AE93" s="472">
        <v>42935.9</v>
      </c>
      <c r="AF93" s="472">
        <v>430329.9</v>
      </c>
      <c r="AG93" s="472"/>
      <c r="AH93" s="472">
        <v>155482.48300000001</v>
      </c>
      <c r="AI93" s="472">
        <v>44.003</v>
      </c>
      <c r="AJ93" s="472">
        <v>155526.48699999999</v>
      </c>
      <c r="AK93" s="474" t="s">
        <v>568</v>
      </c>
      <c r="AL93" s="472">
        <v>228236.976</v>
      </c>
      <c r="AM93" s="472">
        <v>0</v>
      </c>
      <c r="AN93" s="472">
        <v>228236.976</v>
      </c>
      <c r="AO93" s="472"/>
      <c r="AP93" s="472">
        <v>81000</v>
      </c>
      <c r="AQ93" s="472">
        <v>1095.4179999999999</v>
      </c>
      <c r="AR93" s="472">
        <v>82095.418000000005</v>
      </c>
      <c r="AS93" s="472"/>
      <c r="AT93" s="472">
        <v>99635.876000000004</v>
      </c>
      <c r="AU93" s="472">
        <v>18475</v>
      </c>
      <c r="AV93" s="472">
        <v>118110.876</v>
      </c>
      <c r="AW93" s="474" t="s">
        <v>568</v>
      </c>
      <c r="AX93" s="472">
        <v>0</v>
      </c>
      <c r="AY93" s="472">
        <v>0</v>
      </c>
      <c r="AZ93" s="472">
        <v>0</v>
      </c>
      <c r="BA93" s="472"/>
      <c r="BB93" s="472">
        <v>0</v>
      </c>
      <c r="BC93" s="472">
        <v>0</v>
      </c>
      <c r="BD93" s="472">
        <v>0</v>
      </c>
      <c r="BE93" s="472"/>
      <c r="BF93" s="472">
        <v>0</v>
      </c>
      <c r="BG93" s="472">
        <v>0</v>
      </c>
      <c r="BH93" s="472">
        <v>0</v>
      </c>
      <c r="BI93" s="474" t="s">
        <v>568</v>
      </c>
      <c r="BJ93" s="472">
        <v>0</v>
      </c>
      <c r="BK93" s="472">
        <v>0</v>
      </c>
      <c r="BL93" s="472">
        <v>0</v>
      </c>
      <c r="BM93" s="472"/>
      <c r="BN93" s="472">
        <v>33000</v>
      </c>
      <c r="BO93" s="472">
        <v>0</v>
      </c>
      <c r="BP93" s="472">
        <v>33000</v>
      </c>
      <c r="BQ93" s="472"/>
      <c r="BR93" s="472">
        <v>2088089.007</v>
      </c>
      <c r="BS93" s="472">
        <v>1427437.098</v>
      </c>
      <c r="BT93" s="472">
        <v>3515526.1100000003</v>
      </c>
      <c r="BU93" s="474" t="s">
        <v>568</v>
      </c>
      <c r="BV93" s="472">
        <v>207408.76500000001</v>
      </c>
      <c r="BW93" s="472">
        <v>1865.9749999999999</v>
      </c>
      <c r="BX93" s="472">
        <v>209274.74</v>
      </c>
      <c r="BY93" s="472"/>
      <c r="BZ93" s="472">
        <v>2088089.0070000002</v>
      </c>
      <c r="CA93" s="472">
        <v>181512.86200000011</v>
      </c>
      <c r="CB93" s="472">
        <v>2269601.8730000006</v>
      </c>
    </row>
    <row r="94" spans="1:80" s="35" customFormat="1" ht="3" customHeight="1">
      <c r="A94" s="474"/>
      <c r="B94" s="472"/>
      <c r="C94" s="472"/>
      <c r="D94" s="472"/>
      <c r="E94" s="472"/>
      <c r="F94" s="472"/>
      <c r="G94" s="472"/>
      <c r="H94" s="472"/>
      <c r="I94" s="472"/>
      <c r="J94" s="472"/>
      <c r="K94" s="472"/>
      <c r="L94" s="472"/>
      <c r="M94" s="474"/>
      <c r="N94" s="472"/>
      <c r="O94" s="472"/>
      <c r="P94" s="472"/>
      <c r="Q94" s="472"/>
      <c r="R94" s="472"/>
      <c r="S94" s="472"/>
      <c r="T94" s="472"/>
      <c r="U94" s="472"/>
      <c r="V94" s="472"/>
      <c r="W94" s="472"/>
      <c r="X94" s="472"/>
      <c r="Y94" s="474"/>
      <c r="Z94" s="472"/>
      <c r="AA94" s="472"/>
      <c r="AB94" s="472"/>
      <c r="AC94" s="472"/>
      <c r="AD94" s="472"/>
      <c r="AE94" s="472"/>
      <c r="AF94" s="472"/>
      <c r="AG94" s="472"/>
      <c r="AH94" s="472"/>
      <c r="AI94" s="472"/>
      <c r="AJ94" s="472"/>
      <c r="AK94" s="474"/>
      <c r="AL94" s="472"/>
      <c r="AM94" s="472"/>
      <c r="AN94" s="472"/>
      <c r="AO94" s="472"/>
      <c r="AP94" s="472"/>
      <c r="AQ94" s="472"/>
      <c r="AR94" s="472"/>
      <c r="AS94" s="472"/>
      <c r="AT94" s="472"/>
      <c r="AU94" s="472"/>
      <c r="AV94" s="472"/>
      <c r="AW94" s="474"/>
      <c r="AX94" s="472"/>
      <c r="AY94" s="472"/>
      <c r="AZ94" s="472"/>
      <c r="BA94" s="472"/>
      <c r="BB94" s="472">
        <v>0</v>
      </c>
      <c r="BC94" s="472">
        <v>0</v>
      </c>
      <c r="BD94" s="472">
        <v>0</v>
      </c>
      <c r="BE94" s="472"/>
      <c r="BF94" s="472">
        <v>0</v>
      </c>
      <c r="BG94" s="472">
        <v>0</v>
      </c>
      <c r="BH94" s="472">
        <v>0</v>
      </c>
      <c r="BI94" s="474"/>
      <c r="BJ94" s="472">
        <v>0</v>
      </c>
      <c r="BK94" s="472">
        <v>0</v>
      </c>
      <c r="BL94" s="472">
        <v>0</v>
      </c>
      <c r="BM94" s="472"/>
      <c r="BN94" s="472">
        <v>0</v>
      </c>
      <c r="BO94" s="472">
        <v>0</v>
      </c>
      <c r="BP94" s="472">
        <v>0</v>
      </c>
      <c r="BQ94" s="472"/>
      <c r="BR94" s="472"/>
      <c r="BS94" s="472"/>
      <c r="BT94" s="472"/>
      <c r="BU94" s="474"/>
      <c r="BV94" s="472"/>
      <c r="BW94" s="472"/>
      <c r="BX94" s="472"/>
      <c r="BY94" s="472"/>
      <c r="BZ94" s="472"/>
      <c r="CA94" s="472"/>
      <c r="CB94" s="472"/>
    </row>
    <row r="95" spans="1:80" s="470" customFormat="1" ht="8.25" customHeight="1">
      <c r="A95" s="475" t="s">
        <v>515</v>
      </c>
      <c r="B95" s="476">
        <v>0</v>
      </c>
      <c r="C95" s="476">
        <v>0</v>
      </c>
      <c r="D95" s="476">
        <v>0</v>
      </c>
      <c r="E95" s="476"/>
      <c r="F95" s="476">
        <v>0</v>
      </c>
      <c r="G95" s="476">
        <v>0</v>
      </c>
      <c r="H95" s="476">
        <v>0</v>
      </c>
      <c r="I95" s="476"/>
      <c r="J95" s="476">
        <v>0</v>
      </c>
      <c r="K95" s="476">
        <v>0</v>
      </c>
      <c r="L95" s="476">
        <v>0</v>
      </c>
      <c r="M95" s="475" t="s">
        <v>515</v>
      </c>
      <c r="N95" s="476">
        <v>0</v>
      </c>
      <c r="O95" s="476">
        <v>0</v>
      </c>
      <c r="P95" s="476">
        <v>0</v>
      </c>
      <c r="Q95" s="476"/>
      <c r="R95" s="476">
        <v>53200</v>
      </c>
      <c r="S95" s="476">
        <v>210615</v>
      </c>
      <c r="T95" s="476">
        <v>263815</v>
      </c>
      <c r="U95" s="476"/>
      <c r="V95" s="476">
        <v>200000</v>
      </c>
      <c r="W95" s="476">
        <v>0</v>
      </c>
      <c r="X95" s="476">
        <v>200000</v>
      </c>
      <c r="Y95" s="475" t="s">
        <v>515</v>
      </c>
      <c r="Z95" s="476">
        <v>0</v>
      </c>
      <c r="AA95" s="476">
        <v>0</v>
      </c>
      <c r="AB95" s="476">
        <v>0</v>
      </c>
      <c r="AC95" s="476"/>
      <c r="AD95" s="476">
        <v>196500</v>
      </c>
      <c r="AE95" s="476">
        <v>299295</v>
      </c>
      <c r="AF95" s="476">
        <v>495795</v>
      </c>
      <c r="AG95" s="476"/>
      <c r="AH95" s="476">
        <v>0</v>
      </c>
      <c r="AI95" s="476">
        <v>0</v>
      </c>
      <c r="AJ95" s="476">
        <v>0</v>
      </c>
      <c r="AK95" s="475" t="s">
        <v>515</v>
      </c>
      <c r="AL95" s="476">
        <v>0</v>
      </c>
      <c r="AM95" s="476">
        <v>0</v>
      </c>
      <c r="AN95" s="476">
        <v>0</v>
      </c>
      <c r="AO95" s="476"/>
      <c r="AP95" s="476">
        <v>95000</v>
      </c>
      <c r="AQ95" s="476">
        <v>0</v>
      </c>
      <c r="AR95" s="476">
        <v>95000</v>
      </c>
      <c r="AS95" s="476"/>
      <c r="AT95" s="476">
        <v>0</v>
      </c>
      <c r="AU95" s="476">
        <v>55425</v>
      </c>
      <c r="AV95" s="476">
        <v>55425</v>
      </c>
      <c r="AW95" s="475" t="s">
        <v>515</v>
      </c>
      <c r="AX95" s="476">
        <v>0</v>
      </c>
      <c r="AY95" s="476">
        <v>0</v>
      </c>
      <c r="AZ95" s="476">
        <v>0</v>
      </c>
      <c r="BA95" s="476"/>
      <c r="BB95" s="476">
        <v>0</v>
      </c>
      <c r="BC95" s="476">
        <v>0</v>
      </c>
      <c r="BD95" s="476">
        <v>0</v>
      </c>
      <c r="BE95" s="476"/>
      <c r="BF95" s="476">
        <v>0</v>
      </c>
      <c r="BG95" s="476">
        <v>0</v>
      </c>
      <c r="BH95" s="476">
        <v>0</v>
      </c>
      <c r="BI95" s="475" t="s">
        <v>515</v>
      </c>
      <c r="BJ95" s="476">
        <v>0</v>
      </c>
      <c r="BK95" s="476">
        <v>0</v>
      </c>
      <c r="BL95" s="476">
        <v>0</v>
      </c>
      <c r="BM95" s="476"/>
      <c r="BN95" s="476">
        <v>4000</v>
      </c>
      <c r="BO95" s="476">
        <v>0</v>
      </c>
      <c r="BP95" s="476">
        <v>4000</v>
      </c>
      <c r="BQ95" s="476"/>
      <c r="BR95" s="476">
        <v>548700</v>
      </c>
      <c r="BS95" s="476">
        <v>565335</v>
      </c>
      <c r="BT95" s="476">
        <v>1114035</v>
      </c>
      <c r="BU95" s="475" t="s">
        <v>515</v>
      </c>
      <c r="BV95" s="476">
        <v>0</v>
      </c>
      <c r="BW95" s="476">
        <v>0</v>
      </c>
      <c r="BX95" s="476">
        <v>0</v>
      </c>
      <c r="BY95" s="476"/>
      <c r="BZ95" s="476">
        <v>548700</v>
      </c>
      <c r="CA95" s="476">
        <v>565335</v>
      </c>
      <c r="CB95" s="476">
        <v>1114035</v>
      </c>
    </row>
    <row r="96" spans="1:80" s="35" customFormat="1" ht="3" customHeight="1">
      <c r="A96" s="475"/>
      <c r="B96" s="476"/>
      <c r="C96" s="476"/>
      <c r="D96" s="476"/>
      <c r="E96" s="476"/>
      <c r="F96" s="476"/>
      <c r="G96" s="476"/>
      <c r="H96" s="476"/>
      <c r="I96" s="476"/>
      <c r="J96" s="476"/>
      <c r="K96" s="476"/>
      <c r="L96" s="476"/>
      <c r="M96" s="475"/>
      <c r="N96" s="476"/>
      <c r="O96" s="476"/>
      <c r="P96" s="476"/>
      <c r="Q96" s="476"/>
      <c r="R96" s="476"/>
      <c r="S96" s="476"/>
      <c r="T96" s="476"/>
      <c r="U96" s="476"/>
      <c r="V96" s="476"/>
      <c r="W96" s="476"/>
      <c r="X96" s="476"/>
      <c r="Y96" s="475"/>
      <c r="Z96" s="476"/>
      <c r="AA96" s="476"/>
      <c r="AB96" s="476"/>
      <c r="AC96" s="476"/>
      <c r="AD96" s="476"/>
      <c r="AE96" s="476"/>
      <c r="AF96" s="476"/>
      <c r="AG96" s="476"/>
      <c r="AH96" s="476"/>
      <c r="AI96" s="476"/>
      <c r="AJ96" s="476"/>
      <c r="AK96" s="475"/>
      <c r="AL96" s="476"/>
      <c r="AM96" s="476"/>
      <c r="AN96" s="476"/>
      <c r="AO96" s="476"/>
      <c r="AP96" s="476"/>
      <c r="AQ96" s="476"/>
      <c r="AR96" s="476"/>
      <c r="AS96" s="476"/>
      <c r="AT96" s="476"/>
      <c r="AU96" s="476"/>
      <c r="AV96" s="476"/>
      <c r="AW96" s="475"/>
      <c r="AX96" s="476"/>
      <c r="AY96" s="476"/>
      <c r="AZ96" s="476"/>
      <c r="BA96" s="476"/>
      <c r="BB96" s="476">
        <v>0</v>
      </c>
      <c r="BC96" s="476">
        <v>0</v>
      </c>
      <c r="BD96" s="476">
        <v>0</v>
      </c>
      <c r="BE96" s="476"/>
      <c r="BF96" s="476">
        <v>0</v>
      </c>
      <c r="BG96" s="476">
        <v>0</v>
      </c>
      <c r="BH96" s="476">
        <v>0</v>
      </c>
      <c r="BI96" s="475"/>
      <c r="BJ96" s="476">
        <v>0</v>
      </c>
      <c r="BK96" s="476">
        <v>0</v>
      </c>
      <c r="BL96" s="476">
        <v>0</v>
      </c>
      <c r="BM96" s="476"/>
      <c r="BN96" s="476">
        <v>0</v>
      </c>
      <c r="BO96" s="476">
        <v>0</v>
      </c>
      <c r="BP96" s="476">
        <v>0</v>
      </c>
      <c r="BQ96" s="476"/>
      <c r="BR96" s="476"/>
      <c r="BS96" s="476"/>
      <c r="BT96" s="476"/>
      <c r="BU96" s="475"/>
      <c r="BV96" s="476"/>
      <c r="BW96" s="476"/>
      <c r="BX96" s="476"/>
      <c r="BY96" s="476"/>
      <c r="BZ96" s="476"/>
      <c r="CA96" s="476"/>
      <c r="CB96" s="476"/>
    </row>
    <row r="97" spans="1:80" s="470" customFormat="1" ht="8.25" customHeight="1">
      <c r="A97" s="467" t="s">
        <v>569</v>
      </c>
      <c r="B97" s="468">
        <v>861341.84400000004</v>
      </c>
      <c r="C97" s="468">
        <v>2011668.983</v>
      </c>
      <c r="D97" s="468">
        <v>2873010.8280000002</v>
      </c>
      <c r="E97" s="468"/>
      <c r="F97" s="468">
        <v>198244.60699999999</v>
      </c>
      <c r="G97" s="468">
        <v>49403.550999999999</v>
      </c>
      <c r="H97" s="468">
        <v>247648.15900000001</v>
      </c>
      <c r="I97" s="468"/>
      <c r="J97" s="468">
        <v>4295216.0980000002</v>
      </c>
      <c r="K97" s="468">
        <v>4357917.38</v>
      </c>
      <c r="L97" s="468">
        <v>8653133.4790000003</v>
      </c>
      <c r="M97" s="467" t="s">
        <v>569</v>
      </c>
      <c r="N97" s="468">
        <v>880652.18299999996</v>
      </c>
      <c r="O97" s="468">
        <v>316579.174</v>
      </c>
      <c r="P97" s="468">
        <v>1197231.358</v>
      </c>
      <c r="Q97" s="468"/>
      <c r="R97" s="468">
        <v>757792.31799999997</v>
      </c>
      <c r="S97" s="468">
        <v>1254704.6170000001</v>
      </c>
      <c r="T97" s="468">
        <v>2012496.936</v>
      </c>
      <c r="U97" s="468"/>
      <c r="V97" s="468">
        <v>884883.45400000003</v>
      </c>
      <c r="W97" s="468">
        <v>10293667.836999999</v>
      </c>
      <c r="X97" s="468">
        <v>11178551.291999999</v>
      </c>
      <c r="Y97" s="467" t="s">
        <v>569</v>
      </c>
      <c r="Z97" s="468">
        <v>0</v>
      </c>
      <c r="AA97" s="468">
        <v>52736.065999999999</v>
      </c>
      <c r="AB97" s="468">
        <v>52736.065999999999</v>
      </c>
      <c r="AC97" s="468"/>
      <c r="AD97" s="468">
        <v>1778562.858</v>
      </c>
      <c r="AE97" s="468">
        <v>1654302.077</v>
      </c>
      <c r="AF97" s="468">
        <v>3432864.9350000001</v>
      </c>
      <c r="AG97" s="468"/>
      <c r="AH97" s="468">
        <v>1773834.581</v>
      </c>
      <c r="AI97" s="468">
        <v>645105.36699999997</v>
      </c>
      <c r="AJ97" s="468">
        <v>2418939.949</v>
      </c>
      <c r="AK97" s="467" t="s">
        <v>569</v>
      </c>
      <c r="AL97" s="468">
        <v>175653.239</v>
      </c>
      <c r="AM97" s="468">
        <v>44381.932999999997</v>
      </c>
      <c r="AN97" s="468">
        <v>220035.17199999999</v>
      </c>
      <c r="AO97" s="468"/>
      <c r="AP97" s="468">
        <v>0</v>
      </c>
      <c r="AQ97" s="468">
        <v>75.265000000000001</v>
      </c>
      <c r="AR97" s="468">
        <v>75.265000000000001</v>
      </c>
      <c r="AS97" s="468"/>
      <c r="AT97" s="468">
        <v>0</v>
      </c>
      <c r="AU97" s="468">
        <v>1220263.3</v>
      </c>
      <c r="AV97" s="468">
        <v>1220263.3</v>
      </c>
      <c r="AW97" s="467" t="s">
        <v>569</v>
      </c>
      <c r="AX97" s="468">
        <v>0</v>
      </c>
      <c r="AY97" s="468">
        <v>0</v>
      </c>
      <c r="AZ97" s="468">
        <v>0</v>
      </c>
      <c r="BA97" s="468"/>
      <c r="BB97" s="468">
        <v>33089.620000000003</v>
      </c>
      <c r="BC97" s="468">
        <v>0</v>
      </c>
      <c r="BD97" s="468">
        <v>33089.620000000003</v>
      </c>
      <c r="BE97" s="468"/>
      <c r="BF97" s="468">
        <v>0</v>
      </c>
      <c r="BG97" s="468">
        <v>436010</v>
      </c>
      <c r="BH97" s="468">
        <v>436010</v>
      </c>
      <c r="BI97" s="467" t="s">
        <v>569</v>
      </c>
      <c r="BJ97" s="468">
        <v>0</v>
      </c>
      <c r="BK97" s="468">
        <v>0</v>
      </c>
      <c r="BL97" s="468">
        <v>0</v>
      </c>
      <c r="BM97" s="468"/>
      <c r="BN97" s="468">
        <v>0</v>
      </c>
      <c r="BO97" s="468">
        <v>130248.75</v>
      </c>
      <c r="BP97" s="468">
        <v>130248.75</v>
      </c>
      <c r="BQ97" s="468"/>
      <c r="BR97" s="468">
        <v>11639270.801999999</v>
      </c>
      <c r="BS97" s="468">
        <v>22467064.299999997</v>
      </c>
      <c r="BT97" s="468">
        <v>34106335.108999997</v>
      </c>
      <c r="BU97" s="467" t="s">
        <v>569</v>
      </c>
      <c r="BV97" s="468">
        <v>4295216.0980000002</v>
      </c>
      <c r="BW97" s="468">
        <v>4357917.38</v>
      </c>
      <c r="BX97" s="468">
        <v>8653133.4790000003</v>
      </c>
      <c r="BY97" s="468"/>
      <c r="BZ97" s="468">
        <v>11639270.801999999</v>
      </c>
      <c r="CA97" s="468">
        <v>22467064.299999997</v>
      </c>
      <c r="CB97" s="468">
        <v>34106335.108999997</v>
      </c>
    </row>
    <row r="98" spans="1:80" s="470" customFormat="1" ht="8.25" customHeight="1">
      <c r="A98" s="474" t="s">
        <v>570</v>
      </c>
      <c r="B98" s="472">
        <v>861341.84400000004</v>
      </c>
      <c r="C98" s="472">
        <v>495.26299999999998</v>
      </c>
      <c r="D98" s="472">
        <v>861837.10800000001</v>
      </c>
      <c r="E98" s="472"/>
      <c r="F98" s="472">
        <v>198244.60699999999</v>
      </c>
      <c r="G98" s="472">
        <v>38.198999999999998</v>
      </c>
      <c r="H98" s="472">
        <v>198282.807</v>
      </c>
      <c r="I98" s="472"/>
      <c r="J98" s="472">
        <v>4295216.0980000002</v>
      </c>
      <c r="K98" s="472">
        <v>205461.989</v>
      </c>
      <c r="L98" s="472">
        <v>4500678.0880000005</v>
      </c>
      <c r="M98" s="474" t="s">
        <v>570</v>
      </c>
      <c r="N98" s="472">
        <v>880652.18299999996</v>
      </c>
      <c r="O98" s="472">
        <v>62310.864999999998</v>
      </c>
      <c r="P98" s="472">
        <v>942963.049</v>
      </c>
      <c r="Q98" s="472"/>
      <c r="R98" s="472">
        <v>757792.31799999997</v>
      </c>
      <c r="S98" s="472">
        <v>1483.7840000000001</v>
      </c>
      <c r="T98" s="472">
        <v>759276.10199999996</v>
      </c>
      <c r="U98" s="472"/>
      <c r="V98" s="472">
        <v>884883.45400000003</v>
      </c>
      <c r="W98" s="472">
        <v>7896.3370000000004</v>
      </c>
      <c r="X98" s="472">
        <v>892779.79200000002</v>
      </c>
      <c r="Y98" s="474" t="s">
        <v>570</v>
      </c>
      <c r="Z98" s="472">
        <v>0</v>
      </c>
      <c r="AA98" s="472">
        <v>0</v>
      </c>
      <c r="AB98" s="472">
        <v>0</v>
      </c>
      <c r="AC98" s="472"/>
      <c r="AD98" s="472">
        <v>1778562.858</v>
      </c>
      <c r="AE98" s="472">
        <v>231727.07699999999</v>
      </c>
      <c r="AF98" s="472">
        <v>2010289.9350000001</v>
      </c>
      <c r="AG98" s="472"/>
      <c r="AH98" s="472">
        <v>1433926.827</v>
      </c>
      <c r="AI98" s="472">
        <v>423405.36700000003</v>
      </c>
      <c r="AJ98" s="472">
        <v>1857332.1950000001</v>
      </c>
      <c r="AK98" s="474" t="s">
        <v>570</v>
      </c>
      <c r="AL98" s="472">
        <v>175653.239</v>
      </c>
      <c r="AM98" s="472">
        <v>39208.932999999997</v>
      </c>
      <c r="AN98" s="472">
        <v>214862.17199999999</v>
      </c>
      <c r="AO98" s="472"/>
      <c r="AP98" s="472">
        <v>0</v>
      </c>
      <c r="AQ98" s="472">
        <v>75.265000000000001</v>
      </c>
      <c r="AR98" s="472">
        <v>75.265000000000001</v>
      </c>
      <c r="AS98" s="472"/>
      <c r="AT98" s="472">
        <v>0</v>
      </c>
      <c r="AU98" s="472">
        <v>195835</v>
      </c>
      <c r="AV98" s="472">
        <v>195835</v>
      </c>
      <c r="AW98" s="474" t="s">
        <v>570</v>
      </c>
      <c r="AX98" s="472">
        <v>0</v>
      </c>
      <c r="AY98" s="472">
        <v>0</v>
      </c>
      <c r="AZ98" s="472">
        <v>0</v>
      </c>
      <c r="BA98" s="472"/>
      <c r="BB98" s="472">
        <v>33089.620000000003</v>
      </c>
      <c r="BC98" s="472">
        <v>0</v>
      </c>
      <c r="BD98" s="472">
        <v>33089.620000000003</v>
      </c>
      <c r="BE98" s="472"/>
      <c r="BF98" s="472">
        <v>0</v>
      </c>
      <c r="BG98" s="472">
        <v>0</v>
      </c>
      <c r="BH98" s="472">
        <v>0</v>
      </c>
      <c r="BI98" s="474" t="s">
        <v>570</v>
      </c>
      <c r="BJ98" s="472">
        <v>0</v>
      </c>
      <c r="BK98" s="472">
        <v>0</v>
      </c>
      <c r="BL98" s="472">
        <v>0</v>
      </c>
      <c r="BM98" s="472"/>
      <c r="BN98" s="472">
        <v>0</v>
      </c>
      <c r="BO98" s="472">
        <v>0</v>
      </c>
      <c r="BP98" s="472">
        <v>0</v>
      </c>
      <c r="BQ98" s="472"/>
      <c r="BR98" s="472">
        <v>11299363.047999999</v>
      </c>
      <c r="BS98" s="472">
        <v>1167938.0789999999</v>
      </c>
      <c r="BT98" s="472">
        <v>12467301.133000001</v>
      </c>
      <c r="BU98" s="474" t="s">
        <v>570</v>
      </c>
      <c r="BV98" s="472">
        <v>4295216.0980000002</v>
      </c>
      <c r="BW98" s="472">
        <v>205461.989</v>
      </c>
      <c r="BX98" s="472">
        <v>4500678.0880000005</v>
      </c>
      <c r="BY98" s="472"/>
      <c r="BZ98" s="472">
        <v>11299363.047999999</v>
      </c>
      <c r="CA98" s="472">
        <v>1167938.0789999999</v>
      </c>
      <c r="CB98" s="472">
        <v>12467301.133000001</v>
      </c>
    </row>
    <row r="99" spans="1:80" s="470" customFormat="1" ht="8.25" customHeight="1">
      <c r="A99" s="474" t="s">
        <v>571</v>
      </c>
      <c r="B99" s="472">
        <v>0</v>
      </c>
      <c r="C99" s="472">
        <v>2011173.72</v>
      </c>
      <c r="D99" s="472">
        <v>2011173.72</v>
      </c>
      <c r="E99" s="472"/>
      <c r="F99" s="472">
        <v>0</v>
      </c>
      <c r="G99" s="472">
        <v>49365.351999999999</v>
      </c>
      <c r="H99" s="472">
        <v>49365.351999999999</v>
      </c>
      <c r="I99" s="472"/>
      <c r="J99" s="472">
        <v>0</v>
      </c>
      <c r="K99" s="472">
        <v>4152455.39</v>
      </c>
      <c r="L99" s="472">
        <v>4152455.39</v>
      </c>
      <c r="M99" s="474" t="s">
        <v>571</v>
      </c>
      <c r="N99" s="472">
        <v>0</v>
      </c>
      <c r="O99" s="472">
        <v>254268.30799999999</v>
      </c>
      <c r="P99" s="472">
        <v>254268.30799999999</v>
      </c>
      <c r="Q99" s="472"/>
      <c r="R99" s="472">
        <v>0</v>
      </c>
      <c r="S99" s="472">
        <v>1253220.8330000001</v>
      </c>
      <c r="T99" s="472">
        <v>1253220.8330000001</v>
      </c>
      <c r="U99" s="472"/>
      <c r="V99" s="472">
        <v>0</v>
      </c>
      <c r="W99" s="472">
        <v>10285771.5</v>
      </c>
      <c r="X99" s="472">
        <v>10285771.5</v>
      </c>
      <c r="Y99" s="474" t="s">
        <v>571</v>
      </c>
      <c r="Z99" s="472">
        <v>0</v>
      </c>
      <c r="AA99" s="472">
        <v>52736.065999999999</v>
      </c>
      <c r="AB99" s="472">
        <v>52736.065999999999</v>
      </c>
      <c r="AC99" s="472"/>
      <c r="AD99" s="472">
        <v>0</v>
      </c>
      <c r="AE99" s="472">
        <v>1422575</v>
      </c>
      <c r="AF99" s="472">
        <v>1422575</v>
      </c>
      <c r="AG99" s="472"/>
      <c r="AH99" s="472">
        <v>339907.75300000003</v>
      </c>
      <c r="AI99" s="472">
        <v>221700</v>
      </c>
      <c r="AJ99" s="472">
        <v>561607.75300000003</v>
      </c>
      <c r="AK99" s="474" t="s">
        <v>571</v>
      </c>
      <c r="AL99" s="472">
        <v>0</v>
      </c>
      <c r="AM99" s="472">
        <v>5173</v>
      </c>
      <c r="AN99" s="472">
        <v>5173</v>
      </c>
      <c r="AO99" s="472"/>
      <c r="AP99" s="472">
        <v>0</v>
      </c>
      <c r="AQ99" s="472">
        <v>0</v>
      </c>
      <c r="AR99" s="472">
        <v>0</v>
      </c>
      <c r="AS99" s="472"/>
      <c r="AT99" s="472">
        <v>0</v>
      </c>
      <c r="AU99" s="472">
        <v>1024428.3</v>
      </c>
      <c r="AV99" s="472">
        <v>1024428.3</v>
      </c>
      <c r="AW99" s="474" t="s">
        <v>571</v>
      </c>
      <c r="AX99" s="472">
        <v>0</v>
      </c>
      <c r="AY99" s="472">
        <v>0</v>
      </c>
      <c r="AZ99" s="472">
        <v>0</v>
      </c>
      <c r="BA99" s="472"/>
      <c r="BB99" s="472">
        <v>0</v>
      </c>
      <c r="BC99" s="472">
        <v>0</v>
      </c>
      <c r="BD99" s="472">
        <v>0</v>
      </c>
      <c r="BE99" s="472"/>
      <c r="BF99" s="472">
        <v>0</v>
      </c>
      <c r="BG99" s="472">
        <v>436010</v>
      </c>
      <c r="BH99" s="472">
        <v>436010</v>
      </c>
      <c r="BI99" s="474" t="s">
        <v>571</v>
      </c>
      <c r="BJ99" s="472">
        <v>0</v>
      </c>
      <c r="BK99" s="472">
        <v>0</v>
      </c>
      <c r="BL99" s="472">
        <v>0</v>
      </c>
      <c r="BM99" s="472"/>
      <c r="BN99" s="472">
        <v>0</v>
      </c>
      <c r="BO99" s="472">
        <v>130248.75</v>
      </c>
      <c r="BP99" s="472">
        <v>130248.75</v>
      </c>
      <c r="BQ99" s="472"/>
      <c r="BR99" s="472">
        <v>339907.75300000003</v>
      </c>
      <c r="BS99" s="472">
        <v>21299126.219000001</v>
      </c>
      <c r="BT99" s="472">
        <v>21639033.971999999</v>
      </c>
      <c r="BU99" s="474" t="s">
        <v>571</v>
      </c>
      <c r="BV99" s="472">
        <v>0</v>
      </c>
      <c r="BW99" s="472">
        <v>4152455.39</v>
      </c>
      <c r="BX99" s="472">
        <v>4152455.39</v>
      </c>
      <c r="BY99" s="472"/>
      <c r="BZ99" s="472">
        <v>339907.75300000003</v>
      </c>
      <c r="CA99" s="472">
        <v>21299126.219000001</v>
      </c>
      <c r="CB99" s="472">
        <v>21639033.971999999</v>
      </c>
    </row>
    <row r="100" spans="1:80" s="35" customFormat="1" ht="3" customHeight="1">
      <c r="A100" s="474"/>
      <c r="B100" s="472"/>
      <c r="C100" s="472"/>
      <c r="D100" s="472"/>
      <c r="E100" s="472"/>
      <c r="F100" s="472"/>
      <c r="G100" s="472"/>
      <c r="H100" s="472"/>
      <c r="I100" s="472"/>
      <c r="J100" s="472"/>
      <c r="K100" s="472"/>
      <c r="L100" s="472"/>
      <c r="M100" s="474"/>
      <c r="N100" s="472"/>
      <c r="O100" s="472"/>
      <c r="P100" s="472"/>
      <c r="Q100" s="472"/>
      <c r="R100" s="472"/>
      <c r="S100" s="472"/>
      <c r="T100" s="472"/>
      <c r="U100" s="472"/>
      <c r="V100" s="472"/>
      <c r="W100" s="472"/>
      <c r="X100" s="472"/>
      <c r="Y100" s="474"/>
      <c r="Z100" s="472"/>
      <c r="AA100" s="472"/>
      <c r="AB100" s="472"/>
      <c r="AC100" s="472"/>
      <c r="AD100" s="472"/>
      <c r="AE100" s="472"/>
      <c r="AF100" s="472"/>
      <c r="AG100" s="472"/>
      <c r="AH100" s="472"/>
      <c r="AI100" s="472"/>
      <c r="AJ100" s="472"/>
      <c r="AK100" s="474"/>
      <c r="AL100" s="472"/>
      <c r="AM100" s="472"/>
      <c r="AN100" s="472"/>
      <c r="AO100" s="472"/>
      <c r="AP100" s="472"/>
      <c r="AQ100" s="472"/>
      <c r="AR100" s="472"/>
      <c r="AS100" s="472"/>
      <c r="AT100" s="472"/>
      <c r="AU100" s="472"/>
      <c r="AV100" s="472"/>
      <c r="AW100" s="474"/>
      <c r="AX100" s="472"/>
      <c r="AY100" s="472"/>
      <c r="AZ100" s="472"/>
      <c r="BA100" s="472"/>
      <c r="BB100" s="472"/>
      <c r="BC100" s="472"/>
      <c r="BD100" s="472"/>
      <c r="BE100" s="472"/>
      <c r="BF100" s="472"/>
      <c r="BG100" s="472"/>
      <c r="BH100" s="472"/>
      <c r="BI100" s="474"/>
      <c r="BJ100" s="472"/>
      <c r="BK100" s="472"/>
      <c r="BL100" s="472"/>
      <c r="BM100" s="472"/>
      <c r="BN100" s="472"/>
      <c r="BO100" s="472"/>
      <c r="BP100" s="472"/>
      <c r="BQ100" s="472"/>
      <c r="BR100" s="472"/>
      <c r="BS100" s="472"/>
      <c r="BT100" s="472"/>
      <c r="BU100" s="474"/>
      <c r="BV100" s="472"/>
      <c r="BW100" s="472"/>
      <c r="BX100" s="472"/>
      <c r="BY100" s="472"/>
      <c r="BZ100" s="472"/>
      <c r="CA100" s="472"/>
      <c r="CB100" s="472"/>
    </row>
    <row r="101" spans="1:80" s="470" customFormat="1" ht="8.25" customHeight="1">
      <c r="A101" s="467" t="s">
        <v>572</v>
      </c>
      <c r="B101" s="468">
        <v>246550</v>
      </c>
      <c r="C101" s="468">
        <v>0</v>
      </c>
      <c r="D101" s="468">
        <v>246550</v>
      </c>
      <c r="E101" s="468"/>
      <c r="F101" s="468">
        <v>0</v>
      </c>
      <c r="G101" s="468">
        <v>0</v>
      </c>
      <c r="H101" s="468">
        <v>0</v>
      </c>
      <c r="I101" s="468"/>
      <c r="J101" s="468">
        <v>2495880.0189999999</v>
      </c>
      <c r="K101" s="468">
        <v>2794995.818</v>
      </c>
      <c r="L101" s="468">
        <v>5290875.8370000003</v>
      </c>
      <c r="M101" s="467" t="s">
        <v>572</v>
      </c>
      <c r="N101" s="468">
        <v>86422</v>
      </c>
      <c r="O101" s="468">
        <v>29545.22</v>
      </c>
      <c r="P101" s="468">
        <v>115967.22</v>
      </c>
      <c r="Q101" s="468"/>
      <c r="R101" s="468">
        <v>350641.359</v>
      </c>
      <c r="S101" s="468">
        <v>42862</v>
      </c>
      <c r="T101" s="468">
        <v>393503.359</v>
      </c>
      <c r="U101" s="468"/>
      <c r="V101" s="468">
        <v>2022.78</v>
      </c>
      <c r="W101" s="468">
        <v>1824.7059999999999</v>
      </c>
      <c r="X101" s="468">
        <v>3847.4859999999999</v>
      </c>
      <c r="Y101" s="467" t="s">
        <v>572</v>
      </c>
      <c r="Z101" s="468">
        <v>0</v>
      </c>
      <c r="AA101" s="468">
        <v>0</v>
      </c>
      <c r="AB101" s="468">
        <v>0</v>
      </c>
      <c r="AC101" s="468"/>
      <c r="AD101" s="468">
        <v>496852.92</v>
      </c>
      <c r="AE101" s="468">
        <v>1478000</v>
      </c>
      <c r="AF101" s="468">
        <v>1974852.92</v>
      </c>
      <c r="AG101" s="468"/>
      <c r="AH101" s="468">
        <v>508036.40500000003</v>
      </c>
      <c r="AI101" s="468">
        <v>0</v>
      </c>
      <c r="AJ101" s="468">
        <v>508036.40500000003</v>
      </c>
      <c r="AK101" s="467" t="s">
        <v>572</v>
      </c>
      <c r="AL101" s="468">
        <v>0</v>
      </c>
      <c r="AM101" s="468">
        <v>0</v>
      </c>
      <c r="AN101" s="468">
        <v>0</v>
      </c>
      <c r="AO101" s="468"/>
      <c r="AP101" s="468">
        <v>304389.46299999999</v>
      </c>
      <c r="AQ101" s="468">
        <v>0</v>
      </c>
      <c r="AR101" s="468">
        <v>304389.46299999999</v>
      </c>
      <c r="AS101" s="468"/>
      <c r="AT101" s="468">
        <v>106100</v>
      </c>
      <c r="AU101" s="468">
        <v>18475</v>
      </c>
      <c r="AV101" s="468">
        <v>124575</v>
      </c>
      <c r="AW101" s="467" t="s">
        <v>572</v>
      </c>
      <c r="AX101" s="468">
        <v>202571.79</v>
      </c>
      <c r="AY101" s="468">
        <v>0</v>
      </c>
      <c r="AZ101" s="468">
        <v>202571.79</v>
      </c>
      <c r="BA101" s="468"/>
      <c r="BB101" s="468">
        <v>0</v>
      </c>
      <c r="BC101" s="468">
        <v>0</v>
      </c>
      <c r="BD101" s="468">
        <v>0</v>
      </c>
      <c r="BE101" s="468"/>
      <c r="BF101" s="468">
        <v>0</v>
      </c>
      <c r="BG101" s="468">
        <v>0</v>
      </c>
      <c r="BH101" s="468">
        <v>0</v>
      </c>
      <c r="BI101" s="467" t="s">
        <v>572</v>
      </c>
      <c r="BJ101" s="468">
        <v>0</v>
      </c>
      <c r="BK101" s="468">
        <v>0</v>
      </c>
      <c r="BL101" s="468">
        <v>0</v>
      </c>
      <c r="BM101" s="468"/>
      <c r="BN101" s="468">
        <v>0</v>
      </c>
      <c r="BO101" s="468">
        <v>0</v>
      </c>
      <c r="BP101" s="468">
        <v>0</v>
      </c>
      <c r="BQ101" s="468"/>
      <c r="BR101" s="468">
        <v>4799466.7360000005</v>
      </c>
      <c r="BS101" s="468">
        <v>4365702.7439999999</v>
      </c>
      <c r="BT101" s="468">
        <v>9165169.4799999986</v>
      </c>
      <c r="BU101" s="467" t="s">
        <v>572</v>
      </c>
      <c r="BV101" s="468">
        <v>2495880.0189999999</v>
      </c>
      <c r="BW101" s="468">
        <v>2794995.818</v>
      </c>
      <c r="BX101" s="468">
        <v>5290875.8370000003</v>
      </c>
      <c r="BY101" s="468"/>
      <c r="BZ101" s="468">
        <v>4799466.7360000005</v>
      </c>
      <c r="CA101" s="468">
        <v>4365702.7439999999</v>
      </c>
      <c r="CB101" s="468">
        <v>9165169.4799999986</v>
      </c>
    </row>
    <row r="102" spans="1:80" s="470" customFormat="1" ht="8.25" customHeight="1">
      <c r="A102" s="474" t="s">
        <v>573</v>
      </c>
      <c r="B102" s="472">
        <v>0</v>
      </c>
      <c r="C102" s="472">
        <v>0</v>
      </c>
      <c r="D102" s="472">
        <v>0</v>
      </c>
      <c r="E102" s="472"/>
      <c r="F102" s="472">
        <v>0</v>
      </c>
      <c r="G102" s="472">
        <v>0</v>
      </c>
      <c r="H102" s="472">
        <v>0</v>
      </c>
      <c r="I102" s="472"/>
      <c r="J102" s="472">
        <v>0</v>
      </c>
      <c r="K102" s="472">
        <v>0</v>
      </c>
      <c r="L102" s="472">
        <v>0</v>
      </c>
      <c r="M102" s="474" t="s">
        <v>573</v>
      </c>
      <c r="N102" s="472">
        <v>0</v>
      </c>
      <c r="O102" s="472">
        <v>0</v>
      </c>
      <c r="P102" s="472">
        <v>0</v>
      </c>
      <c r="Q102" s="472"/>
      <c r="R102" s="472">
        <v>0</v>
      </c>
      <c r="S102" s="472">
        <v>42862</v>
      </c>
      <c r="T102" s="472">
        <v>42862</v>
      </c>
      <c r="U102" s="472"/>
      <c r="V102" s="472">
        <v>0</v>
      </c>
      <c r="W102" s="472">
        <v>0</v>
      </c>
      <c r="X102" s="472">
        <v>0</v>
      </c>
      <c r="Y102" s="474" t="s">
        <v>573</v>
      </c>
      <c r="Z102" s="472">
        <v>0</v>
      </c>
      <c r="AA102" s="472">
        <v>0</v>
      </c>
      <c r="AB102" s="472">
        <v>0</v>
      </c>
      <c r="AC102" s="472"/>
      <c r="AD102" s="472">
        <v>0</v>
      </c>
      <c r="AE102" s="472">
        <v>0</v>
      </c>
      <c r="AF102" s="472">
        <v>0</v>
      </c>
      <c r="AG102" s="472"/>
      <c r="AH102" s="472">
        <v>0</v>
      </c>
      <c r="AI102" s="472">
        <v>0</v>
      </c>
      <c r="AJ102" s="472">
        <v>0</v>
      </c>
      <c r="AK102" s="474" t="s">
        <v>573</v>
      </c>
      <c r="AL102" s="472">
        <v>0</v>
      </c>
      <c r="AM102" s="472">
        <v>0</v>
      </c>
      <c r="AN102" s="472">
        <v>0</v>
      </c>
      <c r="AO102" s="472"/>
      <c r="AP102" s="472">
        <v>0</v>
      </c>
      <c r="AQ102" s="472">
        <v>0</v>
      </c>
      <c r="AR102" s="472">
        <v>0</v>
      </c>
      <c r="AS102" s="472"/>
      <c r="AT102" s="472">
        <v>0</v>
      </c>
      <c r="AU102" s="472">
        <v>0</v>
      </c>
      <c r="AV102" s="472">
        <v>0</v>
      </c>
      <c r="AW102" s="474" t="s">
        <v>573</v>
      </c>
      <c r="AX102" s="472">
        <v>0</v>
      </c>
      <c r="AY102" s="472">
        <v>0</v>
      </c>
      <c r="AZ102" s="472">
        <v>0</v>
      </c>
      <c r="BA102" s="472"/>
      <c r="BB102" s="472">
        <v>0</v>
      </c>
      <c r="BC102" s="472">
        <v>0</v>
      </c>
      <c r="BD102" s="472">
        <v>0</v>
      </c>
      <c r="BE102" s="472"/>
      <c r="BF102" s="472">
        <v>0</v>
      </c>
      <c r="BG102" s="472">
        <v>0</v>
      </c>
      <c r="BH102" s="472">
        <v>0</v>
      </c>
      <c r="BI102" s="474" t="s">
        <v>573</v>
      </c>
      <c r="BJ102" s="472">
        <v>0</v>
      </c>
      <c r="BK102" s="472">
        <v>0</v>
      </c>
      <c r="BL102" s="472">
        <v>0</v>
      </c>
      <c r="BM102" s="472"/>
      <c r="BN102" s="472">
        <v>0</v>
      </c>
      <c r="BO102" s="472">
        <v>0</v>
      </c>
      <c r="BP102" s="472">
        <v>0</v>
      </c>
      <c r="BQ102" s="472"/>
      <c r="BR102" s="472">
        <v>0</v>
      </c>
      <c r="BS102" s="472">
        <v>42862</v>
      </c>
      <c r="BT102" s="472">
        <v>42862</v>
      </c>
      <c r="BU102" s="474" t="s">
        <v>573</v>
      </c>
      <c r="BV102" s="472">
        <v>0</v>
      </c>
      <c r="BW102" s="472">
        <v>0</v>
      </c>
      <c r="BX102" s="472">
        <v>0</v>
      </c>
      <c r="BY102" s="472"/>
      <c r="BZ102" s="472">
        <v>0</v>
      </c>
      <c r="CA102" s="472">
        <v>42862</v>
      </c>
      <c r="CB102" s="472">
        <v>42862</v>
      </c>
    </row>
    <row r="103" spans="1:80" s="470" customFormat="1" ht="8.25" customHeight="1">
      <c r="A103" s="474" t="s">
        <v>574</v>
      </c>
      <c r="B103" s="472">
        <v>0</v>
      </c>
      <c r="C103" s="472">
        <v>0</v>
      </c>
      <c r="D103" s="472">
        <v>0</v>
      </c>
      <c r="E103" s="472"/>
      <c r="F103" s="472">
        <v>0</v>
      </c>
      <c r="G103" s="472">
        <v>0</v>
      </c>
      <c r="H103" s="472">
        <v>0</v>
      </c>
      <c r="I103" s="472"/>
      <c r="J103" s="472">
        <v>0</v>
      </c>
      <c r="K103" s="472">
        <v>0</v>
      </c>
      <c r="L103" s="472">
        <v>0</v>
      </c>
      <c r="M103" s="474" t="s">
        <v>574</v>
      </c>
      <c r="N103" s="472">
        <v>0</v>
      </c>
      <c r="O103" s="472">
        <v>0</v>
      </c>
      <c r="P103" s="472">
        <v>0</v>
      </c>
      <c r="Q103" s="472"/>
      <c r="R103" s="472">
        <v>0</v>
      </c>
      <c r="S103" s="472">
        <v>0</v>
      </c>
      <c r="T103" s="472">
        <v>0</v>
      </c>
      <c r="U103" s="472"/>
      <c r="V103" s="472">
        <v>0</v>
      </c>
      <c r="W103" s="472">
        <v>0</v>
      </c>
      <c r="X103" s="472">
        <v>0</v>
      </c>
      <c r="Y103" s="474" t="s">
        <v>574</v>
      </c>
      <c r="Z103" s="472">
        <v>0</v>
      </c>
      <c r="AA103" s="472">
        <v>0</v>
      </c>
      <c r="AB103" s="472">
        <v>0</v>
      </c>
      <c r="AC103" s="472"/>
      <c r="AD103" s="472">
        <v>0</v>
      </c>
      <c r="AE103" s="472">
        <v>0</v>
      </c>
      <c r="AF103" s="472">
        <v>0</v>
      </c>
      <c r="AG103" s="472"/>
      <c r="AH103" s="472">
        <v>0</v>
      </c>
      <c r="AI103" s="472">
        <v>0</v>
      </c>
      <c r="AJ103" s="472">
        <v>0</v>
      </c>
      <c r="AK103" s="474" t="s">
        <v>574</v>
      </c>
      <c r="AL103" s="472">
        <v>0</v>
      </c>
      <c r="AM103" s="472">
        <v>0</v>
      </c>
      <c r="AN103" s="472">
        <v>0</v>
      </c>
      <c r="AO103" s="472"/>
      <c r="AP103" s="472">
        <v>0</v>
      </c>
      <c r="AQ103" s="472">
        <v>0</v>
      </c>
      <c r="AR103" s="472">
        <v>0</v>
      </c>
      <c r="AS103" s="472"/>
      <c r="AT103" s="472">
        <v>0</v>
      </c>
      <c r="AU103" s="472">
        <v>0</v>
      </c>
      <c r="AV103" s="472">
        <v>0</v>
      </c>
      <c r="AW103" s="474" t="s">
        <v>574</v>
      </c>
      <c r="AX103" s="472">
        <v>0</v>
      </c>
      <c r="AY103" s="472">
        <v>0</v>
      </c>
      <c r="AZ103" s="472">
        <v>0</v>
      </c>
      <c r="BA103" s="472"/>
      <c r="BB103" s="472">
        <v>0</v>
      </c>
      <c r="BC103" s="472">
        <v>0</v>
      </c>
      <c r="BD103" s="472">
        <v>0</v>
      </c>
      <c r="BE103" s="472"/>
      <c r="BF103" s="472">
        <v>0</v>
      </c>
      <c r="BG103" s="472">
        <v>0</v>
      </c>
      <c r="BH103" s="472">
        <v>0</v>
      </c>
      <c r="BI103" s="474" t="s">
        <v>574</v>
      </c>
      <c r="BJ103" s="472">
        <v>0</v>
      </c>
      <c r="BK103" s="472">
        <v>0</v>
      </c>
      <c r="BL103" s="472">
        <v>0</v>
      </c>
      <c r="BM103" s="472"/>
      <c r="BN103" s="472">
        <v>0</v>
      </c>
      <c r="BO103" s="472">
        <v>0</v>
      </c>
      <c r="BP103" s="472">
        <v>0</v>
      </c>
      <c r="BQ103" s="472"/>
      <c r="BR103" s="472">
        <v>0</v>
      </c>
      <c r="BS103" s="472">
        <v>0</v>
      </c>
      <c r="BT103" s="472">
        <v>0</v>
      </c>
      <c r="BU103" s="474" t="s">
        <v>574</v>
      </c>
      <c r="BV103" s="472">
        <v>0</v>
      </c>
      <c r="BW103" s="472">
        <v>0</v>
      </c>
      <c r="BX103" s="472">
        <v>0</v>
      </c>
      <c r="BY103" s="472"/>
      <c r="BZ103" s="472">
        <v>0</v>
      </c>
      <c r="CA103" s="472">
        <v>0</v>
      </c>
      <c r="CB103" s="472">
        <v>0</v>
      </c>
    </row>
    <row r="104" spans="1:80" s="470" customFormat="1" ht="8.25" customHeight="1">
      <c r="A104" s="474" t="s">
        <v>575</v>
      </c>
      <c r="B104" s="472">
        <v>246550</v>
      </c>
      <c r="C104" s="472">
        <v>0</v>
      </c>
      <c r="D104" s="472">
        <v>246550</v>
      </c>
      <c r="E104" s="472"/>
      <c r="F104" s="472">
        <v>0</v>
      </c>
      <c r="G104" s="472">
        <v>0</v>
      </c>
      <c r="H104" s="472">
        <v>0</v>
      </c>
      <c r="I104" s="472"/>
      <c r="J104" s="472">
        <v>2495880.0189999999</v>
      </c>
      <c r="K104" s="472">
        <v>2794995.818</v>
      </c>
      <c r="L104" s="472">
        <v>5290875.8370000003</v>
      </c>
      <c r="M104" s="474" t="s">
        <v>575</v>
      </c>
      <c r="N104" s="472">
        <v>86422</v>
      </c>
      <c r="O104" s="472">
        <v>29545.22</v>
      </c>
      <c r="P104" s="472">
        <v>115967.22</v>
      </c>
      <c r="Q104" s="472"/>
      <c r="R104" s="472">
        <v>350641.359</v>
      </c>
      <c r="S104" s="472">
        <v>0</v>
      </c>
      <c r="T104" s="472">
        <v>350641.359</v>
      </c>
      <c r="U104" s="472"/>
      <c r="V104" s="472">
        <v>2022.78</v>
      </c>
      <c r="W104" s="472">
        <v>1824.7059999999999</v>
      </c>
      <c r="X104" s="472">
        <v>3847.4859999999999</v>
      </c>
      <c r="Y104" s="474" t="s">
        <v>575</v>
      </c>
      <c r="Z104" s="472">
        <v>0</v>
      </c>
      <c r="AA104" s="472">
        <v>0</v>
      </c>
      <c r="AB104" s="472">
        <v>0</v>
      </c>
      <c r="AC104" s="472"/>
      <c r="AD104" s="472">
        <v>496852.92</v>
      </c>
      <c r="AE104" s="472">
        <v>1478000</v>
      </c>
      <c r="AF104" s="472">
        <v>1974852.92</v>
      </c>
      <c r="AG104" s="472"/>
      <c r="AH104" s="472">
        <v>508036.40500000003</v>
      </c>
      <c r="AI104" s="472">
        <v>0</v>
      </c>
      <c r="AJ104" s="472">
        <v>508036.40500000003</v>
      </c>
      <c r="AK104" s="474" t="s">
        <v>575</v>
      </c>
      <c r="AL104" s="472">
        <v>0</v>
      </c>
      <c r="AM104" s="472">
        <v>0</v>
      </c>
      <c r="AN104" s="472">
        <v>0</v>
      </c>
      <c r="AO104" s="472"/>
      <c r="AP104" s="472">
        <v>304389.46299999999</v>
      </c>
      <c r="AQ104" s="472">
        <v>0</v>
      </c>
      <c r="AR104" s="472">
        <v>304389.46299999999</v>
      </c>
      <c r="AS104" s="472"/>
      <c r="AT104" s="472">
        <v>106100</v>
      </c>
      <c r="AU104" s="472">
        <v>18475</v>
      </c>
      <c r="AV104" s="472">
        <v>124575</v>
      </c>
      <c r="AW104" s="474" t="s">
        <v>575</v>
      </c>
      <c r="AX104" s="472">
        <v>202571.79</v>
      </c>
      <c r="AY104" s="472">
        <v>0</v>
      </c>
      <c r="AZ104" s="472">
        <v>202571.79</v>
      </c>
      <c r="BA104" s="472"/>
      <c r="BB104" s="472">
        <v>0</v>
      </c>
      <c r="BC104" s="472">
        <v>0</v>
      </c>
      <c r="BD104" s="472">
        <v>0</v>
      </c>
      <c r="BE104" s="472"/>
      <c r="BF104" s="472">
        <v>0</v>
      </c>
      <c r="BG104" s="472">
        <v>0</v>
      </c>
      <c r="BH104" s="472">
        <v>0</v>
      </c>
      <c r="BI104" s="474" t="s">
        <v>575</v>
      </c>
      <c r="BJ104" s="472">
        <v>0</v>
      </c>
      <c r="BK104" s="472">
        <v>0</v>
      </c>
      <c r="BL104" s="472">
        <v>0</v>
      </c>
      <c r="BM104" s="472"/>
      <c r="BN104" s="472">
        <v>0</v>
      </c>
      <c r="BO104" s="472">
        <v>0</v>
      </c>
      <c r="BP104" s="472">
        <v>0</v>
      </c>
      <c r="BQ104" s="472"/>
      <c r="BR104" s="472">
        <v>4799466.7360000005</v>
      </c>
      <c r="BS104" s="472">
        <v>4322840.7439999999</v>
      </c>
      <c r="BT104" s="472">
        <v>9122307.4799999986</v>
      </c>
      <c r="BU104" s="474" t="s">
        <v>575</v>
      </c>
      <c r="BV104" s="472">
        <v>2495880.0189999999</v>
      </c>
      <c r="BW104" s="472">
        <v>2794995.818</v>
      </c>
      <c r="BX104" s="472">
        <v>5290875.8370000003</v>
      </c>
      <c r="BY104" s="472"/>
      <c r="BZ104" s="472">
        <v>4799466.7360000005</v>
      </c>
      <c r="CA104" s="472">
        <v>4322840.7439999999</v>
      </c>
      <c r="CB104" s="472">
        <v>9122307.4799999986</v>
      </c>
    </row>
    <row r="105" spans="1:80" s="35" customFormat="1" ht="3" customHeight="1">
      <c r="A105" s="474"/>
      <c r="B105" s="472"/>
      <c r="C105" s="472"/>
      <c r="D105" s="472"/>
      <c r="E105" s="472"/>
      <c r="F105" s="472"/>
      <c r="G105" s="472"/>
      <c r="H105" s="472"/>
      <c r="I105" s="472"/>
      <c r="J105" s="472"/>
      <c r="K105" s="472"/>
      <c r="L105" s="472"/>
      <c r="M105" s="474"/>
      <c r="N105" s="472"/>
      <c r="O105" s="472"/>
      <c r="P105" s="472"/>
      <c r="Q105" s="472"/>
      <c r="R105" s="472"/>
      <c r="S105" s="472"/>
      <c r="T105" s="472"/>
      <c r="U105" s="472"/>
      <c r="V105" s="472"/>
      <c r="W105" s="472"/>
      <c r="X105" s="472"/>
      <c r="Y105" s="474"/>
      <c r="Z105" s="472"/>
      <c r="AA105" s="472"/>
      <c r="AB105" s="472"/>
      <c r="AC105" s="472"/>
      <c r="AD105" s="472"/>
      <c r="AE105" s="472"/>
      <c r="AF105" s="472"/>
      <c r="AG105" s="472"/>
      <c r="AH105" s="472"/>
      <c r="AI105" s="472"/>
      <c r="AJ105" s="472"/>
      <c r="AK105" s="474"/>
      <c r="AL105" s="472"/>
      <c r="AM105" s="472"/>
      <c r="AN105" s="472"/>
      <c r="AO105" s="472"/>
      <c r="AP105" s="472"/>
      <c r="AQ105" s="472"/>
      <c r="AR105" s="472"/>
      <c r="AS105" s="472"/>
      <c r="AT105" s="472"/>
      <c r="AU105" s="472"/>
      <c r="AV105" s="472"/>
      <c r="AW105" s="474"/>
      <c r="AX105" s="472"/>
      <c r="AY105" s="472"/>
      <c r="AZ105" s="472"/>
      <c r="BA105" s="472"/>
      <c r="BB105" s="472"/>
      <c r="BC105" s="472"/>
      <c r="BD105" s="472"/>
      <c r="BE105" s="472"/>
      <c r="BF105" s="472"/>
      <c r="BG105" s="472"/>
      <c r="BH105" s="472"/>
      <c r="BI105" s="474"/>
      <c r="BJ105" s="472"/>
      <c r="BK105" s="472"/>
      <c r="BL105" s="472"/>
      <c r="BM105" s="472"/>
      <c r="BN105" s="472"/>
      <c r="BO105" s="472"/>
      <c r="BP105" s="472"/>
      <c r="BQ105" s="472"/>
      <c r="BR105" s="472"/>
      <c r="BS105" s="472"/>
      <c r="BT105" s="472"/>
      <c r="BU105" s="474"/>
      <c r="BV105" s="472"/>
      <c r="BW105" s="472"/>
      <c r="BX105" s="472"/>
      <c r="BY105" s="472"/>
      <c r="BZ105" s="472"/>
      <c r="CA105" s="472"/>
      <c r="CB105" s="472"/>
    </row>
    <row r="106" spans="1:80" s="470" customFormat="1" ht="8.25" customHeight="1">
      <c r="A106" s="475" t="s">
        <v>576</v>
      </c>
      <c r="B106" s="476">
        <v>11280668.152000001</v>
      </c>
      <c r="C106" s="476">
        <v>612734.23600000003</v>
      </c>
      <c r="D106" s="476">
        <v>11893402.388</v>
      </c>
      <c r="E106" s="476"/>
      <c r="F106" s="476">
        <v>43538.28</v>
      </c>
      <c r="G106" s="476">
        <v>2339.9499999999998</v>
      </c>
      <c r="H106" s="476">
        <v>45878.231</v>
      </c>
      <c r="I106" s="476"/>
      <c r="J106" s="476">
        <v>12700366.931</v>
      </c>
      <c r="K106" s="476">
        <v>1374747.6470000001</v>
      </c>
      <c r="L106" s="476">
        <v>14075114.579</v>
      </c>
      <c r="M106" s="475" t="s">
        <v>576</v>
      </c>
      <c r="N106" s="476">
        <v>254898.05300000001</v>
      </c>
      <c r="O106" s="476">
        <v>3857.7860000000001</v>
      </c>
      <c r="P106" s="476">
        <v>258755.84</v>
      </c>
      <c r="Q106" s="476"/>
      <c r="R106" s="476">
        <v>1062639.0419999999</v>
      </c>
      <c r="S106" s="476">
        <v>51090.527000000002</v>
      </c>
      <c r="T106" s="476">
        <v>1113729.57</v>
      </c>
      <c r="U106" s="476"/>
      <c r="V106" s="476">
        <v>4450708.0530000003</v>
      </c>
      <c r="W106" s="476">
        <v>149523.65</v>
      </c>
      <c r="X106" s="476">
        <v>4600231.7029999997</v>
      </c>
      <c r="Y106" s="475" t="s">
        <v>576</v>
      </c>
      <c r="Z106" s="476">
        <v>255582.05600000001</v>
      </c>
      <c r="AA106" s="476">
        <v>3631.605</v>
      </c>
      <c r="AB106" s="476">
        <v>259213.66200000001</v>
      </c>
      <c r="AC106" s="476"/>
      <c r="AD106" s="476">
        <v>5161645.2280000001</v>
      </c>
      <c r="AE106" s="476">
        <v>543849.63199999998</v>
      </c>
      <c r="AF106" s="476">
        <v>5705494.8609999996</v>
      </c>
      <c r="AG106" s="476"/>
      <c r="AH106" s="476">
        <v>448681.33399999997</v>
      </c>
      <c r="AI106" s="476">
        <v>27560.859</v>
      </c>
      <c r="AJ106" s="476">
        <v>476242.19300000003</v>
      </c>
      <c r="AK106" s="475" t="s">
        <v>576</v>
      </c>
      <c r="AL106" s="476">
        <v>22193.348999999998</v>
      </c>
      <c r="AM106" s="476">
        <v>24715.424999999999</v>
      </c>
      <c r="AN106" s="476">
        <v>46908.775000000001</v>
      </c>
      <c r="AO106" s="476"/>
      <c r="AP106" s="476">
        <v>109194.986</v>
      </c>
      <c r="AQ106" s="476">
        <v>31223.109</v>
      </c>
      <c r="AR106" s="476">
        <v>140418.095</v>
      </c>
      <c r="AS106" s="476"/>
      <c r="AT106" s="476">
        <v>478014.05499999999</v>
      </c>
      <c r="AU106" s="476">
        <v>101554.13800000001</v>
      </c>
      <c r="AV106" s="476">
        <v>579568.19299999997</v>
      </c>
      <c r="AW106" s="475" t="s">
        <v>576</v>
      </c>
      <c r="AX106" s="476">
        <v>35955.589</v>
      </c>
      <c r="AY106" s="476">
        <v>14107.811</v>
      </c>
      <c r="AZ106" s="476">
        <v>50063.400999999998</v>
      </c>
      <c r="BA106" s="476"/>
      <c r="BB106" s="476">
        <v>14916.883</v>
      </c>
      <c r="BC106" s="476">
        <v>1087.0319999999999</v>
      </c>
      <c r="BD106" s="476">
        <v>16003.915000000001</v>
      </c>
      <c r="BE106" s="476"/>
      <c r="BF106" s="476">
        <v>7874.393</v>
      </c>
      <c r="BG106" s="476">
        <v>9.6859999999999999</v>
      </c>
      <c r="BH106" s="476">
        <v>7884.0789999999997</v>
      </c>
      <c r="BI106" s="475" t="s">
        <v>576</v>
      </c>
      <c r="BJ106" s="476">
        <v>2970.0830000000001</v>
      </c>
      <c r="BK106" s="476">
        <v>28.927</v>
      </c>
      <c r="BL106" s="476">
        <v>2999.01</v>
      </c>
      <c r="BM106" s="476"/>
      <c r="BN106" s="476">
        <v>8286.73</v>
      </c>
      <c r="BO106" s="476">
        <v>2941.826</v>
      </c>
      <c r="BP106" s="476">
        <v>11228.556</v>
      </c>
      <c r="BQ106" s="476"/>
      <c r="BR106" s="476">
        <v>36338133.196999997</v>
      </c>
      <c r="BS106" s="476">
        <v>2945003.8460000004</v>
      </c>
      <c r="BT106" s="476">
        <v>39283137.051000006</v>
      </c>
      <c r="BU106" s="475" t="s">
        <v>576</v>
      </c>
      <c r="BV106" s="476">
        <v>12700366.931</v>
      </c>
      <c r="BW106" s="476">
        <v>1390594.9720000001</v>
      </c>
      <c r="BX106" s="476">
        <v>14090961.903999999</v>
      </c>
      <c r="BY106" s="476"/>
      <c r="BZ106" s="476">
        <v>36338133.196999997</v>
      </c>
      <c r="CA106" s="476">
        <v>2960851.1710000001</v>
      </c>
      <c r="CB106" s="476">
        <v>39298984.376000002</v>
      </c>
    </row>
    <row r="107" spans="1:80" s="35" customFormat="1" ht="3" customHeight="1">
      <c r="A107" s="474"/>
      <c r="B107" s="476"/>
      <c r="C107" s="476"/>
      <c r="D107" s="476"/>
      <c r="E107" s="476"/>
      <c r="F107" s="476"/>
      <c r="G107" s="476"/>
      <c r="H107" s="476"/>
      <c r="I107" s="476"/>
      <c r="J107" s="476"/>
      <c r="K107" s="476"/>
      <c r="L107" s="476"/>
      <c r="M107" s="474"/>
      <c r="N107" s="476"/>
      <c r="O107" s="476"/>
      <c r="P107" s="476"/>
      <c r="Q107" s="476"/>
      <c r="R107" s="476"/>
      <c r="S107" s="476"/>
      <c r="T107" s="476"/>
      <c r="U107" s="476"/>
      <c r="V107" s="476"/>
      <c r="W107" s="476"/>
      <c r="X107" s="476"/>
      <c r="Y107" s="474"/>
      <c r="Z107" s="476"/>
      <c r="AA107" s="476"/>
      <c r="AB107" s="476"/>
      <c r="AC107" s="476"/>
      <c r="AD107" s="476"/>
      <c r="AE107" s="476"/>
      <c r="AF107" s="476"/>
      <c r="AG107" s="476"/>
      <c r="AH107" s="476"/>
      <c r="AI107" s="476"/>
      <c r="AJ107" s="476"/>
      <c r="AK107" s="474"/>
      <c r="AL107" s="476"/>
      <c r="AM107" s="476"/>
      <c r="AN107" s="476"/>
      <c r="AO107" s="476"/>
      <c r="AP107" s="476"/>
      <c r="AQ107" s="476"/>
      <c r="AR107" s="476"/>
      <c r="AS107" s="476"/>
      <c r="AT107" s="476"/>
      <c r="AU107" s="476"/>
      <c r="AV107" s="476"/>
      <c r="AW107" s="474"/>
      <c r="AX107" s="476"/>
      <c r="AY107" s="476"/>
      <c r="AZ107" s="476"/>
      <c r="BA107" s="476"/>
      <c r="BB107" s="476"/>
      <c r="BC107" s="476"/>
      <c r="BD107" s="476"/>
      <c r="BE107" s="476"/>
      <c r="BF107" s="476"/>
      <c r="BG107" s="476"/>
      <c r="BH107" s="476"/>
      <c r="BI107" s="474"/>
      <c r="BJ107" s="476"/>
      <c r="BK107" s="476"/>
      <c r="BL107" s="476"/>
      <c r="BM107" s="476"/>
      <c r="BN107" s="476"/>
      <c r="BO107" s="476"/>
      <c r="BP107" s="476"/>
      <c r="BQ107" s="476"/>
      <c r="BR107" s="476"/>
      <c r="BS107" s="476"/>
      <c r="BT107" s="476"/>
      <c r="BU107" s="474"/>
      <c r="BV107" s="476"/>
      <c r="BW107" s="476"/>
      <c r="BX107" s="476"/>
      <c r="BY107" s="476"/>
      <c r="BZ107" s="476"/>
      <c r="CA107" s="476"/>
      <c r="CB107" s="476"/>
    </row>
    <row r="108" spans="1:80" s="470" customFormat="1" ht="8.25" customHeight="1">
      <c r="A108" s="467" t="s">
        <v>577</v>
      </c>
      <c r="B108" s="468">
        <v>501690.33299999998</v>
      </c>
      <c r="C108" s="468">
        <v>138444.63</v>
      </c>
      <c r="D108" s="468">
        <v>640134.96400000004</v>
      </c>
      <c r="E108" s="468"/>
      <c r="F108" s="468">
        <v>31711.976999999999</v>
      </c>
      <c r="G108" s="468">
        <v>1778.874</v>
      </c>
      <c r="H108" s="468">
        <v>33490.851999999999</v>
      </c>
      <c r="I108" s="468"/>
      <c r="J108" s="468">
        <v>474477.89399999997</v>
      </c>
      <c r="K108" s="468">
        <v>164480.39199999999</v>
      </c>
      <c r="L108" s="468">
        <v>638958.28599999996</v>
      </c>
      <c r="M108" s="467" t="s">
        <v>577</v>
      </c>
      <c r="N108" s="468">
        <v>96316.811000000002</v>
      </c>
      <c r="O108" s="468">
        <v>18206.577000000001</v>
      </c>
      <c r="P108" s="468">
        <v>114523.38800000001</v>
      </c>
      <c r="Q108" s="468"/>
      <c r="R108" s="468">
        <v>135581.402</v>
      </c>
      <c r="S108" s="468">
        <v>81606.841</v>
      </c>
      <c r="T108" s="468">
        <v>217188.24400000001</v>
      </c>
      <c r="U108" s="468"/>
      <c r="V108" s="468">
        <v>312421.47499999998</v>
      </c>
      <c r="W108" s="468">
        <v>168395.50700000001</v>
      </c>
      <c r="X108" s="468">
        <v>480816.98200000002</v>
      </c>
      <c r="Y108" s="467" t="s">
        <v>577</v>
      </c>
      <c r="Z108" s="468">
        <v>17.361000000000001</v>
      </c>
      <c r="AA108" s="468">
        <v>0.65700000000000003</v>
      </c>
      <c r="AB108" s="468">
        <v>18.018000000000001</v>
      </c>
      <c r="AC108" s="468"/>
      <c r="AD108" s="468">
        <v>359327.37900000002</v>
      </c>
      <c r="AE108" s="468">
        <v>92821.36</v>
      </c>
      <c r="AF108" s="468">
        <v>452148.74</v>
      </c>
      <c r="AG108" s="468"/>
      <c r="AH108" s="468">
        <v>392499.43400000001</v>
      </c>
      <c r="AI108" s="468">
        <v>12346.083000000001</v>
      </c>
      <c r="AJ108" s="468">
        <v>404845.51799999998</v>
      </c>
      <c r="AK108" s="467" t="s">
        <v>577</v>
      </c>
      <c r="AL108" s="468">
        <v>53370.777999999998</v>
      </c>
      <c r="AM108" s="468">
        <v>5254.9560000000001</v>
      </c>
      <c r="AN108" s="468">
        <v>58625.733999999997</v>
      </c>
      <c r="AO108" s="468"/>
      <c r="AP108" s="468">
        <v>78876.957999999999</v>
      </c>
      <c r="AQ108" s="468">
        <v>3514.163</v>
      </c>
      <c r="AR108" s="468">
        <v>82391.122000000003</v>
      </c>
      <c r="AS108" s="468"/>
      <c r="AT108" s="468">
        <v>19363.421999999999</v>
      </c>
      <c r="AU108" s="468">
        <v>46210.868999999999</v>
      </c>
      <c r="AV108" s="468">
        <v>65574.292000000001</v>
      </c>
      <c r="AW108" s="467" t="s">
        <v>577</v>
      </c>
      <c r="AX108" s="468">
        <v>43934.035000000003</v>
      </c>
      <c r="AY108" s="468">
        <v>3.8969999999999998</v>
      </c>
      <c r="AZ108" s="468">
        <v>43937.932000000001</v>
      </c>
      <c r="BA108" s="468"/>
      <c r="BB108" s="468">
        <v>30960.581999999999</v>
      </c>
      <c r="BC108" s="468">
        <v>694.99400000000003</v>
      </c>
      <c r="BD108" s="468">
        <v>31655.576000000001</v>
      </c>
      <c r="BE108" s="468"/>
      <c r="BF108" s="468">
        <v>1422.4970000000001</v>
      </c>
      <c r="BG108" s="468">
        <v>12011.764999999999</v>
      </c>
      <c r="BH108" s="468">
        <v>13434.263000000001</v>
      </c>
      <c r="BI108" s="467" t="s">
        <v>577</v>
      </c>
      <c r="BJ108" s="468">
        <v>580.73599999999999</v>
      </c>
      <c r="BK108" s="468">
        <v>2302.6120000000001</v>
      </c>
      <c r="BL108" s="468">
        <v>2883.348</v>
      </c>
      <c r="BM108" s="468"/>
      <c r="BN108" s="468">
        <v>1607.39</v>
      </c>
      <c r="BO108" s="468">
        <v>3058.2220000000002</v>
      </c>
      <c r="BP108" s="468">
        <v>4665.6120000000001</v>
      </c>
      <c r="BQ108" s="468"/>
      <c r="BR108" s="468">
        <v>2534160.4640000002</v>
      </c>
      <c r="BS108" s="468">
        <v>751132.39899999974</v>
      </c>
      <c r="BT108" s="468">
        <v>3285292.8710000007</v>
      </c>
      <c r="BU108" s="467" t="s">
        <v>577</v>
      </c>
      <c r="BV108" s="468">
        <v>474477.89399999997</v>
      </c>
      <c r="BW108" s="468">
        <v>164970.60800000001</v>
      </c>
      <c r="BX108" s="468">
        <v>639448.50199999998</v>
      </c>
      <c r="BY108" s="468"/>
      <c r="BZ108" s="468">
        <v>2534160.4640000002</v>
      </c>
      <c r="CA108" s="468">
        <v>751622.61499999976</v>
      </c>
      <c r="CB108" s="468">
        <v>3285783.0870000008</v>
      </c>
    </row>
    <row r="109" spans="1:80" s="470" customFormat="1" ht="8.25" customHeight="1">
      <c r="A109" s="474" t="s">
        <v>578</v>
      </c>
      <c r="B109" s="472">
        <v>355406.69</v>
      </c>
      <c r="C109" s="472">
        <v>114402.395</v>
      </c>
      <c r="D109" s="472">
        <v>469809.08500000002</v>
      </c>
      <c r="E109" s="472"/>
      <c r="F109" s="472">
        <v>29784.073</v>
      </c>
      <c r="G109" s="472">
        <v>1232.2439999999999</v>
      </c>
      <c r="H109" s="472">
        <v>31016.316999999999</v>
      </c>
      <c r="I109" s="472"/>
      <c r="J109" s="472">
        <v>291340.27399999998</v>
      </c>
      <c r="K109" s="472">
        <v>100569.60799999999</v>
      </c>
      <c r="L109" s="472">
        <v>391909.88299999997</v>
      </c>
      <c r="M109" s="474" t="s">
        <v>578</v>
      </c>
      <c r="N109" s="472">
        <v>90978.157000000007</v>
      </c>
      <c r="O109" s="472">
        <v>14560.83</v>
      </c>
      <c r="P109" s="472">
        <v>105538.988</v>
      </c>
      <c r="Q109" s="472"/>
      <c r="R109" s="472">
        <v>109887.099</v>
      </c>
      <c r="S109" s="472">
        <v>46660.824000000001</v>
      </c>
      <c r="T109" s="472">
        <v>156547.92300000001</v>
      </c>
      <c r="U109" s="472"/>
      <c r="V109" s="472">
        <v>250287.266</v>
      </c>
      <c r="W109" s="472">
        <v>58438.317000000003</v>
      </c>
      <c r="X109" s="472">
        <v>308725.58399999997</v>
      </c>
      <c r="Y109" s="474" t="s">
        <v>578</v>
      </c>
      <c r="Z109" s="472">
        <v>17.361000000000001</v>
      </c>
      <c r="AA109" s="472">
        <v>0.65700000000000003</v>
      </c>
      <c r="AB109" s="472">
        <v>18.018000000000001</v>
      </c>
      <c r="AC109" s="472"/>
      <c r="AD109" s="472">
        <v>272912.35800000001</v>
      </c>
      <c r="AE109" s="472">
        <v>40136.862999999998</v>
      </c>
      <c r="AF109" s="472">
        <v>313049.22200000001</v>
      </c>
      <c r="AG109" s="472"/>
      <c r="AH109" s="472">
        <v>241623.726</v>
      </c>
      <c r="AI109" s="472">
        <v>1988.0609999999999</v>
      </c>
      <c r="AJ109" s="472">
        <v>243611.78700000001</v>
      </c>
      <c r="AK109" s="474" t="s">
        <v>578</v>
      </c>
      <c r="AL109" s="472">
        <v>49166.430999999997</v>
      </c>
      <c r="AM109" s="472">
        <v>4703.9960000000001</v>
      </c>
      <c r="AN109" s="472">
        <v>53870.428</v>
      </c>
      <c r="AO109" s="472"/>
      <c r="AP109" s="472">
        <v>64588.087</v>
      </c>
      <c r="AQ109" s="472">
        <v>3503.84</v>
      </c>
      <c r="AR109" s="472">
        <v>68091.928</v>
      </c>
      <c r="AS109" s="472"/>
      <c r="AT109" s="472">
        <v>16365.567999999999</v>
      </c>
      <c r="AU109" s="472">
        <v>26607.715</v>
      </c>
      <c r="AV109" s="472">
        <v>42973.284</v>
      </c>
      <c r="AW109" s="474" t="s">
        <v>578</v>
      </c>
      <c r="AX109" s="472">
        <v>35690.449999999997</v>
      </c>
      <c r="AY109" s="472">
        <v>3.8969999999999998</v>
      </c>
      <c r="AZ109" s="472">
        <v>35694.347000000002</v>
      </c>
      <c r="BA109" s="472"/>
      <c r="BB109" s="472">
        <v>30604.589</v>
      </c>
      <c r="BC109" s="472">
        <v>694.99400000000003</v>
      </c>
      <c r="BD109" s="472">
        <v>31299.582999999999</v>
      </c>
      <c r="BE109" s="472"/>
      <c r="BF109" s="472">
        <v>1422.4970000000001</v>
      </c>
      <c r="BG109" s="472">
        <v>2053.547</v>
      </c>
      <c r="BH109" s="472">
        <v>3476.0439999999999</v>
      </c>
      <c r="BI109" s="474" t="s">
        <v>578</v>
      </c>
      <c r="BJ109" s="472">
        <v>0</v>
      </c>
      <c r="BK109" s="472">
        <v>1376.7760000000001</v>
      </c>
      <c r="BL109" s="472">
        <v>1376.7760000000001</v>
      </c>
      <c r="BM109" s="472"/>
      <c r="BN109" s="472">
        <v>1509.6859999999999</v>
      </c>
      <c r="BO109" s="472">
        <v>1693.982</v>
      </c>
      <c r="BP109" s="472">
        <v>3203.6689999999999</v>
      </c>
      <c r="BQ109" s="472"/>
      <c r="BR109" s="472">
        <v>1841584.3120000002</v>
      </c>
      <c r="BS109" s="472">
        <v>418628.54600000009</v>
      </c>
      <c r="BT109" s="472">
        <v>2260212.8660000009</v>
      </c>
      <c r="BU109" s="474" t="s">
        <v>578</v>
      </c>
      <c r="BV109" s="472">
        <v>291340.27399999998</v>
      </c>
      <c r="BW109" s="472">
        <v>103966.981</v>
      </c>
      <c r="BX109" s="472">
        <v>395307.25599999999</v>
      </c>
      <c r="BY109" s="472"/>
      <c r="BZ109" s="472">
        <v>1841584.3120000002</v>
      </c>
      <c r="CA109" s="472">
        <v>422025.91900000011</v>
      </c>
      <c r="CB109" s="472">
        <v>2263610.239000001</v>
      </c>
    </row>
    <row r="110" spans="1:80" s="470" customFormat="1" ht="8.25" customHeight="1">
      <c r="A110" s="474" t="s">
        <v>579</v>
      </c>
      <c r="B110" s="472">
        <v>20045.554</v>
      </c>
      <c r="C110" s="472">
        <v>903.82399999999996</v>
      </c>
      <c r="D110" s="472">
        <v>20949.379000000001</v>
      </c>
      <c r="E110" s="472"/>
      <c r="F110" s="472">
        <v>295.23399999999998</v>
      </c>
      <c r="G110" s="472">
        <v>0.01</v>
      </c>
      <c r="H110" s="472">
        <v>295.245</v>
      </c>
      <c r="I110" s="472"/>
      <c r="J110" s="472">
        <v>0</v>
      </c>
      <c r="K110" s="472">
        <v>2907.1559999999999</v>
      </c>
      <c r="L110" s="472">
        <v>2907.1559999999999</v>
      </c>
      <c r="M110" s="474" t="s">
        <v>579</v>
      </c>
      <c r="N110" s="472">
        <v>1056.9949999999999</v>
      </c>
      <c r="O110" s="472">
        <v>13.811</v>
      </c>
      <c r="P110" s="472">
        <v>1070.807</v>
      </c>
      <c r="Q110" s="472"/>
      <c r="R110" s="472">
        <v>392.68599999999998</v>
      </c>
      <c r="S110" s="472">
        <v>36.637</v>
      </c>
      <c r="T110" s="472">
        <v>429.32299999999998</v>
      </c>
      <c r="U110" s="472"/>
      <c r="V110" s="472">
        <v>4769.1970000000001</v>
      </c>
      <c r="W110" s="472">
        <v>11.503</v>
      </c>
      <c r="X110" s="472">
        <v>4780.7</v>
      </c>
      <c r="Y110" s="474" t="s">
        <v>579</v>
      </c>
      <c r="Z110" s="472">
        <v>0</v>
      </c>
      <c r="AA110" s="472">
        <v>0</v>
      </c>
      <c r="AB110" s="472">
        <v>0</v>
      </c>
      <c r="AC110" s="472"/>
      <c r="AD110" s="472">
        <v>0</v>
      </c>
      <c r="AE110" s="472">
        <v>0</v>
      </c>
      <c r="AF110" s="472">
        <v>0</v>
      </c>
      <c r="AG110" s="472"/>
      <c r="AH110" s="472">
        <v>1330.3219999999999</v>
      </c>
      <c r="AI110" s="472">
        <v>0.59899999999999998</v>
      </c>
      <c r="AJ110" s="472">
        <v>1330.922</v>
      </c>
      <c r="AK110" s="474" t="s">
        <v>579</v>
      </c>
      <c r="AL110" s="472">
        <v>3999.8989999999999</v>
      </c>
      <c r="AM110" s="472">
        <v>0</v>
      </c>
      <c r="AN110" s="472">
        <v>3999.8989999999999</v>
      </c>
      <c r="AO110" s="472"/>
      <c r="AP110" s="472">
        <v>977.37199999999996</v>
      </c>
      <c r="AQ110" s="472">
        <v>10.321999999999999</v>
      </c>
      <c r="AR110" s="472">
        <v>987.69500000000005</v>
      </c>
      <c r="AS110" s="472"/>
      <c r="AT110" s="472">
        <v>1385.5229999999999</v>
      </c>
      <c r="AU110" s="472">
        <v>62.743000000000002</v>
      </c>
      <c r="AV110" s="472">
        <v>1448.2660000000001</v>
      </c>
      <c r="AW110" s="474" t="s">
        <v>579</v>
      </c>
      <c r="AX110" s="472">
        <v>0</v>
      </c>
      <c r="AY110" s="472">
        <v>0</v>
      </c>
      <c r="AZ110" s="472">
        <v>0</v>
      </c>
      <c r="BA110" s="472"/>
      <c r="BB110" s="472">
        <v>0</v>
      </c>
      <c r="BC110" s="472">
        <v>0</v>
      </c>
      <c r="BD110" s="472">
        <v>0</v>
      </c>
      <c r="BE110" s="472"/>
      <c r="BF110" s="472">
        <v>0</v>
      </c>
      <c r="BG110" s="472">
        <v>0</v>
      </c>
      <c r="BH110" s="472">
        <v>0</v>
      </c>
      <c r="BI110" s="474" t="s">
        <v>579</v>
      </c>
      <c r="BJ110" s="472">
        <v>0</v>
      </c>
      <c r="BK110" s="472">
        <v>0</v>
      </c>
      <c r="BL110" s="472">
        <v>0</v>
      </c>
      <c r="BM110" s="472"/>
      <c r="BN110" s="472">
        <v>96.873999999999995</v>
      </c>
      <c r="BO110" s="472">
        <v>0</v>
      </c>
      <c r="BP110" s="472">
        <v>96.873999999999995</v>
      </c>
      <c r="BQ110" s="472"/>
      <c r="BR110" s="472">
        <v>34349.65600000001</v>
      </c>
      <c r="BS110" s="472">
        <v>3946.6050000000005</v>
      </c>
      <c r="BT110" s="472">
        <v>38296.266000000003</v>
      </c>
      <c r="BU110" s="474" t="s">
        <v>579</v>
      </c>
      <c r="BV110" s="472">
        <v>0</v>
      </c>
      <c r="BW110" s="472">
        <v>0</v>
      </c>
      <c r="BX110" s="472">
        <v>0</v>
      </c>
      <c r="BY110" s="472"/>
      <c r="BZ110" s="472">
        <v>34349.65600000001</v>
      </c>
      <c r="CA110" s="472">
        <v>1039.4490000000005</v>
      </c>
      <c r="CB110" s="472">
        <v>35389.11</v>
      </c>
    </row>
    <row r="111" spans="1:80" s="470" customFormat="1" ht="8.25" customHeight="1">
      <c r="A111" s="474" t="s">
        <v>580</v>
      </c>
      <c r="B111" s="472">
        <v>0</v>
      </c>
      <c r="C111" s="472">
        <v>0</v>
      </c>
      <c r="D111" s="472">
        <v>0</v>
      </c>
      <c r="E111" s="472"/>
      <c r="F111" s="472">
        <v>0</v>
      </c>
      <c r="G111" s="472">
        <v>0</v>
      </c>
      <c r="H111" s="472">
        <v>0</v>
      </c>
      <c r="I111" s="472"/>
      <c r="J111" s="472">
        <v>0</v>
      </c>
      <c r="K111" s="472">
        <v>0</v>
      </c>
      <c r="L111" s="472">
        <v>0</v>
      </c>
      <c r="M111" s="474" t="s">
        <v>580</v>
      </c>
      <c r="N111" s="472">
        <v>0</v>
      </c>
      <c r="O111" s="472">
        <v>0</v>
      </c>
      <c r="P111" s="472">
        <v>0</v>
      </c>
      <c r="Q111" s="472"/>
      <c r="R111" s="472">
        <v>10.946</v>
      </c>
      <c r="S111" s="472">
        <v>31.324999999999999</v>
      </c>
      <c r="T111" s="472">
        <v>42.271999999999998</v>
      </c>
      <c r="U111" s="472"/>
      <c r="V111" s="472">
        <v>41.472000000000001</v>
      </c>
      <c r="W111" s="472">
        <v>0</v>
      </c>
      <c r="X111" s="472">
        <v>41.472000000000001</v>
      </c>
      <c r="Y111" s="474" t="s">
        <v>580</v>
      </c>
      <c r="Z111" s="472">
        <v>0</v>
      </c>
      <c r="AA111" s="472">
        <v>0</v>
      </c>
      <c r="AB111" s="472">
        <v>0</v>
      </c>
      <c r="AC111" s="472"/>
      <c r="AD111" s="472">
        <v>40.747</v>
      </c>
      <c r="AE111" s="472">
        <v>44.515000000000001</v>
      </c>
      <c r="AF111" s="472">
        <v>85.262</v>
      </c>
      <c r="AG111" s="472"/>
      <c r="AH111" s="472">
        <v>0</v>
      </c>
      <c r="AI111" s="472">
        <v>0</v>
      </c>
      <c r="AJ111" s="472">
        <v>0</v>
      </c>
      <c r="AK111" s="474" t="s">
        <v>580</v>
      </c>
      <c r="AL111" s="472">
        <v>0</v>
      </c>
      <c r="AM111" s="472">
        <v>0</v>
      </c>
      <c r="AN111" s="472">
        <v>0</v>
      </c>
      <c r="AO111" s="472"/>
      <c r="AP111" s="472">
        <v>19.699000000000002</v>
      </c>
      <c r="AQ111" s="472">
        <v>0</v>
      </c>
      <c r="AR111" s="472">
        <v>19.699000000000002</v>
      </c>
      <c r="AS111" s="472"/>
      <c r="AT111" s="472">
        <v>0</v>
      </c>
      <c r="AU111" s="472">
        <v>267.113</v>
      </c>
      <c r="AV111" s="472">
        <v>267.113</v>
      </c>
      <c r="AW111" s="474" t="s">
        <v>580</v>
      </c>
      <c r="AX111" s="472">
        <v>0</v>
      </c>
      <c r="AY111" s="472">
        <v>0</v>
      </c>
      <c r="AZ111" s="472">
        <v>0</v>
      </c>
      <c r="BA111" s="472"/>
      <c r="BB111" s="472">
        <v>0</v>
      </c>
      <c r="BC111" s="472">
        <v>0</v>
      </c>
      <c r="BD111" s="472">
        <v>0</v>
      </c>
      <c r="BE111" s="472"/>
      <c r="BF111" s="472">
        <v>0</v>
      </c>
      <c r="BG111" s="472">
        <v>0</v>
      </c>
      <c r="BH111" s="472">
        <v>0</v>
      </c>
      <c r="BI111" s="474" t="s">
        <v>580</v>
      </c>
      <c r="BJ111" s="472">
        <v>0</v>
      </c>
      <c r="BK111" s="472">
        <v>0</v>
      </c>
      <c r="BL111" s="472">
        <v>0</v>
      </c>
      <c r="BM111" s="472"/>
      <c r="BN111" s="472">
        <v>0.82899999999999996</v>
      </c>
      <c r="BO111" s="472">
        <v>0</v>
      </c>
      <c r="BP111" s="472">
        <v>0.82899999999999996</v>
      </c>
      <c r="BQ111" s="472"/>
      <c r="BR111" s="472">
        <v>113.69299999999998</v>
      </c>
      <c r="BS111" s="472">
        <v>342.95299999999997</v>
      </c>
      <c r="BT111" s="472">
        <v>456.64699999999999</v>
      </c>
      <c r="BU111" s="474" t="s">
        <v>580</v>
      </c>
      <c r="BV111" s="472">
        <v>0</v>
      </c>
      <c r="BW111" s="472">
        <v>0</v>
      </c>
      <c r="BX111" s="472">
        <v>0</v>
      </c>
      <c r="BY111" s="472"/>
      <c r="BZ111" s="472">
        <v>113.69299999999998</v>
      </c>
      <c r="CA111" s="472">
        <v>342.95299999999997</v>
      </c>
      <c r="CB111" s="472">
        <v>456.64699999999999</v>
      </c>
    </row>
    <row r="112" spans="1:80" s="470" customFormat="1" ht="8.25" customHeight="1">
      <c r="A112" s="474" t="s">
        <v>581</v>
      </c>
      <c r="B112" s="472">
        <v>1630.778</v>
      </c>
      <c r="C112" s="472">
        <v>23138.41</v>
      </c>
      <c r="D112" s="472">
        <v>24769.188999999998</v>
      </c>
      <c r="E112" s="472"/>
      <c r="F112" s="472">
        <v>1572.202</v>
      </c>
      <c r="G112" s="472">
        <v>546.61900000000003</v>
      </c>
      <c r="H112" s="472">
        <v>2118.8220000000001</v>
      </c>
      <c r="I112" s="472"/>
      <c r="J112" s="472">
        <v>0</v>
      </c>
      <c r="K112" s="472">
        <v>45191.83</v>
      </c>
      <c r="L112" s="472">
        <v>45191.83</v>
      </c>
      <c r="M112" s="474" t="s">
        <v>581</v>
      </c>
      <c r="N112" s="472">
        <v>1409.019</v>
      </c>
      <c r="O112" s="472">
        <v>3447.277</v>
      </c>
      <c r="P112" s="472">
        <v>4856.2969999999996</v>
      </c>
      <c r="Q112" s="472"/>
      <c r="R112" s="472">
        <v>100.095</v>
      </c>
      <c r="S112" s="472">
        <v>34218.557999999997</v>
      </c>
      <c r="T112" s="472">
        <v>34318.652999999998</v>
      </c>
      <c r="U112" s="472"/>
      <c r="V112" s="472">
        <v>528.43499999999995</v>
      </c>
      <c r="W112" s="472">
        <v>109925.795</v>
      </c>
      <c r="X112" s="472">
        <v>110454.231</v>
      </c>
      <c r="Y112" s="474" t="s">
        <v>581</v>
      </c>
      <c r="Z112" s="472">
        <v>0</v>
      </c>
      <c r="AA112" s="472">
        <v>0</v>
      </c>
      <c r="AB112" s="472">
        <v>0</v>
      </c>
      <c r="AC112" s="472"/>
      <c r="AD112" s="472">
        <v>1.7809999999999999</v>
      </c>
      <c r="AE112" s="472">
        <v>33018.349000000002</v>
      </c>
      <c r="AF112" s="472">
        <v>33020.129999999997</v>
      </c>
      <c r="AG112" s="472"/>
      <c r="AH112" s="472">
        <v>120426.149</v>
      </c>
      <c r="AI112" s="472">
        <v>10323.388000000001</v>
      </c>
      <c r="AJ112" s="472">
        <v>130749.538</v>
      </c>
      <c r="AK112" s="474" t="s">
        <v>581</v>
      </c>
      <c r="AL112" s="472">
        <v>148.34800000000001</v>
      </c>
      <c r="AM112" s="472">
        <v>550.96</v>
      </c>
      <c r="AN112" s="472">
        <v>699.30899999999997</v>
      </c>
      <c r="AO112" s="472"/>
      <c r="AP112" s="472">
        <v>0</v>
      </c>
      <c r="AQ112" s="472">
        <v>0</v>
      </c>
      <c r="AR112" s="472">
        <v>0</v>
      </c>
      <c r="AS112" s="472"/>
      <c r="AT112" s="472">
        <v>0</v>
      </c>
      <c r="AU112" s="472">
        <v>19029.429</v>
      </c>
      <c r="AV112" s="472">
        <v>19029.429</v>
      </c>
      <c r="AW112" s="474" t="s">
        <v>581</v>
      </c>
      <c r="AX112" s="472">
        <v>0</v>
      </c>
      <c r="AY112" s="472">
        <v>0</v>
      </c>
      <c r="AZ112" s="472">
        <v>0</v>
      </c>
      <c r="BA112" s="472"/>
      <c r="BB112" s="472">
        <v>355.99299999999999</v>
      </c>
      <c r="BC112" s="472">
        <v>0</v>
      </c>
      <c r="BD112" s="472">
        <v>355.99299999999999</v>
      </c>
      <c r="BE112" s="472"/>
      <c r="BF112" s="472">
        <v>0</v>
      </c>
      <c r="BG112" s="472">
        <v>9958.2180000000008</v>
      </c>
      <c r="BH112" s="472">
        <v>9958.2180000000008</v>
      </c>
      <c r="BI112" s="474" t="s">
        <v>581</v>
      </c>
      <c r="BJ112" s="472">
        <v>0</v>
      </c>
      <c r="BK112" s="472">
        <v>0</v>
      </c>
      <c r="BL112" s="472">
        <v>0</v>
      </c>
      <c r="BM112" s="472"/>
      <c r="BN112" s="472">
        <v>0</v>
      </c>
      <c r="BO112" s="472">
        <v>1364.239</v>
      </c>
      <c r="BP112" s="472">
        <v>1364.239</v>
      </c>
      <c r="BQ112" s="472"/>
      <c r="BR112" s="472">
        <v>126172.8</v>
      </c>
      <c r="BS112" s="472">
        <v>290713.07199999999</v>
      </c>
      <c r="BT112" s="472">
        <v>416885.87800000003</v>
      </c>
      <c r="BU112" s="474" t="s">
        <v>581</v>
      </c>
      <c r="BV112" s="472">
        <v>0</v>
      </c>
      <c r="BW112" s="472">
        <v>45191.828999999998</v>
      </c>
      <c r="BX112" s="472">
        <v>45191.828999999998</v>
      </c>
      <c r="BY112" s="472"/>
      <c r="BZ112" s="472">
        <v>126172.8</v>
      </c>
      <c r="CA112" s="472">
        <v>290713.071</v>
      </c>
      <c r="CB112" s="472">
        <v>416885.87699999998</v>
      </c>
    </row>
    <row r="113" spans="1:81" s="470" customFormat="1" ht="8.25" customHeight="1">
      <c r="A113" s="474" t="s">
        <v>582</v>
      </c>
      <c r="B113" s="472">
        <v>3227.6039999999998</v>
      </c>
      <c r="C113" s="472">
        <v>0</v>
      </c>
      <c r="D113" s="472">
        <v>3227.6039999999998</v>
      </c>
      <c r="E113" s="472"/>
      <c r="F113" s="472">
        <v>0</v>
      </c>
      <c r="G113" s="472">
        <v>0</v>
      </c>
      <c r="H113" s="472">
        <v>0</v>
      </c>
      <c r="I113" s="472"/>
      <c r="J113" s="472">
        <v>52754.756000000001</v>
      </c>
      <c r="K113" s="472">
        <v>10743.453</v>
      </c>
      <c r="L113" s="472">
        <v>63498.21</v>
      </c>
      <c r="M113" s="474" t="s">
        <v>582</v>
      </c>
      <c r="N113" s="472">
        <v>2383.7530000000002</v>
      </c>
      <c r="O113" s="472">
        <v>184.65700000000001</v>
      </c>
      <c r="P113" s="472">
        <v>2568.41</v>
      </c>
      <c r="Q113" s="472"/>
      <c r="R113" s="472">
        <v>10904.522999999999</v>
      </c>
      <c r="S113" s="472">
        <v>659.495</v>
      </c>
      <c r="T113" s="472">
        <v>11564.019</v>
      </c>
      <c r="U113" s="472"/>
      <c r="V113" s="472">
        <v>36.131999999999998</v>
      </c>
      <c r="W113" s="472">
        <v>19.89</v>
      </c>
      <c r="X113" s="472">
        <v>56.021999999999998</v>
      </c>
      <c r="Y113" s="474" t="s">
        <v>582</v>
      </c>
      <c r="Z113" s="472">
        <v>0</v>
      </c>
      <c r="AA113" s="472">
        <v>0</v>
      </c>
      <c r="AB113" s="472">
        <v>0</v>
      </c>
      <c r="AC113" s="472"/>
      <c r="AD113" s="472">
        <v>9193.5249999999996</v>
      </c>
      <c r="AE113" s="472">
        <v>19614.291000000001</v>
      </c>
      <c r="AF113" s="472">
        <v>28807.815999999999</v>
      </c>
      <c r="AG113" s="472"/>
      <c r="AH113" s="472">
        <v>24312.901999999998</v>
      </c>
      <c r="AI113" s="472">
        <v>0</v>
      </c>
      <c r="AJ113" s="472">
        <v>24312.901999999998</v>
      </c>
      <c r="AK113" s="474" t="s">
        <v>582</v>
      </c>
      <c r="AL113" s="472">
        <v>0</v>
      </c>
      <c r="AM113" s="472">
        <v>0</v>
      </c>
      <c r="AN113" s="472">
        <v>0</v>
      </c>
      <c r="AO113" s="472"/>
      <c r="AP113" s="472">
        <v>13291.799000000001</v>
      </c>
      <c r="AQ113" s="472">
        <v>0</v>
      </c>
      <c r="AR113" s="472">
        <v>13291.799000000001</v>
      </c>
      <c r="AS113" s="472"/>
      <c r="AT113" s="472">
        <v>428.52699999999999</v>
      </c>
      <c r="AU113" s="472">
        <v>243.86699999999999</v>
      </c>
      <c r="AV113" s="472">
        <v>672.39499999999998</v>
      </c>
      <c r="AW113" s="474" t="s">
        <v>582</v>
      </c>
      <c r="AX113" s="472">
        <v>8243.5849999999991</v>
      </c>
      <c r="AY113" s="472">
        <v>0</v>
      </c>
      <c r="AZ113" s="472">
        <v>8243.5849999999991</v>
      </c>
      <c r="BA113" s="472"/>
      <c r="BB113" s="472">
        <v>0</v>
      </c>
      <c r="BC113" s="472">
        <v>0</v>
      </c>
      <c r="BD113" s="472">
        <v>0</v>
      </c>
      <c r="BE113" s="472"/>
      <c r="BF113" s="472">
        <v>0</v>
      </c>
      <c r="BG113" s="472">
        <v>0</v>
      </c>
      <c r="BH113" s="472">
        <v>0</v>
      </c>
      <c r="BI113" s="474" t="s">
        <v>582</v>
      </c>
      <c r="BJ113" s="472">
        <v>0</v>
      </c>
      <c r="BK113" s="472">
        <v>0</v>
      </c>
      <c r="BL113" s="472">
        <v>0</v>
      </c>
      <c r="BM113" s="472"/>
      <c r="BN113" s="472">
        <v>0</v>
      </c>
      <c r="BO113" s="472">
        <v>0</v>
      </c>
      <c r="BP113" s="472">
        <v>0</v>
      </c>
      <c r="BQ113" s="472"/>
      <c r="BR113" s="472">
        <v>124777.106</v>
      </c>
      <c r="BS113" s="472">
        <v>31465.652999999998</v>
      </c>
      <c r="BT113" s="472">
        <v>156242.76199999999</v>
      </c>
      <c r="BU113" s="474" t="s">
        <v>582</v>
      </c>
      <c r="BV113" s="472">
        <v>52754.756000000001</v>
      </c>
      <c r="BW113" s="472">
        <v>10743.453</v>
      </c>
      <c r="BX113" s="472">
        <v>63498.21</v>
      </c>
      <c r="BY113" s="472"/>
      <c r="BZ113" s="472">
        <v>124777.106</v>
      </c>
      <c r="CA113" s="472">
        <v>31465.652999999998</v>
      </c>
      <c r="CB113" s="472">
        <v>156242.76199999999</v>
      </c>
    </row>
    <row r="114" spans="1:81" s="470" customFormat="1" ht="8.25" customHeight="1">
      <c r="A114" s="474" t="s">
        <v>583</v>
      </c>
      <c r="B114" s="472">
        <v>121379.705</v>
      </c>
      <c r="C114" s="472">
        <v>0</v>
      </c>
      <c r="D114" s="472">
        <v>121379.705</v>
      </c>
      <c r="E114" s="472"/>
      <c r="F114" s="472">
        <v>60.466000000000001</v>
      </c>
      <c r="G114" s="472">
        <v>0</v>
      </c>
      <c r="H114" s="472">
        <v>60.466000000000001</v>
      </c>
      <c r="I114" s="472"/>
      <c r="J114" s="472">
        <v>130382.863</v>
      </c>
      <c r="K114" s="472">
        <v>5068.3429999999998</v>
      </c>
      <c r="L114" s="472">
        <v>135451.20600000001</v>
      </c>
      <c r="M114" s="474" t="s">
        <v>583</v>
      </c>
      <c r="N114" s="472">
        <v>488.88499999999999</v>
      </c>
      <c r="O114" s="472">
        <v>0</v>
      </c>
      <c r="P114" s="472">
        <v>488.88499999999999</v>
      </c>
      <c r="Q114" s="472"/>
      <c r="R114" s="472">
        <v>14286.050999999999</v>
      </c>
      <c r="S114" s="472">
        <v>0</v>
      </c>
      <c r="T114" s="472">
        <v>14286.050999999999</v>
      </c>
      <c r="U114" s="472"/>
      <c r="V114" s="472">
        <v>56758.97</v>
      </c>
      <c r="W114" s="472">
        <v>0</v>
      </c>
      <c r="X114" s="472">
        <v>56758.97</v>
      </c>
      <c r="Y114" s="474" t="s">
        <v>583</v>
      </c>
      <c r="Z114" s="472">
        <v>0</v>
      </c>
      <c r="AA114" s="472">
        <v>0</v>
      </c>
      <c r="AB114" s="472">
        <v>0</v>
      </c>
      <c r="AC114" s="472"/>
      <c r="AD114" s="472">
        <v>77178.967000000004</v>
      </c>
      <c r="AE114" s="472">
        <v>7.3390000000000004</v>
      </c>
      <c r="AF114" s="472">
        <v>77186.307000000001</v>
      </c>
      <c r="AG114" s="472"/>
      <c r="AH114" s="472">
        <v>4806.3339999999998</v>
      </c>
      <c r="AI114" s="472">
        <v>34.033999999999999</v>
      </c>
      <c r="AJ114" s="472">
        <v>4840.3680000000004</v>
      </c>
      <c r="AK114" s="474" t="s">
        <v>583</v>
      </c>
      <c r="AL114" s="472">
        <v>56.097999999999999</v>
      </c>
      <c r="AM114" s="472">
        <v>0</v>
      </c>
      <c r="AN114" s="472">
        <v>56.097999999999999</v>
      </c>
      <c r="AO114" s="472"/>
      <c r="AP114" s="472">
        <v>0</v>
      </c>
      <c r="AQ114" s="472">
        <v>0</v>
      </c>
      <c r="AR114" s="472">
        <v>0</v>
      </c>
      <c r="AS114" s="472"/>
      <c r="AT114" s="472">
        <v>1183.8019999999999</v>
      </c>
      <c r="AU114" s="472">
        <v>0</v>
      </c>
      <c r="AV114" s="472">
        <v>1183.8019999999999</v>
      </c>
      <c r="AW114" s="474" t="s">
        <v>583</v>
      </c>
      <c r="AX114" s="472">
        <v>0</v>
      </c>
      <c r="AY114" s="472">
        <v>0</v>
      </c>
      <c r="AZ114" s="472">
        <v>0</v>
      </c>
      <c r="BA114" s="472"/>
      <c r="BB114" s="472">
        <v>0</v>
      </c>
      <c r="BC114" s="472">
        <v>0</v>
      </c>
      <c r="BD114" s="472">
        <v>0</v>
      </c>
      <c r="BE114" s="472"/>
      <c r="BF114" s="472">
        <v>0</v>
      </c>
      <c r="BG114" s="472">
        <v>0</v>
      </c>
      <c r="BH114" s="472">
        <v>0</v>
      </c>
      <c r="BI114" s="474" t="s">
        <v>583</v>
      </c>
      <c r="BJ114" s="472">
        <v>580.73599999999999</v>
      </c>
      <c r="BK114" s="472">
        <v>925.83500000000004</v>
      </c>
      <c r="BL114" s="472">
        <v>1506.5709999999999</v>
      </c>
      <c r="BM114" s="472"/>
      <c r="BN114" s="472">
        <v>0</v>
      </c>
      <c r="BO114" s="472">
        <v>0</v>
      </c>
      <c r="BP114" s="472">
        <v>0</v>
      </c>
      <c r="BQ114" s="472"/>
      <c r="BR114" s="472">
        <v>407162.87699999992</v>
      </c>
      <c r="BS114" s="472">
        <v>6035.5509999999995</v>
      </c>
      <c r="BT114" s="472">
        <v>413198.42900000012</v>
      </c>
      <c r="BU114" s="474" t="s">
        <v>583</v>
      </c>
      <c r="BV114" s="472">
        <v>130382.863</v>
      </c>
      <c r="BW114" s="472">
        <v>5068.3429999999998</v>
      </c>
      <c r="BX114" s="472">
        <v>135451.20600000001</v>
      </c>
      <c r="BY114" s="472"/>
      <c r="BZ114" s="472">
        <v>407162.87699999992</v>
      </c>
      <c r="CA114" s="472">
        <v>6035.5509999999995</v>
      </c>
      <c r="CB114" s="472">
        <v>413198.42900000012</v>
      </c>
    </row>
    <row r="115" spans="1:81" s="35" customFormat="1" ht="4.3499999999999996" customHeight="1">
      <c r="A115" s="474"/>
      <c r="B115" s="472"/>
      <c r="C115" s="472"/>
      <c r="D115" s="472"/>
      <c r="E115" s="472"/>
      <c r="F115" s="472"/>
      <c r="G115" s="472"/>
      <c r="H115" s="472"/>
      <c r="I115" s="472"/>
      <c r="J115" s="472"/>
      <c r="K115" s="472"/>
      <c r="L115" s="472"/>
      <c r="M115" s="474"/>
      <c r="N115" s="472"/>
      <c r="O115" s="472"/>
      <c r="P115" s="472"/>
      <c r="Q115" s="472"/>
      <c r="R115" s="472"/>
      <c r="S115" s="472"/>
      <c r="T115" s="472"/>
      <c r="U115" s="472"/>
      <c r="V115" s="472"/>
      <c r="W115" s="472"/>
      <c r="X115" s="472"/>
      <c r="Y115" s="474"/>
      <c r="Z115" s="472"/>
      <c r="AA115" s="472"/>
      <c r="AB115" s="472"/>
      <c r="AC115" s="472"/>
      <c r="AD115" s="472"/>
      <c r="AE115" s="472"/>
      <c r="AF115" s="472"/>
      <c r="AG115" s="472"/>
      <c r="AH115" s="472"/>
      <c r="AI115" s="472"/>
      <c r="AJ115" s="472"/>
      <c r="AK115" s="474"/>
      <c r="AL115" s="472"/>
      <c r="AM115" s="472"/>
      <c r="AN115" s="472"/>
      <c r="AO115" s="472"/>
      <c r="AP115" s="472"/>
      <c r="AQ115" s="472"/>
      <c r="AR115" s="472"/>
      <c r="AS115" s="472"/>
      <c r="AT115" s="472"/>
      <c r="AU115" s="472"/>
      <c r="AV115" s="472"/>
      <c r="AW115" s="474"/>
      <c r="AX115" s="472"/>
      <c r="AY115" s="472"/>
      <c r="AZ115" s="472"/>
      <c r="BA115" s="472"/>
      <c r="BB115" s="472"/>
      <c r="BC115" s="472"/>
      <c r="BD115" s="472"/>
      <c r="BE115" s="472"/>
      <c r="BF115" s="472"/>
      <c r="BG115" s="472"/>
      <c r="BH115" s="472"/>
      <c r="BI115" s="474"/>
      <c r="BJ115" s="472"/>
      <c r="BK115" s="472"/>
      <c r="BL115" s="472"/>
      <c r="BM115" s="472"/>
      <c r="BN115" s="472"/>
      <c r="BO115" s="472"/>
      <c r="BP115" s="472"/>
      <c r="BQ115" s="472"/>
      <c r="BR115" s="472"/>
      <c r="BS115" s="472"/>
      <c r="BT115" s="472"/>
      <c r="BU115" s="474"/>
      <c r="BV115" s="472"/>
      <c r="BW115" s="472"/>
      <c r="BX115" s="472"/>
      <c r="BY115" s="472"/>
      <c r="BZ115" s="472"/>
      <c r="CA115" s="472"/>
      <c r="CB115" s="472"/>
    </row>
    <row r="116" spans="1:81" s="470" customFormat="1" ht="8.25" customHeight="1">
      <c r="A116" s="475" t="s">
        <v>584</v>
      </c>
      <c r="B116" s="476">
        <v>798489.92700000003</v>
      </c>
      <c r="C116" s="476">
        <v>71645.146999999997</v>
      </c>
      <c r="D116" s="476">
        <v>870135.07499999995</v>
      </c>
      <c r="E116" s="476"/>
      <c r="F116" s="476">
        <v>8606.3719999999994</v>
      </c>
      <c r="G116" s="476">
        <v>241.57499999999999</v>
      </c>
      <c r="H116" s="476">
        <v>8847.9470000000001</v>
      </c>
      <c r="I116" s="476"/>
      <c r="J116" s="476">
        <v>870926.21600000001</v>
      </c>
      <c r="K116" s="476">
        <v>86188.441000000006</v>
      </c>
      <c r="L116" s="476">
        <v>957114.65700000001</v>
      </c>
      <c r="M116" s="475" t="s">
        <v>584</v>
      </c>
      <c r="N116" s="476">
        <v>62004.313999999998</v>
      </c>
      <c r="O116" s="476">
        <v>9574.4570000000003</v>
      </c>
      <c r="P116" s="476">
        <v>71578.770999999993</v>
      </c>
      <c r="Q116" s="476"/>
      <c r="R116" s="476">
        <v>132664.198</v>
      </c>
      <c r="S116" s="476">
        <v>260810.12100000001</v>
      </c>
      <c r="T116" s="476">
        <v>393474.31900000002</v>
      </c>
      <c r="U116" s="476"/>
      <c r="V116" s="476">
        <v>317608.28600000002</v>
      </c>
      <c r="W116" s="476">
        <v>110108.25</v>
      </c>
      <c r="X116" s="476">
        <v>427716.53600000002</v>
      </c>
      <c r="Y116" s="475" t="s">
        <v>584</v>
      </c>
      <c r="Z116" s="476">
        <v>332288.45600000001</v>
      </c>
      <c r="AA116" s="476">
        <v>8839.9509999999991</v>
      </c>
      <c r="AB116" s="476">
        <v>341128.40700000001</v>
      </c>
      <c r="AC116" s="476"/>
      <c r="AD116" s="476">
        <v>256413.89199999999</v>
      </c>
      <c r="AE116" s="476">
        <v>55175.694000000003</v>
      </c>
      <c r="AF116" s="476">
        <v>311589.58600000001</v>
      </c>
      <c r="AG116" s="476"/>
      <c r="AH116" s="476">
        <v>30248.526999999998</v>
      </c>
      <c r="AI116" s="476">
        <v>1751.0360000000001</v>
      </c>
      <c r="AJ116" s="476">
        <v>31999.562999999998</v>
      </c>
      <c r="AK116" s="475" t="s">
        <v>584</v>
      </c>
      <c r="AL116" s="476">
        <v>18258.215</v>
      </c>
      <c r="AM116" s="476">
        <v>789.93899999999996</v>
      </c>
      <c r="AN116" s="476">
        <v>19048.154999999999</v>
      </c>
      <c r="AO116" s="476"/>
      <c r="AP116" s="476">
        <v>54154.05</v>
      </c>
      <c r="AQ116" s="476">
        <v>1009.025</v>
      </c>
      <c r="AR116" s="476">
        <v>55163.076000000001</v>
      </c>
      <c r="AS116" s="476"/>
      <c r="AT116" s="476">
        <v>615700.86100000003</v>
      </c>
      <c r="AU116" s="476">
        <v>19248.582999999999</v>
      </c>
      <c r="AV116" s="476">
        <v>634949.44499999995</v>
      </c>
      <c r="AW116" s="475" t="s">
        <v>584</v>
      </c>
      <c r="AX116" s="476">
        <v>15373.971</v>
      </c>
      <c r="AY116" s="476">
        <v>3974.0430000000001</v>
      </c>
      <c r="AZ116" s="476">
        <v>19348.013999999999</v>
      </c>
      <c r="BA116" s="476"/>
      <c r="BB116" s="476">
        <v>3337.9059999999999</v>
      </c>
      <c r="BC116" s="476">
        <v>504.26400000000001</v>
      </c>
      <c r="BD116" s="476">
        <v>3842.17</v>
      </c>
      <c r="BE116" s="476"/>
      <c r="BF116" s="476">
        <v>5409.7340000000004</v>
      </c>
      <c r="BG116" s="476">
        <v>4314.9319999999998</v>
      </c>
      <c r="BH116" s="476">
        <v>9724.6659999999993</v>
      </c>
      <c r="BI116" s="475" t="s">
        <v>584</v>
      </c>
      <c r="BJ116" s="476">
        <v>1792.308</v>
      </c>
      <c r="BK116" s="476">
        <v>7296.3360000000002</v>
      </c>
      <c r="BL116" s="476">
        <v>9088.6450000000004</v>
      </c>
      <c r="BM116" s="476"/>
      <c r="BN116" s="476">
        <v>372.16500000000002</v>
      </c>
      <c r="BO116" s="476">
        <v>1201.278</v>
      </c>
      <c r="BP116" s="476">
        <v>1573.444</v>
      </c>
      <c r="BQ116" s="476"/>
      <c r="BR116" s="476">
        <v>3523649.398</v>
      </c>
      <c r="BS116" s="476">
        <v>642673.07200000004</v>
      </c>
      <c r="BT116" s="476">
        <v>4166322.4759999998</v>
      </c>
      <c r="BU116" s="475" t="s">
        <v>584</v>
      </c>
      <c r="BV116" s="476">
        <v>870926.21600000001</v>
      </c>
      <c r="BW116" s="476">
        <v>83328.354000000007</v>
      </c>
      <c r="BX116" s="476">
        <v>954254.571</v>
      </c>
      <c r="BY116" s="476"/>
      <c r="BZ116" s="476">
        <v>3523649.398</v>
      </c>
      <c r="CA116" s="476">
        <v>639812.9850000001</v>
      </c>
      <c r="CB116" s="476">
        <v>4163462.3899999997</v>
      </c>
    </row>
    <row r="117" spans="1:81" s="35" customFormat="1" ht="4.3499999999999996" customHeight="1">
      <c r="A117" s="474"/>
      <c r="B117" s="476"/>
      <c r="C117" s="476"/>
      <c r="D117" s="476"/>
      <c r="E117" s="476"/>
      <c r="F117" s="476"/>
      <c r="G117" s="476"/>
      <c r="H117" s="476"/>
      <c r="I117" s="476"/>
      <c r="J117" s="476"/>
      <c r="K117" s="476"/>
      <c r="L117" s="476"/>
      <c r="M117" s="474"/>
      <c r="N117" s="476"/>
      <c r="O117" s="476"/>
      <c r="P117" s="476"/>
      <c r="Q117" s="476"/>
      <c r="R117" s="476"/>
      <c r="S117" s="476"/>
      <c r="T117" s="476"/>
      <c r="U117" s="476"/>
      <c r="V117" s="476"/>
      <c r="W117" s="476"/>
      <c r="X117" s="476"/>
      <c r="Y117" s="474"/>
      <c r="Z117" s="476"/>
      <c r="AA117" s="476"/>
      <c r="AB117" s="476"/>
      <c r="AC117" s="476"/>
      <c r="AD117" s="476"/>
      <c r="AE117" s="476"/>
      <c r="AF117" s="476"/>
      <c r="AG117" s="476"/>
      <c r="AH117" s="476"/>
      <c r="AI117" s="476"/>
      <c r="AJ117" s="476"/>
      <c r="AK117" s="474"/>
      <c r="AL117" s="476"/>
      <c r="AM117" s="476"/>
      <c r="AN117" s="476"/>
      <c r="AO117" s="476"/>
      <c r="AP117" s="476"/>
      <c r="AQ117" s="476"/>
      <c r="AR117" s="476"/>
      <c r="AS117" s="476"/>
      <c r="AT117" s="476"/>
      <c r="AU117" s="476"/>
      <c r="AV117" s="476"/>
      <c r="AW117" s="474"/>
      <c r="AX117" s="476"/>
      <c r="AY117" s="476"/>
      <c r="AZ117" s="476"/>
      <c r="BA117" s="476"/>
      <c r="BB117" s="476"/>
      <c r="BC117" s="476"/>
      <c r="BD117" s="476"/>
      <c r="BE117" s="476"/>
      <c r="BF117" s="476"/>
      <c r="BG117" s="476"/>
      <c r="BH117" s="476"/>
      <c r="BI117" s="474"/>
      <c r="BJ117" s="476"/>
      <c r="BK117" s="476"/>
      <c r="BL117" s="476"/>
      <c r="BM117" s="476"/>
      <c r="BN117" s="476"/>
      <c r="BO117" s="476"/>
      <c r="BP117" s="476"/>
      <c r="BQ117" s="476"/>
      <c r="BR117" s="476"/>
      <c r="BS117" s="476"/>
      <c r="BT117" s="476"/>
      <c r="BU117" s="474"/>
      <c r="BV117" s="476"/>
      <c r="BW117" s="476"/>
      <c r="BX117" s="476"/>
      <c r="BY117" s="476"/>
      <c r="BZ117" s="476"/>
      <c r="CA117" s="476"/>
      <c r="CB117" s="476"/>
    </row>
    <row r="118" spans="1:81" s="470" customFormat="1" ht="8.25" customHeight="1">
      <c r="A118" s="475" t="s">
        <v>585</v>
      </c>
      <c r="B118" s="476">
        <v>1019132.071</v>
      </c>
      <c r="C118" s="476">
        <v>118585.226</v>
      </c>
      <c r="D118" s="476">
        <v>1137717.298</v>
      </c>
      <c r="E118" s="476"/>
      <c r="F118" s="476">
        <v>5346.491</v>
      </c>
      <c r="G118" s="476">
        <v>651.96100000000001</v>
      </c>
      <c r="H118" s="476">
        <v>5998.4520000000002</v>
      </c>
      <c r="I118" s="476"/>
      <c r="J118" s="476">
        <v>369603.62599999999</v>
      </c>
      <c r="K118" s="476">
        <v>178103.68100000001</v>
      </c>
      <c r="L118" s="476">
        <v>547707.30799999996</v>
      </c>
      <c r="M118" s="475" t="s">
        <v>586</v>
      </c>
      <c r="N118" s="476">
        <v>66292.659</v>
      </c>
      <c r="O118" s="476">
        <v>26074.39</v>
      </c>
      <c r="P118" s="476">
        <v>92367.05</v>
      </c>
      <c r="Q118" s="476"/>
      <c r="R118" s="476">
        <v>95363.327999999994</v>
      </c>
      <c r="S118" s="476">
        <v>16749.851999999999</v>
      </c>
      <c r="T118" s="476">
        <v>112113.18</v>
      </c>
      <c r="U118" s="476"/>
      <c r="V118" s="476">
        <v>237392.033</v>
      </c>
      <c r="W118" s="476">
        <v>101001.641</v>
      </c>
      <c r="X118" s="476">
        <v>338393.67499999999</v>
      </c>
      <c r="Y118" s="475" t="s">
        <v>586</v>
      </c>
      <c r="Z118" s="476">
        <v>3776.1489999999999</v>
      </c>
      <c r="AA118" s="476">
        <v>7290.6009999999997</v>
      </c>
      <c r="AB118" s="476">
        <v>11066.75</v>
      </c>
      <c r="AC118" s="476"/>
      <c r="AD118" s="476">
        <v>110854.177</v>
      </c>
      <c r="AE118" s="476">
        <v>31146.254000000001</v>
      </c>
      <c r="AF118" s="476">
        <v>142000.43100000001</v>
      </c>
      <c r="AG118" s="476"/>
      <c r="AH118" s="476">
        <v>65456.144999999997</v>
      </c>
      <c r="AI118" s="476">
        <v>0</v>
      </c>
      <c r="AJ118" s="476">
        <v>65456.144999999997</v>
      </c>
      <c r="AK118" s="475" t="s">
        <v>586</v>
      </c>
      <c r="AL118" s="476">
        <v>35367.347000000002</v>
      </c>
      <c r="AM118" s="476">
        <v>2388.8690000000001</v>
      </c>
      <c r="AN118" s="476">
        <v>37756.216999999997</v>
      </c>
      <c r="AO118" s="476"/>
      <c r="AP118" s="476">
        <v>39437.048999999999</v>
      </c>
      <c r="AQ118" s="476">
        <v>0</v>
      </c>
      <c r="AR118" s="476">
        <v>39437.048999999999</v>
      </c>
      <c r="AS118" s="476"/>
      <c r="AT118" s="476">
        <v>32672.967000000001</v>
      </c>
      <c r="AU118" s="476">
        <v>32.234999999999999</v>
      </c>
      <c r="AV118" s="476">
        <v>32705.202000000001</v>
      </c>
      <c r="AW118" s="475" t="s">
        <v>586</v>
      </c>
      <c r="AX118" s="476">
        <v>6119.4840000000004</v>
      </c>
      <c r="AY118" s="476">
        <v>0</v>
      </c>
      <c r="AZ118" s="476">
        <v>6119.4840000000004</v>
      </c>
      <c r="BA118" s="476"/>
      <c r="BB118" s="476">
        <v>8156.6409999999996</v>
      </c>
      <c r="BC118" s="476">
        <v>17.077999999999999</v>
      </c>
      <c r="BD118" s="476">
        <v>8173.7190000000001</v>
      </c>
      <c r="BE118" s="476"/>
      <c r="BF118" s="476">
        <v>7151.2830000000004</v>
      </c>
      <c r="BG118" s="476">
        <v>2482.8719999999998</v>
      </c>
      <c r="BH118" s="476">
        <v>9634.1550000000007</v>
      </c>
      <c r="BI118" s="475" t="s">
        <v>586</v>
      </c>
      <c r="BJ118" s="476">
        <v>8819.3109999999997</v>
      </c>
      <c r="BK118" s="476">
        <v>878.08699999999999</v>
      </c>
      <c r="BL118" s="476">
        <v>9697.3989999999994</v>
      </c>
      <c r="BM118" s="476"/>
      <c r="BN118" s="476">
        <v>0</v>
      </c>
      <c r="BO118" s="476">
        <v>5.4930000000000003</v>
      </c>
      <c r="BP118" s="476">
        <v>5.4930000000000003</v>
      </c>
      <c r="BQ118" s="476"/>
      <c r="BR118" s="476">
        <v>2110940.7610000004</v>
      </c>
      <c r="BS118" s="476">
        <v>485408.24000000005</v>
      </c>
      <c r="BT118" s="476">
        <v>2596349.0070000002</v>
      </c>
      <c r="BU118" s="475" t="s">
        <v>586</v>
      </c>
      <c r="BV118" s="476">
        <v>369603.62599999999</v>
      </c>
      <c r="BW118" s="476">
        <v>178103.68100000001</v>
      </c>
      <c r="BX118" s="476">
        <v>547707.30799999996</v>
      </c>
      <c r="BY118" s="476"/>
      <c r="BZ118" s="476">
        <v>2110940.7610000004</v>
      </c>
      <c r="CA118" s="476">
        <v>485408.24</v>
      </c>
      <c r="CB118" s="476">
        <v>2596349.0070000002</v>
      </c>
    </row>
    <row r="119" spans="1:81" s="470" customFormat="1" ht="8.25" customHeight="1">
      <c r="A119" s="474" t="s">
        <v>587</v>
      </c>
      <c r="B119" s="472">
        <v>159529.989</v>
      </c>
      <c r="C119" s="472">
        <v>80401.820999999996</v>
      </c>
      <c r="D119" s="472">
        <v>239931.81099999999</v>
      </c>
      <c r="E119" s="472"/>
      <c r="F119" s="472">
        <v>4882.3789999999999</v>
      </c>
      <c r="G119" s="472">
        <v>650.26900000000001</v>
      </c>
      <c r="H119" s="472">
        <v>5532.6480000000001</v>
      </c>
      <c r="I119" s="472"/>
      <c r="J119" s="472">
        <v>150951.65599999999</v>
      </c>
      <c r="K119" s="472">
        <v>118487.923</v>
      </c>
      <c r="L119" s="472">
        <v>269439.57900000003</v>
      </c>
      <c r="M119" s="474" t="s">
        <v>587</v>
      </c>
      <c r="N119" s="472">
        <v>16984.001</v>
      </c>
      <c r="O119" s="472">
        <v>14492.751</v>
      </c>
      <c r="P119" s="472">
        <v>31476.752</v>
      </c>
      <c r="Q119" s="472"/>
      <c r="R119" s="472">
        <v>45589.908000000003</v>
      </c>
      <c r="S119" s="472">
        <v>16749.851999999999</v>
      </c>
      <c r="T119" s="472">
        <v>62339.76</v>
      </c>
      <c r="U119" s="472"/>
      <c r="V119" s="472">
        <v>64868.972999999998</v>
      </c>
      <c r="W119" s="472">
        <v>85866.032999999996</v>
      </c>
      <c r="X119" s="472">
        <v>150735.00599999999</v>
      </c>
      <c r="Y119" s="474" t="s">
        <v>587</v>
      </c>
      <c r="Z119" s="472">
        <v>2942.1880000000001</v>
      </c>
      <c r="AA119" s="472">
        <v>7215.2870000000003</v>
      </c>
      <c r="AB119" s="472">
        <v>10157.476000000001</v>
      </c>
      <c r="AC119" s="472"/>
      <c r="AD119" s="472">
        <v>53833.330999999998</v>
      </c>
      <c r="AE119" s="472">
        <v>22934.255000000001</v>
      </c>
      <c r="AF119" s="472">
        <v>76767.587</v>
      </c>
      <c r="AG119" s="472"/>
      <c r="AH119" s="472">
        <v>10.5</v>
      </c>
      <c r="AI119" s="472">
        <v>0</v>
      </c>
      <c r="AJ119" s="472">
        <v>10.5</v>
      </c>
      <c r="AK119" s="474" t="s">
        <v>587</v>
      </c>
      <c r="AL119" s="472">
        <v>34452.508000000002</v>
      </c>
      <c r="AM119" s="472">
        <v>2370.5070000000001</v>
      </c>
      <c r="AN119" s="472">
        <v>36823.014999999999</v>
      </c>
      <c r="AO119" s="472"/>
      <c r="AP119" s="472">
        <v>257.49400000000003</v>
      </c>
      <c r="AQ119" s="472">
        <v>0</v>
      </c>
      <c r="AR119" s="472">
        <v>257.49400000000003</v>
      </c>
      <c r="AS119" s="472"/>
      <c r="AT119" s="472">
        <v>25339.885999999999</v>
      </c>
      <c r="AU119" s="472">
        <v>0</v>
      </c>
      <c r="AV119" s="472">
        <v>25339.885999999999</v>
      </c>
      <c r="AW119" s="474" t="s">
        <v>587</v>
      </c>
      <c r="AX119" s="472">
        <v>0</v>
      </c>
      <c r="AY119" s="472">
        <v>0</v>
      </c>
      <c r="AZ119" s="472">
        <v>0</v>
      </c>
      <c r="BA119" s="472">
        <v>0</v>
      </c>
      <c r="BB119" s="472">
        <v>0</v>
      </c>
      <c r="BC119" s="472">
        <v>17.077999999999999</v>
      </c>
      <c r="BD119" s="472">
        <v>17.077999999999999</v>
      </c>
      <c r="BE119" s="472">
        <v>0</v>
      </c>
      <c r="BF119" s="472">
        <v>5813.8540000000003</v>
      </c>
      <c r="BG119" s="472">
        <v>2276.549</v>
      </c>
      <c r="BH119" s="472">
        <v>8090.4030000000002</v>
      </c>
      <c r="BI119" s="474" t="s">
        <v>587</v>
      </c>
      <c r="BJ119" s="472">
        <v>2865.2869999999998</v>
      </c>
      <c r="BK119" s="472">
        <v>657.76599999999996</v>
      </c>
      <c r="BL119" s="472">
        <v>3523.0540000000001</v>
      </c>
      <c r="BM119" s="472"/>
      <c r="BN119" s="472">
        <v>0</v>
      </c>
      <c r="BO119" s="472">
        <v>5.4930000000000003</v>
      </c>
      <c r="BP119" s="472">
        <v>5.4930000000000003</v>
      </c>
      <c r="BQ119" s="472"/>
      <c r="BR119" s="472">
        <v>568321.95399999991</v>
      </c>
      <c r="BS119" s="472">
        <v>352125.58399999997</v>
      </c>
      <c r="BT119" s="472">
        <v>920447.54200000025</v>
      </c>
      <c r="BU119" s="474" t="s">
        <v>587</v>
      </c>
      <c r="BV119" s="472">
        <v>150951.65599999999</v>
      </c>
      <c r="BW119" s="472">
        <v>118487.923</v>
      </c>
      <c r="BX119" s="472">
        <v>269439.57900000003</v>
      </c>
      <c r="BY119" s="472"/>
      <c r="BZ119" s="472">
        <v>568321.95399999991</v>
      </c>
      <c r="CA119" s="472">
        <v>352125.58399999997</v>
      </c>
      <c r="CB119" s="472">
        <v>920447.54200000025</v>
      </c>
    </row>
    <row r="120" spans="1:81" s="470" customFormat="1" ht="8.25" customHeight="1">
      <c r="A120" s="474" t="s">
        <v>588</v>
      </c>
      <c r="B120" s="472">
        <v>859602.08200000005</v>
      </c>
      <c r="C120" s="472">
        <v>38183.404000000002</v>
      </c>
      <c r="D120" s="472">
        <v>897785.48699999996</v>
      </c>
      <c r="E120" s="472"/>
      <c r="F120" s="472">
        <v>464.11099999999999</v>
      </c>
      <c r="G120" s="472">
        <v>1.6919999999999999</v>
      </c>
      <c r="H120" s="472">
        <v>465.803</v>
      </c>
      <c r="I120" s="472"/>
      <c r="J120" s="472">
        <v>218651.97</v>
      </c>
      <c r="K120" s="472">
        <v>59615.758000000002</v>
      </c>
      <c r="L120" s="472">
        <v>278267.728</v>
      </c>
      <c r="M120" s="474" t="s">
        <v>588</v>
      </c>
      <c r="N120" s="472">
        <v>49308.658000000003</v>
      </c>
      <c r="O120" s="472">
        <v>11581.638999999999</v>
      </c>
      <c r="P120" s="472">
        <v>60890.298000000003</v>
      </c>
      <c r="Q120" s="472"/>
      <c r="R120" s="472">
        <v>49773.42</v>
      </c>
      <c r="S120" s="472">
        <v>0</v>
      </c>
      <c r="T120" s="472">
        <v>49773.42</v>
      </c>
      <c r="U120" s="472"/>
      <c r="V120" s="472">
        <v>172523.06</v>
      </c>
      <c r="W120" s="472">
        <v>15135.608</v>
      </c>
      <c r="X120" s="472">
        <v>187658.66800000001</v>
      </c>
      <c r="Y120" s="474" t="s">
        <v>588</v>
      </c>
      <c r="Z120" s="472">
        <v>833.96</v>
      </c>
      <c r="AA120" s="472">
        <v>75.313999999999993</v>
      </c>
      <c r="AB120" s="472">
        <v>909.274</v>
      </c>
      <c r="AC120" s="472"/>
      <c r="AD120" s="472">
        <v>57020.845000000001</v>
      </c>
      <c r="AE120" s="472">
        <v>8211.9979999999996</v>
      </c>
      <c r="AF120" s="472">
        <v>65232.843999999997</v>
      </c>
      <c r="AG120" s="472"/>
      <c r="AH120" s="472">
        <v>65445.644999999997</v>
      </c>
      <c r="AI120" s="472">
        <v>0</v>
      </c>
      <c r="AJ120" s="472">
        <v>65445.644999999997</v>
      </c>
      <c r="AK120" s="474" t="s">
        <v>588</v>
      </c>
      <c r="AL120" s="472">
        <v>914.83900000000006</v>
      </c>
      <c r="AM120" s="472">
        <v>18.361000000000001</v>
      </c>
      <c r="AN120" s="472">
        <v>933.20100000000002</v>
      </c>
      <c r="AO120" s="472"/>
      <c r="AP120" s="472">
        <v>39179.553999999996</v>
      </c>
      <c r="AQ120" s="472">
        <v>0</v>
      </c>
      <c r="AR120" s="472">
        <v>39179.553999999996</v>
      </c>
      <c r="AS120" s="472"/>
      <c r="AT120" s="472">
        <v>7333.0810000000001</v>
      </c>
      <c r="AU120" s="472">
        <v>32.234999999999999</v>
      </c>
      <c r="AV120" s="472">
        <v>7365.3159999999998</v>
      </c>
      <c r="AW120" s="474" t="s">
        <v>588</v>
      </c>
      <c r="AX120" s="472">
        <v>6119.4840000000004</v>
      </c>
      <c r="AY120" s="472">
        <v>0</v>
      </c>
      <c r="AZ120" s="472">
        <v>6119.4840000000004</v>
      </c>
      <c r="BA120" s="472">
        <v>0</v>
      </c>
      <c r="BB120" s="472">
        <v>8156.6409999999996</v>
      </c>
      <c r="BC120" s="472">
        <v>0</v>
      </c>
      <c r="BD120" s="472">
        <v>8156.6409999999996</v>
      </c>
      <c r="BE120" s="472">
        <v>0</v>
      </c>
      <c r="BF120" s="472">
        <v>1337.4280000000001</v>
      </c>
      <c r="BG120" s="472">
        <v>206.322</v>
      </c>
      <c r="BH120" s="472">
        <v>1543.751</v>
      </c>
      <c r="BI120" s="474" t="s">
        <v>588</v>
      </c>
      <c r="BJ120" s="472">
        <v>5954.0240000000003</v>
      </c>
      <c r="BK120" s="472">
        <v>220.321</v>
      </c>
      <c r="BL120" s="472">
        <v>6174.3450000000003</v>
      </c>
      <c r="BM120" s="472"/>
      <c r="BN120" s="472">
        <v>0</v>
      </c>
      <c r="BO120" s="472">
        <v>0</v>
      </c>
      <c r="BP120" s="472">
        <v>0</v>
      </c>
      <c r="BQ120" s="472"/>
      <c r="BR120" s="472">
        <v>1542618.8020000001</v>
      </c>
      <c r="BS120" s="472">
        <v>133282.65199999997</v>
      </c>
      <c r="BT120" s="472">
        <v>1675901.4589999998</v>
      </c>
      <c r="BU120" s="474" t="s">
        <v>588</v>
      </c>
      <c r="BV120" s="472">
        <v>218651.97</v>
      </c>
      <c r="BW120" s="472">
        <v>59615.758000000002</v>
      </c>
      <c r="BX120" s="472">
        <v>278267.728</v>
      </c>
      <c r="BY120" s="472"/>
      <c r="BZ120" s="472">
        <v>1542618.8020000001</v>
      </c>
      <c r="CA120" s="472">
        <v>133282.65199999997</v>
      </c>
      <c r="CB120" s="472">
        <v>1675901.4589999998</v>
      </c>
    </row>
    <row r="121" spans="1:81" s="35" customFormat="1" ht="4.3499999999999996" customHeight="1">
      <c r="A121" s="481"/>
      <c r="B121" s="476"/>
      <c r="C121" s="476"/>
      <c r="D121" s="476"/>
      <c r="E121" s="476"/>
      <c r="F121" s="476"/>
      <c r="G121" s="476"/>
      <c r="H121" s="476"/>
      <c r="I121" s="476"/>
      <c r="J121" s="476"/>
      <c r="K121" s="476"/>
      <c r="L121" s="476"/>
      <c r="M121" s="481"/>
      <c r="N121" s="476"/>
      <c r="O121" s="476"/>
      <c r="P121" s="476"/>
      <c r="Q121" s="476"/>
      <c r="R121" s="476"/>
      <c r="S121" s="476"/>
      <c r="T121" s="476"/>
      <c r="U121" s="476"/>
      <c r="V121" s="476"/>
      <c r="W121" s="476"/>
      <c r="X121" s="476"/>
      <c r="Y121" s="481"/>
      <c r="Z121" s="476"/>
      <c r="AA121" s="476"/>
      <c r="AB121" s="476"/>
      <c r="AC121" s="476"/>
      <c r="AD121" s="476"/>
      <c r="AE121" s="476"/>
      <c r="AF121" s="476"/>
      <c r="AG121" s="476"/>
      <c r="AH121" s="476"/>
      <c r="AI121" s="476"/>
      <c r="AJ121" s="476"/>
      <c r="AK121" s="481"/>
      <c r="AL121" s="476"/>
      <c r="AM121" s="476"/>
      <c r="AN121" s="476"/>
      <c r="AO121" s="476"/>
      <c r="AP121" s="476"/>
      <c r="AQ121" s="476"/>
      <c r="AR121" s="476"/>
      <c r="AS121" s="476"/>
      <c r="AT121" s="476"/>
      <c r="AU121" s="476"/>
      <c r="AV121" s="476"/>
      <c r="AW121" s="481"/>
      <c r="AX121" s="476"/>
      <c r="AY121" s="476"/>
      <c r="AZ121" s="476"/>
      <c r="BA121" s="476"/>
      <c r="BB121" s="476"/>
      <c r="BC121" s="476"/>
      <c r="BD121" s="476"/>
      <c r="BE121" s="476"/>
      <c r="BF121" s="476"/>
      <c r="BG121" s="476"/>
      <c r="BH121" s="476"/>
      <c r="BI121" s="481"/>
      <c r="BJ121" s="476"/>
      <c r="BK121" s="476"/>
      <c r="BL121" s="476"/>
      <c r="BM121" s="476"/>
      <c r="BN121" s="476"/>
      <c r="BO121" s="476"/>
      <c r="BP121" s="476"/>
      <c r="BQ121" s="476"/>
      <c r="BR121" s="476"/>
      <c r="BS121" s="476"/>
      <c r="BT121" s="476"/>
      <c r="BU121" s="481"/>
      <c r="BV121" s="476"/>
      <c r="BW121" s="476"/>
      <c r="BX121" s="476"/>
      <c r="BY121" s="476"/>
      <c r="BZ121" s="476"/>
      <c r="CA121" s="476"/>
      <c r="CB121" s="476"/>
    </row>
    <row r="122" spans="1:81" s="35" customFormat="1" ht="10.35" customHeight="1">
      <c r="A122" s="536" t="s">
        <v>589</v>
      </c>
      <c r="B122" s="476">
        <v>317282.75799999997</v>
      </c>
      <c r="C122" s="476">
        <v>1330509.6459999999</v>
      </c>
      <c r="D122" s="476">
        <v>1647792.405</v>
      </c>
      <c r="E122" s="476"/>
      <c r="F122" s="476">
        <v>45275.945</v>
      </c>
      <c r="G122" s="476">
        <v>0</v>
      </c>
      <c r="H122" s="476">
        <v>45275.945</v>
      </c>
      <c r="I122" s="476"/>
      <c r="J122" s="476">
        <v>0</v>
      </c>
      <c r="K122" s="476">
        <v>4971327.8909999998</v>
      </c>
      <c r="L122" s="476">
        <v>4971327.8909999998</v>
      </c>
      <c r="M122" s="536" t="s">
        <v>589</v>
      </c>
      <c r="N122" s="476">
        <v>54350.34</v>
      </c>
      <c r="O122" s="476">
        <v>231797.80600000001</v>
      </c>
      <c r="P122" s="476">
        <v>286148.14600000001</v>
      </c>
      <c r="Q122" s="476"/>
      <c r="R122" s="476">
        <v>313780.89</v>
      </c>
      <c r="S122" s="476">
        <v>175703.65900000001</v>
      </c>
      <c r="T122" s="476">
        <v>489484.55</v>
      </c>
      <c r="U122" s="476"/>
      <c r="V122" s="476">
        <v>546266.55000000005</v>
      </c>
      <c r="W122" s="476">
        <v>0</v>
      </c>
      <c r="X122" s="476">
        <v>546266.55000000005</v>
      </c>
      <c r="Y122" s="536" t="s">
        <v>589</v>
      </c>
      <c r="Z122" s="476">
        <v>0</v>
      </c>
      <c r="AA122" s="476">
        <v>0</v>
      </c>
      <c r="AB122" s="476">
        <v>0</v>
      </c>
      <c r="AC122" s="476"/>
      <c r="AD122" s="476">
        <v>0</v>
      </c>
      <c r="AE122" s="476">
        <v>2444404.156</v>
      </c>
      <c r="AF122" s="476">
        <v>2444404.156</v>
      </c>
      <c r="AG122" s="476"/>
      <c r="AH122" s="476">
        <v>188758.258</v>
      </c>
      <c r="AI122" s="476">
        <v>0</v>
      </c>
      <c r="AJ122" s="476">
        <v>188758.258</v>
      </c>
      <c r="AK122" s="536" t="s">
        <v>589</v>
      </c>
      <c r="AL122" s="476">
        <v>0</v>
      </c>
      <c r="AM122" s="476">
        <v>56493.337</v>
      </c>
      <c r="AN122" s="476">
        <v>56493.337</v>
      </c>
      <c r="AO122" s="476"/>
      <c r="AP122" s="476">
        <v>0</v>
      </c>
      <c r="AQ122" s="476">
        <v>0</v>
      </c>
      <c r="AR122" s="476">
        <v>0</v>
      </c>
      <c r="AS122" s="476"/>
      <c r="AT122" s="476">
        <v>0</v>
      </c>
      <c r="AU122" s="476">
        <v>0</v>
      </c>
      <c r="AV122" s="476">
        <v>0</v>
      </c>
      <c r="AW122" s="536" t="s">
        <v>589</v>
      </c>
      <c r="AX122" s="476">
        <v>0</v>
      </c>
      <c r="AY122" s="476">
        <v>0</v>
      </c>
      <c r="AZ122" s="476">
        <v>0</v>
      </c>
      <c r="BA122" s="476"/>
      <c r="BB122" s="476">
        <v>4962.4799999999996</v>
      </c>
      <c r="BC122" s="476">
        <v>0</v>
      </c>
      <c r="BD122" s="476">
        <v>4962.4799999999996</v>
      </c>
      <c r="BE122" s="476"/>
      <c r="BF122" s="476">
        <v>0</v>
      </c>
      <c r="BG122" s="476">
        <v>0</v>
      </c>
      <c r="BH122" s="476">
        <v>0</v>
      </c>
      <c r="BI122" s="536" t="s">
        <v>589</v>
      </c>
      <c r="BJ122" s="476">
        <v>0</v>
      </c>
      <c r="BK122" s="476">
        <v>0</v>
      </c>
      <c r="BL122" s="476">
        <v>0</v>
      </c>
      <c r="BM122" s="476"/>
      <c r="BN122" s="476">
        <v>0</v>
      </c>
      <c r="BO122" s="476">
        <v>0</v>
      </c>
      <c r="BP122" s="476">
        <v>0</v>
      </c>
      <c r="BQ122" s="476"/>
      <c r="BR122" s="476">
        <v>1470677.2209999999</v>
      </c>
      <c r="BS122" s="476">
        <v>9210236.4949999992</v>
      </c>
      <c r="BT122" s="476">
        <v>10680913.717999998</v>
      </c>
      <c r="BU122" s="536" t="s">
        <v>589</v>
      </c>
      <c r="BV122" s="476">
        <v>0</v>
      </c>
      <c r="BW122" s="476">
        <v>4971327.8909999998</v>
      </c>
      <c r="BX122" s="476">
        <v>4971327.8909999998</v>
      </c>
      <c r="BY122" s="476"/>
      <c r="BZ122" s="476">
        <v>1470677.2209999999</v>
      </c>
      <c r="CA122" s="476">
        <v>9210236.4949999992</v>
      </c>
      <c r="CB122" s="476">
        <v>10680913.717999998</v>
      </c>
    </row>
    <row r="123" spans="1:81" s="35" customFormat="1" ht="4.3499999999999996" customHeight="1">
      <c r="A123" s="474"/>
      <c r="B123" s="476"/>
      <c r="C123" s="476"/>
      <c r="D123" s="476"/>
      <c r="E123" s="476"/>
      <c r="F123" s="476"/>
      <c r="G123" s="476"/>
      <c r="H123" s="476"/>
      <c r="I123" s="476"/>
      <c r="J123" s="476"/>
      <c r="K123" s="476"/>
      <c r="L123" s="476"/>
      <c r="M123" s="474"/>
      <c r="N123" s="476"/>
      <c r="O123" s="476"/>
      <c r="P123" s="476"/>
      <c r="Q123" s="476"/>
      <c r="R123" s="476"/>
      <c r="S123" s="476"/>
      <c r="T123" s="476"/>
      <c r="U123" s="476"/>
      <c r="V123" s="476"/>
      <c r="W123" s="476"/>
      <c r="X123" s="476"/>
      <c r="Y123" s="474"/>
      <c r="Z123" s="476"/>
      <c r="AA123" s="476"/>
      <c r="AB123" s="476"/>
      <c r="AC123" s="476"/>
      <c r="AD123" s="476"/>
      <c r="AE123" s="476"/>
      <c r="AF123" s="476"/>
      <c r="AG123" s="476"/>
      <c r="AH123" s="476"/>
      <c r="AI123" s="476"/>
      <c r="AJ123" s="476"/>
      <c r="AK123" s="474"/>
      <c r="AL123" s="476"/>
      <c r="AM123" s="476"/>
      <c r="AN123" s="476"/>
      <c r="AO123" s="476"/>
      <c r="AP123" s="476"/>
      <c r="AQ123" s="476"/>
      <c r="AR123" s="476"/>
      <c r="AS123" s="476"/>
      <c r="AT123" s="476"/>
      <c r="AU123" s="476"/>
      <c r="AV123" s="476"/>
      <c r="AW123" s="474"/>
      <c r="AX123" s="476"/>
      <c r="AY123" s="476"/>
      <c r="AZ123" s="476"/>
      <c r="BA123" s="476"/>
      <c r="BB123" s="476"/>
      <c r="BC123" s="476"/>
      <c r="BD123" s="476"/>
      <c r="BE123" s="476"/>
      <c r="BF123" s="476"/>
      <c r="BG123" s="476"/>
      <c r="BH123" s="476"/>
      <c r="BI123" s="474"/>
      <c r="BJ123" s="476"/>
      <c r="BK123" s="476"/>
      <c r="BL123" s="476"/>
      <c r="BM123" s="476"/>
      <c r="BN123" s="476"/>
      <c r="BO123" s="476"/>
      <c r="BP123" s="476"/>
      <c r="BQ123" s="476"/>
      <c r="BR123" s="476"/>
      <c r="BS123" s="476"/>
      <c r="BT123" s="476"/>
      <c r="BU123" s="474"/>
      <c r="BV123" s="476"/>
      <c r="BW123" s="476"/>
      <c r="BX123" s="476"/>
      <c r="BY123" s="476"/>
      <c r="BZ123" s="476"/>
      <c r="CA123" s="476"/>
      <c r="CB123" s="476"/>
    </row>
    <row r="124" spans="1:81" s="470" customFormat="1" ht="8.25" customHeight="1">
      <c r="A124" s="467" t="s">
        <v>590</v>
      </c>
      <c r="B124" s="468">
        <v>56147775.553000003</v>
      </c>
      <c r="C124" s="468">
        <v>31671737.800000001</v>
      </c>
      <c r="D124" s="468">
        <v>87819513.354000002</v>
      </c>
      <c r="E124" s="537"/>
      <c r="F124" s="468">
        <v>1620741.3119999999</v>
      </c>
      <c r="G124" s="468">
        <v>291876.86599999998</v>
      </c>
      <c r="H124" s="468">
        <v>1912618.1780000001</v>
      </c>
      <c r="I124" s="537"/>
      <c r="J124" s="468">
        <v>87408619.474000007</v>
      </c>
      <c r="K124" s="468">
        <v>66454839.843999997</v>
      </c>
      <c r="L124" s="468">
        <v>153863459.31799999</v>
      </c>
      <c r="M124" s="467" t="s">
        <v>590</v>
      </c>
      <c r="N124" s="468">
        <v>7205992.2189999996</v>
      </c>
      <c r="O124" s="468">
        <v>2566259.1189999999</v>
      </c>
      <c r="P124" s="468">
        <v>9772251.3379999995</v>
      </c>
      <c r="Q124" s="537"/>
      <c r="R124" s="468">
        <v>11033735.089</v>
      </c>
      <c r="S124" s="468">
        <v>8104192.2350000003</v>
      </c>
      <c r="T124" s="468">
        <v>19137927.324999999</v>
      </c>
      <c r="U124" s="537"/>
      <c r="V124" s="468">
        <v>33862981.398000002</v>
      </c>
      <c r="W124" s="468">
        <v>27834789.912999999</v>
      </c>
      <c r="X124" s="468">
        <v>61697771.310999997</v>
      </c>
      <c r="Y124" s="467" t="s">
        <v>590</v>
      </c>
      <c r="Z124" s="468">
        <v>4289285.4349999996</v>
      </c>
      <c r="AA124" s="468">
        <v>2278073.65</v>
      </c>
      <c r="AB124" s="468">
        <v>6567359.085</v>
      </c>
      <c r="AC124" s="537"/>
      <c r="AD124" s="468">
        <v>38266233.351000004</v>
      </c>
      <c r="AE124" s="468">
        <v>22117444.276000001</v>
      </c>
      <c r="AF124" s="468">
        <v>60383677.627999999</v>
      </c>
      <c r="AG124" s="537"/>
      <c r="AH124" s="468">
        <v>12890508.032</v>
      </c>
      <c r="AI124" s="468">
        <v>1092176.9080000001</v>
      </c>
      <c r="AJ124" s="468">
        <v>13982684.939999999</v>
      </c>
      <c r="AK124" s="467" t="s">
        <v>590</v>
      </c>
      <c r="AL124" s="468">
        <v>3509616.11</v>
      </c>
      <c r="AM124" s="468">
        <v>966841.02599999995</v>
      </c>
      <c r="AN124" s="468">
        <v>4476457.1359999999</v>
      </c>
      <c r="AO124" s="537"/>
      <c r="AP124" s="468">
        <v>3396321.7089999998</v>
      </c>
      <c r="AQ124" s="468">
        <v>481376.75</v>
      </c>
      <c r="AR124" s="468">
        <v>3877698.4589999998</v>
      </c>
      <c r="AS124" s="537"/>
      <c r="AT124" s="468">
        <v>3247760.341</v>
      </c>
      <c r="AU124" s="468">
        <v>6633430.6220000004</v>
      </c>
      <c r="AV124" s="468">
        <v>9881190.9629999995</v>
      </c>
      <c r="AW124" s="467" t="s">
        <v>590</v>
      </c>
      <c r="AX124" s="468">
        <v>1716879.675</v>
      </c>
      <c r="AY124" s="468">
        <v>26453.417000000001</v>
      </c>
      <c r="AZ124" s="468">
        <v>1743333.0930000001</v>
      </c>
      <c r="BA124" s="537"/>
      <c r="BB124" s="468">
        <v>973449.25899999996</v>
      </c>
      <c r="BC124" s="468">
        <v>106959.546</v>
      </c>
      <c r="BD124" s="468">
        <v>1080408.8060000001</v>
      </c>
      <c r="BE124" s="537"/>
      <c r="BF124" s="468">
        <v>260826.18900000001</v>
      </c>
      <c r="BG124" s="468">
        <v>2019427.2560000001</v>
      </c>
      <c r="BH124" s="468">
        <v>2280253.446</v>
      </c>
      <c r="BI124" s="467" t="s">
        <v>590</v>
      </c>
      <c r="BJ124" s="468">
        <v>44730.531000000003</v>
      </c>
      <c r="BK124" s="468">
        <v>969008.74699999997</v>
      </c>
      <c r="BL124" s="468">
        <v>1013739.278</v>
      </c>
      <c r="BM124" s="468"/>
      <c r="BN124" s="468">
        <v>205338.065</v>
      </c>
      <c r="BO124" s="468">
        <v>437311.46899999998</v>
      </c>
      <c r="BP124" s="468">
        <v>642649.53500000003</v>
      </c>
      <c r="BQ124" s="468"/>
      <c r="BR124" s="468">
        <v>266080793.74200004</v>
      </c>
      <c r="BS124" s="468">
        <v>174052199.44400001</v>
      </c>
      <c r="BT124" s="468">
        <v>440132993.19299996</v>
      </c>
      <c r="BU124" s="467" t="s">
        <v>590</v>
      </c>
      <c r="BV124" s="468">
        <v>87408619.474000007</v>
      </c>
      <c r="BW124" s="468">
        <v>66630641.265000001</v>
      </c>
      <c r="BX124" s="468">
        <v>154039260.74000001</v>
      </c>
      <c r="BY124" s="468"/>
      <c r="BZ124" s="468">
        <v>266080793.74200004</v>
      </c>
      <c r="CA124" s="468">
        <v>174228000.86500001</v>
      </c>
      <c r="CB124" s="468">
        <v>440308794.61500001</v>
      </c>
    </row>
    <row r="125" spans="1:81" s="35" customFormat="1" ht="4.3499999999999996" customHeight="1">
      <c r="A125" s="474"/>
      <c r="B125" s="476"/>
      <c r="C125" s="476"/>
      <c r="D125" s="476"/>
      <c r="E125" s="476"/>
      <c r="F125" s="476"/>
      <c r="G125" s="476"/>
      <c r="H125" s="476"/>
      <c r="I125" s="476"/>
      <c r="J125" s="476"/>
      <c r="K125" s="476"/>
      <c r="L125" s="476"/>
      <c r="M125" s="474"/>
      <c r="N125" s="476"/>
      <c r="O125" s="476"/>
      <c r="P125" s="476"/>
      <c r="Q125" s="476"/>
      <c r="R125" s="476"/>
      <c r="S125" s="476"/>
      <c r="T125" s="476"/>
      <c r="U125" s="476"/>
      <c r="V125" s="476"/>
      <c r="W125" s="476"/>
      <c r="X125" s="476"/>
      <c r="Y125" s="474"/>
      <c r="Z125" s="476"/>
      <c r="AA125" s="476"/>
      <c r="AB125" s="476"/>
      <c r="AC125" s="476"/>
      <c r="AD125" s="476"/>
      <c r="AE125" s="476"/>
      <c r="AF125" s="476"/>
      <c r="AG125" s="476"/>
      <c r="AH125" s="476"/>
      <c r="AI125" s="476"/>
      <c r="AJ125" s="476"/>
      <c r="AK125" s="474"/>
      <c r="AL125" s="476"/>
      <c r="AM125" s="476"/>
      <c r="AN125" s="476"/>
      <c r="AO125" s="476"/>
      <c r="AP125" s="476"/>
      <c r="AQ125" s="476"/>
      <c r="AR125" s="476"/>
      <c r="AS125" s="476"/>
      <c r="AT125" s="476"/>
      <c r="AU125" s="476"/>
      <c r="AV125" s="476"/>
      <c r="AW125" s="474"/>
      <c r="AX125" s="476"/>
      <c r="AY125" s="476"/>
      <c r="AZ125" s="476"/>
      <c r="BA125" s="476"/>
      <c r="BB125" s="476"/>
      <c r="BC125" s="476"/>
      <c r="BD125" s="476"/>
      <c r="BE125" s="476"/>
      <c r="BF125" s="476"/>
      <c r="BG125" s="476"/>
      <c r="BH125" s="476"/>
      <c r="BI125" s="474"/>
      <c r="BJ125" s="476"/>
      <c r="BK125" s="476"/>
      <c r="BL125" s="476"/>
      <c r="BM125" s="476"/>
      <c r="BN125" s="476"/>
      <c r="BO125" s="476"/>
      <c r="BP125" s="476"/>
      <c r="BQ125" s="476"/>
      <c r="BR125" s="476"/>
      <c r="BS125" s="476"/>
      <c r="BT125" s="476"/>
      <c r="BU125" s="474"/>
      <c r="BV125" s="476"/>
      <c r="BW125" s="476"/>
      <c r="BX125" s="476"/>
      <c r="BY125" s="476"/>
      <c r="BZ125" s="476"/>
      <c r="CA125" s="476"/>
      <c r="CB125" s="476"/>
    </row>
    <row r="126" spans="1:81" s="470" customFormat="1" ht="8.25" customHeight="1">
      <c r="A126" s="467" t="s">
        <v>591</v>
      </c>
      <c r="B126" s="468">
        <v>11832250.017000001</v>
      </c>
      <c r="C126" s="468">
        <v>-59655.962</v>
      </c>
      <c r="D126" s="468">
        <v>11772594.055</v>
      </c>
      <c r="E126" s="468"/>
      <c r="F126" s="468">
        <v>398582.386</v>
      </c>
      <c r="G126" s="468">
        <v>0</v>
      </c>
      <c r="H126" s="468">
        <v>398582.386</v>
      </c>
      <c r="I126" s="468"/>
      <c r="J126" s="468">
        <v>23050170.416000001</v>
      </c>
      <c r="K126" s="468">
        <v>-4385.3999999999996</v>
      </c>
      <c r="L126" s="468">
        <v>23045785.015000001</v>
      </c>
      <c r="M126" s="467" t="s">
        <v>591</v>
      </c>
      <c r="N126" s="468">
        <v>1134543.3640000001</v>
      </c>
      <c r="O126" s="468">
        <v>0</v>
      </c>
      <c r="P126" s="468">
        <v>1134543.3640000001</v>
      </c>
      <c r="Q126" s="468"/>
      <c r="R126" s="468">
        <v>1684801.996</v>
      </c>
      <c r="S126" s="468">
        <v>0</v>
      </c>
      <c r="T126" s="468">
        <v>1684801.996</v>
      </c>
      <c r="U126" s="468"/>
      <c r="V126" s="468">
        <v>11853405.362</v>
      </c>
      <c r="W126" s="468">
        <v>0</v>
      </c>
      <c r="X126" s="468">
        <v>11853405.362</v>
      </c>
      <c r="Y126" s="467" t="s">
        <v>591</v>
      </c>
      <c r="Z126" s="468">
        <v>1325978.308</v>
      </c>
      <c r="AA126" s="468">
        <v>0</v>
      </c>
      <c r="AB126" s="468">
        <v>1325978.308</v>
      </c>
      <c r="AC126" s="468"/>
      <c r="AD126" s="468">
        <v>7482431.108</v>
      </c>
      <c r="AE126" s="468">
        <v>-73186.539999999994</v>
      </c>
      <c r="AF126" s="468">
        <v>7409244.568</v>
      </c>
      <c r="AG126" s="468"/>
      <c r="AH126" s="468">
        <v>2808306.702</v>
      </c>
      <c r="AI126" s="468">
        <v>-4148.7079999999996</v>
      </c>
      <c r="AJ126" s="468">
        <v>2804157.9939999999</v>
      </c>
      <c r="AK126" s="467" t="s">
        <v>591</v>
      </c>
      <c r="AL126" s="468">
        <v>774415.16799999995</v>
      </c>
      <c r="AM126" s="468">
        <v>0</v>
      </c>
      <c r="AN126" s="468">
        <v>774415.16799999995</v>
      </c>
      <c r="AO126" s="468"/>
      <c r="AP126" s="468">
        <v>920401.68099999998</v>
      </c>
      <c r="AQ126" s="468">
        <v>0</v>
      </c>
      <c r="AR126" s="468">
        <v>920401.68099999998</v>
      </c>
      <c r="AS126" s="468"/>
      <c r="AT126" s="468">
        <v>1198823.8870000001</v>
      </c>
      <c r="AU126" s="468">
        <v>0</v>
      </c>
      <c r="AV126" s="468">
        <v>1198823.8870000001</v>
      </c>
      <c r="AW126" s="467" t="s">
        <v>591</v>
      </c>
      <c r="AX126" s="468">
        <v>429904.13</v>
      </c>
      <c r="AY126" s="468">
        <v>0</v>
      </c>
      <c r="AZ126" s="468">
        <v>429904.13</v>
      </c>
      <c r="BA126" s="468"/>
      <c r="BB126" s="468">
        <v>105324.90399999999</v>
      </c>
      <c r="BC126" s="468">
        <v>0</v>
      </c>
      <c r="BD126" s="468">
        <v>105324.90399999999</v>
      </c>
      <c r="BE126" s="468"/>
      <c r="BF126" s="468">
        <v>460010.92499999999</v>
      </c>
      <c r="BG126" s="468">
        <v>0</v>
      </c>
      <c r="BH126" s="468">
        <v>460010.92499999999</v>
      </c>
      <c r="BI126" s="467" t="s">
        <v>591</v>
      </c>
      <c r="BJ126" s="468">
        <v>250341.22</v>
      </c>
      <c r="BK126" s="468">
        <v>0</v>
      </c>
      <c r="BL126" s="468">
        <v>250341.22</v>
      </c>
      <c r="BM126" s="468"/>
      <c r="BN126" s="468">
        <v>468460.076</v>
      </c>
      <c r="BO126" s="468">
        <v>0</v>
      </c>
      <c r="BP126" s="468">
        <v>468460.076</v>
      </c>
      <c r="BQ126" s="468"/>
      <c r="BR126" s="468">
        <v>66178151.650000006</v>
      </c>
      <c r="BS126" s="468">
        <v>-141376.61000000002</v>
      </c>
      <c r="BT126" s="468">
        <v>66036775.039000005</v>
      </c>
      <c r="BU126" s="467" t="s">
        <v>591</v>
      </c>
      <c r="BV126" s="468">
        <v>22335086.831</v>
      </c>
      <c r="BW126" s="468">
        <v>710698.16500000004</v>
      </c>
      <c r="BX126" s="468">
        <v>23045784.995999999</v>
      </c>
      <c r="BY126" s="468"/>
      <c r="BZ126" s="468">
        <v>65463068.065000005</v>
      </c>
      <c r="CA126" s="468">
        <v>573706.95500000007</v>
      </c>
      <c r="CB126" s="468">
        <v>66036775.020000003</v>
      </c>
    </row>
    <row r="127" spans="1:81" s="470" customFormat="1" ht="8.25" customHeight="1">
      <c r="A127" s="474" t="s">
        <v>592</v>
      </c>
      <c r="B127" s="472">
        <v>8147210.7010000004</v>
      </c>
      <c r="C127" s="472">
        <v>0</v>
      </c>
      <c r="D127" s="472">
        <v>8147210.7010000004</v>
      </c>
      <c r="E127" s="472"/>
      <c r="F127" s="472">
        <v>362692.97</v>
      </c>
      <c r="G127" s="472">
        <v>0</v>
      </c>
      <c r="H127" s="472">
        <v>362692.97</v>
      </c>
      <c r="I127" s="472"/>
      <c r="J127" s="472">
        <v>12973174.634</v>
      </c>
      <c r="K127" s="472">
        <v>0</v>
      </c>
      <c r="L127" s="472">
        <v>12973174.634</v>
      </c>
      <c r="M127" s="474" t="s">
        <v>592</v>
      </c>
      <c r="N127" s="472">
        <v>1177643.4850000001</v>
      </c>
      <c r="O127" s="472">
        <v>0</v>
      </c>
      <c r="P127" s="472">
        <v>1177643.4850000001</v>
      </c>
      <c r="Q127" s="472"/>
      <c r="R127" s="472">
        <v>1335506.79</v>
      </c>
      <c r="S127" s="472">
        <v>0</v>
      </c>
      <c r="T127" s="472">
        <v>1335506.79</v>
      </c>
      <c r="U127" s="472"/>
      <c r="V127" s="472">
        <v>8226776.5899999999</v>
      </c>
      <c r="W127" s="472">
        <v>0</v>
      </c>
      <c r="X127" s="472">
        <v>8226776.5899999999</v>
      </c>
      <c r="Y127" s="474" t="s">
        <v>592</v>
      </c>
      <c r="Z127" s="472">
        <v>443174.68699999998</v>
      </c>
      <c r="AA127" s="472">
        <v>0</v>
      </c>
      <c r="AB127" s="472">
        <v>443174.68699999998</v>
      </c>
      <c r="AC127" s="472"/>
      <c r="AD127" s="472">
        <v>5892239.4129999997</v>
      </c>
      <c r="AE127" s="472">
        <v>0</v>
      </c>
      <c r="AF127" s="472">
        <v>5892239.4129999997</v>
      </c>
      <c r="AG127" s="472"/>
      <c r="AH127" s="472">
        <v>1840606.3130000001</v>
      </c>
      <c r="AI127" s="472">
        <v>0</v>
      </c>
      <c r="AJ127" s="472">
        <v>1840606.3130000001</v>
      </c>
      <c r="AK127" s="474" t="s">
        <v>592</v>
      </c>
      <c r="AL127" s="472">
        <v>628850.31599999999</v>
      </c>
      <c r="AM127" s="472">
        <v>0</v>
      </c>
      <c r="AN127" s="472">
        <v>628850.31599999999</v>
      </c>
      <c r="AO127" s="472"/>
      <c r="AP127" s="472">
        <v>807926.58400000003</v>
      </c>
      <c r="AQ127" s="472">
        <v>0</v>
      </c>
      <c r="AR127" s="472">
        <v>807926.58400000003</v>
      </c>
      <c r="AS127" s="472"/>
      <c r="AT127" s="472">
        <v>715963.93099999998</v>
      </c>
      <c r="AU127" s="472">
        <v>0</v>
      </c>
      <c r="AV127" s="472">
        <v>715963.93099999998</v>
      </c>
      <c r="AW127" s="474" t="s">
        <v>592</v>
      </c>
      <c r="AX127" s="472">
        <v>413057.69500000001</v>
      </c>
      <c r="AY127" s="472">
        <v>0</v>
      </c>
      <c r="AZ127" s="472">
        <v>413057.69500000001</v>
      </c>
      <c r="BA127" s="472"/>
      <c r="BB127" s="472">
        <v>833838.96400000004</v>
      </c>
      <c r="BC127" s="472">
        <v>0</v>
      </c>
      <c r="BD127" s="472">
        <v>833838.96400000004</v>
      </c>
      <c r="BE127" s="472"/>
      <c r="BF127" s="472">
        <v>364780.2</v>
      </c>
      <c r="BG127" s="472">
        <v>0</v>
      </c>
      <c r="BH127" s="472">
        <v>364780.2</v>
      </c>
      <c r="BI127" s="474" t="s">
        <v>592</v>
      </c>
      <c r="BJ127" s="472">
        <v>265200.06400000001</v>
      </c>
      <c r="BK127" s="472">
        <v>0</v>
      </c>
      <c r="BL127" s="472">
        <v>265200.06400000001</v>
      </c>
      <c r="BM127" s="472"/>
      <c r="BN127" s="472">
        <v>498606.5</v>
      </c>
      <c r="BO127" s="472">
        <v>0</v>
      </c>
      <c r="BP127" s="472">
        <v>498606.5</v>
      </c>
      <c r="BQ127" s="472"/>
      <c r="BR127" s="472">
        <v>44927249.837000005</v>
      </c>
      <c r="BS127" s="472">
        <v>0</v>
      </c>
      <c r="BT127" s="472">
        <v>44927249.837000005</v>
      </c>
      <c r="BU127" s="474" t="s">
        <v>592</v>
      </c>
      <c r="BV127" s="472">
        <v>12973174.634</v>
      </c>
      <c r="BW127" s="472">
        <v>0</v>
      </c>
      <c r="BX127" s="472">
        <v>12973174.634</v>
      </c>
      <c r="BY127" s="472"/>
      <c r="BZ127" s="472">
        <v>44927249.837000005</v>
      </c>
      <c r="CA127" s="472">
        <v>0</v>
      </c>
      <c r="CB127" s="472">
        <v>44927249.837000005</v>
      </c>
      <c r="CC127" s="534"/>
    </row>
    <row r="128" spans="1:81" s="470" customFormat="1" ht="8.25" customHeight="1">
      <c r="A128" s="474" t="s">
        <v>593</v>
      </c>
      <c r="B128" s="472">
        <v>0</v>
      </c>
      <c r="C128" s="472">
        <v>0</v>
      </c>
      <c r="D128" s="472">
        <v>0</v>
      </c>
      <c r="E128" s="472"/>
      <c r="F128" s="472">
        <v>0</v>
      </c>
      <c r="G128" s="472">
        <v>0</v>
      </c>
      <c r="H128" s="472">
        <v>0</v>
      </c>
      <c r="I128" s="472"/>
      <c r="J128" s="472">
        <v>0</v>
      </c>
      <c r="K128" s="472">
        <v>0</v>
      </c>
      <c r="L128" s="472">
        <v>0</v>
      </c>
      <c r="M128" s="474" t="s">
        <v>593</v>
      </c>
      <c r="N128" s="472">
        <v>35574</v>
      </c>
      <c r="O128" s="472">
        <v>0</v>
      </c>
      <c r="P128" s="472">
        <v>35574</v>
      </c>
      <c r="Q128" s="472"/>
      <c r="R128" s="472">
        <v>81478.34</v>
      </c>
      <c r="S128" s="472">
        <v>0</v>
      </c>
      <c r="T128" s="472">
        <v>81478.34</v>
      </c>
      <c r="U128" s="472"/>
      <c r="V128" s="472">
        <v>394463.26400000002</v>
      </c>
      <c r="W128" s="472">
        <v>0</v>
      </c>
      <c r="X128" s="472">
        <v>394463.26400000002</v>
      </c>
      <c r="Y128" s="474" t="s">
        <v>593</v>
      </c>
      <c r="Z128" s="472">
        <v>17130.237000000001</v>
      </c>
      <c r="AA128" s="472">
        <v>0</v>
      </c>
      <c r="AB128" s="472">
        <v>17130.237000000001</v>
      </c>
      <c r="AC128" s="472"/>
      <c r="AD128" s="472">
        <v>-15522.326999999999</v>
      </c>
      <c r="AE128" s="472">
        <v>0</v>
      </c>
      <c r="AF128" s="472">
        <v>-15522.326999999999</v>
      </c>
      <c r="AG128" s="472"/>
      <c r="AH128" s="472">
        <v>0</v>
      </c>
      <c r="AI128" s="472">
        <v>0</v>
      </c>
      <c r="AJ128" s="472">
        <v>0</v>
      </c>
      <c r="AK128" s="474" t="s">
        <v>593</v>
      </c>
      <c r="AL128" s="472">
        <v>0</v>
      </c>
      <c r="AM128" s="472">
        <v>0</v>
      </c>
      <c r="AN128" s="472">
        <v>0</v>
      </c>
      <c r="AO128" s="472"/>
      <c r="AP128" s="472">
        <v>0</v>
      </c>
      <c r="AQ128" s="472">
        <v>0</v>
      </c>
      <c r="AR128" s="472">
        <v>0</v>
      </c>
      <c r="AS128" s="472"/>
      <c r="AT128" s="472">
        <v>0</v>
      </c>
      <c r="AU128" s="472">
        <v>0</v>
      </c>
      <c r="AV128" s="472">
        <v>0</v>
      </c>
      <c r="AW128" s="474" t="s">
        <v>593</v>
      </c>
      <c r="AX128" s="472">
        <v>2E-3</v>
      </c>
      <c r="AY128" s="472">
        <v>0</v>
      </c>
      <c r="AZ128" s="472">
        <v>2E-3</v>
      </c>
      <c r="BA128" s="472"/>
      <c r="BB128" s="472">
        <v>-522012.81900000002</v>
      </c>
      <c r="BC128" s="472">
        <v>0</v>
      </c>
      <c r="BD128" s="472">
        <v>-522012.81900000002</v>
      </c>
      <c r="BE128" s="472"/>
      <c r="BF128" s="472">
        <v>0</v>
      </c>
      <c r="BG128" s="472">
        <v>0</v>
      </c>
      <c r="BH128" s="472">
        <v>0</v>
      </c>
      <c r="BI128" s="474" t="s">
        <v>593</v>
      </c>
      <c r="BJ128" s="472">
        <v>0</v>
      </c>
      <c r="BK128" s="472">
        <v>0</v>
      </c>
      <c r="BL128" s="472">
        <v>0</v>
      </c>
      <c r="BM128" s="472"/>
      <c r="BN128" s="472">
        <v>0</v>
      </c>
      <c r="BO128" s="472">
        <v>0</v>
      </c>
      <c r="BP128" s="472">
        <v>0</v>
      </c>
      <c r="BQ128" s="472"/>
      <c r="BR128" s="472">
        <v>-8889.3030000000144</v>
      </c>
      <c r="BS128" s="472">
        <v>0</v>
      </c>
      <c r="BT128" s="472">
        <v>-8889.3030000000144</v>
      </c>
      <c r="BU128" s="474" t="s">
        <v>593</v>
      </c>
      <c r="BV128" s="472">
        <v>0</v>
      </c>
      <c r="BW128" s="472">
        <v>0</v>
      </c>
      <c r="BX128" s="472">
        <v>0</v>
      </c>
      <c r="BY128" s="472"/>
      <c r="BZ128" s="472">
        <v>-8889.3030000000144</v>
      </c>
      <c r="CA128" s="472">
        <v>0</v>
      </c>
      <c r="CB128" s="472">
        <v>-8889.3030000000144</v>
      </c>
    </row>
    <row r="129" spans="1:80" s="470" customFormat="1" ht="8.25" customHeight="1">
      <c r="A129" s="474" t="s">
        <v>594</v>
      </c>
      <c r="B129" s="472">
        <v>2245122.463</v>
      </c>
      <c r="C129" s="472">
        <v>0</v>
      </c>
      <c r="D129" s="472">
        <v>2245122.463</v>
      </c>
      <c r="E129" s="472"/>
      <c r="F129" s="472">
        <v>34663.866000000002</v>
      </c>
      <c r="G129" s="472">
        <v>0</v>
      </c>
      <c r="H129" s="472">
        <v>34663.866000000002</v>
      </c>
      <c r="I129" s="472"/>
      <c r="J129" s="472">
        <v>7039359.3540000003</v>
      </c>
      <c r="K129" s="472">
        <v>0</v>
      </c>
      <c r="L129" s="472">
        <v>7039359.3540000003</v>
      </c>
      <c r="M129" s="474" t="s">
        <v>594</v>
      </c>
      <c r="N129" s="472">
        <v>11077.874</v>
      </c>
      <c r="O129" s="472">
        <v>0</v>
      </c>
      <c r="P129" s="472">
        <v>11077.874</v>
      </c>
      <c r="Q129" s="472"/>
      <c r="R129" s="472">
        <v>160128.92000000001</v>
      </c>
      <c r="S129" s="472">
        <v>0</v>
      </c>
      <c r="T129" s="472">
        <v>160128.92000000001</v>
      </c>
      <c r="U129" s="472"/>
      <c r="V129" s="472">
        <v>1630644.274</v>
      </c>
      <c r="W129" s="472">
        <v>0</v>
      </c>
      <c r="X129" s="472">
        <v>1630644.274</v>
      </c>
      <c r="Y129" s="474" t="s">
        <v>594</v>
      </c>
      <c r="Z129" s="472">
        <v>269214.93099999998</v>
      </c>
      <c r="AA129" s="472">
        <v>0</v>
      </c>
      <c r="AB129" s="472">
        <v>269214.93099999998</v>
      </c>
      <c r="AC129" s="472"/>
      <c r="AD129" s="472">
        <v>1283156.6950000001</v>
      </c>
      <c r="AE129" s="472">
        <v>0</v>
      </c>
      <c r="AF129" s="472">
        <v>1283156.6950000001</v>
      </c>
      <c r="AG129" s="472"/>
      <c r="AH129" s="472">
        <v>308055.96000000002</v>
      </c>
      <c r="AI129" s="472">
        <v>0</v>
      </c>
      <c r="AJ129" s="472">
        <v>308055.96000000002</v>
      </c>
      <c r="AK129" s="474" t="s">
        <v>594</v>
      </c>
      <c r="AL129" s="472">
        <v>139562.467</v>
      </c>
      <c r="AM129" s="472">
        <v>0</v>
      </c>
      <c r="AN129" s="472">
        <v>139562.467</v>
      </c>
      <c r="AO129" s="472"/>
      <c r="AP129" s="472">
        <v>151627.647</v>
      </c>
      <c r="AQ129" s="472">
        <v>0</v>
      </c>
      <c r="AR129" s="472">
        <v>151627.647</v>
      </c>
      <c r="AS129" s="472"/>
      <c r="AT129" s="472">
        <v>331971.196</v>
      </c>
      <c r="AU129" s="472">
        <v>0</v>
      </c>
      <c r="AV129" s="472">
        <v>331971.196</v>
      </c>
      <c r="AW129" s="474" t="s">
        <v>594</v>
      </c>
      <c r="AX129" s="472">
        <v>57309.707999999999</v>
      </c>
      <c r="AY129" s="472">
        <v>0</v>
      </c>
      <c r="AZ129" s="472">
        <v>57309.707999999999</v>
      </c>
      <c r="BA129" s="472"/>
      <c r="BB129" s="472">
        <v>0</v>
      </c>
      <c r="BC129" s="472">
        <v>0</v>
      </c>
      <c r="BD129" s="472">
        <v>0</v>
      </c>
      <c r="BE129" s="472"/>
      <c r="BF129" s="472">
        <v>80407.452999999994</v>
      </c>
      <c r="BG129" s="472">
        <v>0</v>
      </c>
      <c r="BH129" s="472">
        <v>80407.452999999994</v>
      </c>
      <c r="BI129" s="474" t="s">
        <v>594</v>
      </c>
      <c r="BJ129" s="472">
        <v>0</v>
      </c>
      <c r="BK129" s="472">
        <v>0</v>
      </c>
      <c r="BL129" s="472">
        <v>0</v>
      </c>
      <c r="BM129" s="472"/>
      <c r="BN129" s="472">
        <v>0</v>
      </c>
      <c r="BO129" s="472">
        <v>0</v>
      </c>
      <c r="BP129" s="472">
        <v>0</v>
      </c>
      <c r="BQ129" s="472"/>
      <c r="BR129" s="472">
        <v>13742302.808000002</v>
      </c>
      <c r="BS129" s="472">
        <v>0</v>
      </c>
      <c r="BT129" s="472">
        <v>13742302.808000002</v>
      </c>
      <c r="BU129" s="474" t="s">
        <v>594</v>
      </c>
      <c r="BV129" s="472">
        <v>7039359.3540000003</v>
      </c>
      <c r="BW129" s="472">
        <v>0</v>
      </c>
      <c r="BX129" s="472">
        <v>7039359.3540000003</v>
      </c>
      <c r="BY129" s="472"/>
      <c r="BZ129" s="472">
        <v>13742302.808000002</v>
      </c>
      <c r="CA129" s="472">
        <v>0</v>
      </c>
      <c r="CB129" s="472">
        <v>13742302.808000002</v>
      </c>
    </row>
    <row r="130" spans="1:80" s="470" customFormat="1" ht="8.25" customHeight="1">
      <c r="A130" s="474" t="s">
        <v>595</v>
      </c>
      <c r="B130" s="472">
        <v>124349.444</v>
      </c>
      <c r="C130" s="472">
        <v>-59655.962</v>
      </c>
      <c r="D130" s="472">
        <v>64693.481</v>
      </c>
      <c r="E130" s="472"/>
      <c r="F130" s="472">
        <v>-0.87</v>
      </c>
      <c r="G130" s="472">
        <v>0</v>
      </c>
      <c r="H130" s="472">
        <v>-0.87</v>
      </c>
      <c r="I130" s="472"/>
      <c r="J130" s="472">
        <v>-1103621.7849999999</v>
      </c>
      <c r="K130" s="472">
        <v>-4385.3999999999996</v>
      </c>
      <c r="L130" s="472">
        <v>-1108007.186</v>
      </c>
      <c r="M130" s="474" t="s">
        <v>595</v>
      </c>
      <c r="N130" s="472">
        <v>1583.82</v>
      </c>
      <c r="O130" s="472">
        <v>0</v>
      </c>
      <c r="P130" s="472">
        <v>1583.82</v>
      </c>
      <c r="Q130" s="472"/>
      <c r="R130" s="472">
        <v>-15187.829</v>
      </c>
      <c r="S130" s="472">
        <v>0</v>
      </c>
      <c r="T130" s="472">
        <v>-15187.829</v>
      </c>
      <c r="U130" s="472"/>
      <c r="V130" s="472">
        <v>-160912.45499999999</v>
      </c>
      <c r="W130" s="472">
        <v>0</v>
      </c>
      <c r="X130" s="472">
        <v>-160912.45499999999</v>
      </c>
      <c r="Y130" s="474" t="s">
        <v>595</v>
      </c>
      <c r="Z130" s="472">
        <v>41713.546000000002</v>
      </c>
      <c r="AA130" s="472">
        <v>0</v>
      </c>
      <c r="AB130" s="472">
        <v>41713.546000000002</v>
      </c>
      <c r="AC130" s="472"/>
      <c r="AD130" s="472">
        <v>-362296.37599999999</v>
      </c>
      <c r="AE130" s="472">
        <v>-73186.539999999994</v>
      </c>
      <c r="AF130" s="472">
        <v>-435482.91700000002</v>
      </c>
      <c r="AG130" s="472"/>
      <c r="AH130" s="472">
        <v>-2250.0880000000002</v>
      </c>
      <c r="AI130" s="472">
        <v>-4148.7079999999996</v>
      </c>
      <c r="AJ130" s="472">
        <v>-6398.7969999999996</v>
      </c>
      <c r="AK130" s="474" t="s">
        <v>595</v>
      </c>
      <c r="AL130" s="472">
        <v>-4049.6640000000002</v>
      </c>
      <c r="AM130" s="472">
        <v>0</v>
      </c>
      <c r="AN130" s="472">
        <v>-4049.6640000000002</v>
      </c>
      <c r="AO130" s="472"/>
      <c r="AP130" s="472">
        <v>-4858.491</v>
      </c>
      <c r="AQ130" s="472">
        <v>0</v>
      </c>
      <c r="AR130" s="472">
        <v>-4858.491</v>
      </c>
      <c r="AS130" s="472"/>
      <c r="AT130" s="472">
        <v>3052.7</v>
      </c>
      <c r="AU130" s="472">
        <v>0</v>
      </c>
      <c r="AV130" s="472">
        <v>3052.7</v>
      </c>
      <c r="AW130" s="474" t="s">
        <v>595</v>
      </c>
      <c r="AX130" s="472">
        <v>-6.3819999999999997</v>
      </c>
      <c r="AY130" s="472">
        <v>0</v>
      </c>
      <c r="AZ130" s="472">
        <v>-6.3819999999999997</v>
      </c>
      <c r="BA130" s="472"/>
      <c r="BB130" s="472">
        <v>-67.662000000000006</v>
      </c>
      <c r="BC130" s="472">
        <v>0</v>
      </c>
      <c r="BD130" s="472">
        <v>-67.662000000000006</v>
      </c>
      <c r="BE130" s="472"/>
      <c r="BF130" s="472">
        <v>-15784.848</v>
      </c>
      <c r="BG130" s="472">
        <v>0</v>
      </c>
      <c r="BH130" s="472">
        <v>-15784.848</v>
      </c>
      <c r="BI130" s="474" t="s">
        <v>595</v>
      </c>
      <c r="BJ130" s="472">
        <v>-655.75599999999997</v>
      </c>
      <c r="BK130" s="472">
        <v>0</v>
      </c>
      <c r="BL130" s="472">
        <v>-655.75599999999997</v>
      </c>
      <c r="BM130" s="472"/>
      <c r="BN130" s="472">
        <v>266.00599999999997</v>
      </c>
      <c r="BO130" s="472">
        <v>0</v>
      </c>
      <c r="BP130" s="472">
        <v>266.00599999999997</v>
      </c>
      <c r="BQ130" s="472"/>
      <c r="BR130" s="472">
        <v>-1498726.69</v>
      </c>
      <c r="BS130" s="472">
        <v>-141376.61000000002</v>
      </c>
      <c r="BT130" s="472">
        <v>-1640103.3040000002</v>
      </c>
      <c r="BU130" s="474" t="s">
        <v>595</v>
      </c>
      <c r="BV130" s="472">
        <v>-1103621.7849999999</v>
      </c>
      <c r="BW130" s="472">
        <v>-4385.4009999999998</v>
      </c>
      <c r="BX130" s="472">
        <v>-1108007.1869999999</v>
      </c>
      <c r="BY130" s="472"/>
      <c r="BZ130" s="472">
        <v>-1498726.69</v>
      </c>
      <c r="CA130" s="472">
        <v>-141376.61100000003</v>
      </c>
      <c r="CB130" s="472">
        <v>-1640103.3050000002</v>
      </c>
    </row>
    <row r="131" spans="1:80" s="470" customFormat="1" ht="8.25" customHeight="1">
      <c r="A131" s="474" t="s">
        <v>596</v>
      </c>
      <c r="B131" s="472">
        <v>0</v>
      </c>
      <c r="C131" s="472">
        <v>0</v>
      </c>
      <c r="D131" s="472">
        <v>0</v>
      </c>
      <c r="E131" s="472"/>
      <c r="F131" s="472">
        <v>0</v>
      </c>
      <c r="G131" s="472">
        <v>0</v>
      </c>
      <c r="H131" s="472">
        <v>0</v>
      </c>
      <c r="I131" s="472"/>
      <c r="J131" s="472">
        <v>719357.04399999999</v>
      </c>
      <c r="K131" s="472">
        <v>0</v>
      </c>
      <c r="L131" s="472">
        <v>719357.04399999999</v>
      </c>
      <c r="M131" s="474" t="s">
        <v>596</v>
      </c>
      <c r="N131" s="472">
        <v>-99035.141000000003</v>
      </c>
      <c r="O131" s="472">
        <v>0</v>
      </c>
      <c r="P131" s="472">
        <v>-99035.141000000003</v>
      </c>
      <c r="Q131" s="472"/>
      <c r="R131" s="472">
        <v>4.0000000000000001E-3</v>
      </c>
      <c r="S131" s="472">
        <v>0</v>
      </c>
      <c r="T131" s="472">
        <v>4.0000000000000001E-3</v>
      </c>
      <c r="U131" s="472"/>
      <c r="V131" s="472">
        <v>1083137.4739999999</v>
      </c>
      <c r="W131" s="472">
        <v>0</v>
      </c>
      <c r="X131" s="472">
        <v>1083137.4739999999</v>
      </c>
      <c r="Y131" s="474" t="s">
        <v>596</v>
      </c>
      <c r="Z131" s="472">
        <v>252115.16800000001</v>
      </c>
      <c r="AA131" s="472">
        <v>0</v>
      </c>
      <c r="AB131" s="472">
        <v>252115.16800000001</v>
      </c>
      <c r="AC131" s="472"/>
      <c r="AD131" s="472">
        <v>-1964.2829999999999</v>
      </c>
      <c r="AE131" s="472">
        <v>0</v>
      </c>
      <c r="AF131" s="472">
        <v>-1964.2829999999999</v>
      </c>
      <c r="AG131" s="472"/>
      <c r="AH131" s="472">
        <v>466833.02500000002</v>
      </c>
      <c r="AI131" s="472">
        <v>0</v>
      </c>
      <c r="AJ131" s="472">
        <v>466833.02500000002</v>
      </c>
      <c r="AK131" s="474" t="s">
        <v>596</v>
      </c>
      <c r="AL131" s="472">
        <v>0</v>
      </c>
      <c r="AM131" s="472">
        <v>0</v>
      </c>
      <c r="AN131" s="472">
        <v>0</v>
      </c>
      <c r="AO131" s="472"/>
      <c r="AP131" s="472">
        <v>0</v>
      </c>
      <c r="AQ131" s="472">
        <v>0</v>
      </c>
      <c r="AR131" s="472">
        <v>0</v>
      </c>
      <c r="AS131" s="472"/>
      <c r="AT131" s="472">
        <v>0</v>
      </c>
      <c r="AU131" s="472">
        <v>0</v>
      </c>
      <c r="AV131" s="472">
        <v>0</v>
      </c>
      <c r="AW131" s="474" t="s">
        <v>596</v>
      </c>
      <c r="AX131" s="472">
        <v>0</v>
      </c>
      <c r="AY131" s="472">
        <v>0</v>
      </c>
      <c r="AZ131" s="472">
        <v>0</v>
      </c>
      <c r="BA131" s="472"/>
      <c r="BB131" s="472">
        <v>-207013.245</v>
      </c>
      <c r="BC131" s="472">
        <v>0</v>
      </c>
      <c r="BD131" s="472">
        <v>-207013.245</v>
      </c>
      <c r="BE131" s="472"/>
      <c r="BF131" s="472">
        <v>0</v>
      </c>
      <c r="BG131" s="472">
        <v>0</v>
      </c>
      <c r="BH131" s="472">
        <v>0</v>
      </c>
      <c r="BI131" s="474" t="s">
        <v>596</v>
      </c>
      <c r="BJ131" s="472">
        <v>-24807.332999999999</v>
      </c>
      <c r="BK131" s="472">
        <v>0</v>
      </c>
      <c r="BL131" s="472">
        <v>-24807.332999999999</v>
      </c>
      <c r="BM131" s="472"/>
      <c r="BN131" s="472">
        <v>-26112.923999999999</v>
      </c>
      <c r="BO131" s="472">
        <v>0</v>
      </c>
      <c r="BP131" s="472">
        <v>-26112.923999999999</v>
      </c>
      <c r="BQ131" s="472"/>
      <c r="BR131" s="472">
        <v>2162509.7889999994</v>
      </c>
      <c r="BS131" s="472">
        <v>0</v>
      </c>
      <c r="BT131" s="472">
        <v>2162509.7889999994</v>
      </c>
      <c r="BU131" s="474" t="s">
        <v>596</v>
      </c>
      <c r="BV131" s="472">
        <v>4273.4589999999998</v>
      </c>
      <c r="BW131" s="472">
        <v>715083.56599999999</v>
      </c>
      <c r="BX131" s="472">
        <v>719357.02599999995</v>
      </c>
      <c r="BY131" s="472"/>
      <c r="BZ131" s="472">
        <v>1447426.2039999994</v>
      </c>
      <c r="CA131" s="472">
        <v>715083.56599999999</v>
      </c>
      <c r="CB131" s="472">
        <v>2162509.7709999993</v>
      </c>
    </row>
    <row r="132" spans="1:80" s="470" customFormat="1" ht="8.25" customHeight="1">
      <c r="A132" s="474" t="s">
        <v>597</v>
      </c>
      <c r="B132" s="472">
        <v>1315567.4080000001</v>
      </c>
      <c r="C132" s="472">
        <v>0</v>
      </c>
      <c r="D132" s="472">
        <v>1315567.4080000001</v>
      </c>
      <c r="E132" s="472"/>
      <c r="F132" s="472">
        <v>1226.4190000000001</v>
      </c>
      <c r="G132" s="472">
        <v>0</v>
      </c>
      <c r="H132" s="472">
        <v>1226.4190000000001</v>
      </c>
      <c r="I132" s="472"/>
      <c r="J132" s="472">
        <v>3421901.1680000001</v>
      </c>
      <c r="K132" s="472">
        <v>0</v>
      </c>
      <c r="L132" s="472">
        <v>3421901.1680000001</v>
      </c>
      <c r="M132" s="474" t="s">
        <v>597</v>
      </c>
      <c r="N132" s="472">
        <v>7699.3249999999998</v>
      </c>
      <c r="O132" s="472">
        <v>0</v>
      </c>
      <c r="P132" s="472">
        <v>7699.3249999999998</v>
      </c>
      <c r="Q132" s="472"/>
      <c r="R132" s="472">
        <v>122875.77</v>
      </c>
      <c r="S132" s="472">
        <v>0</v>
      </c>
      <c r="T132" s="472">
        <v>122875.77</v>
      </c>
      <c r="U132" s="472"/>
      <c r="V132" s="472">
        <v>679296.21400000004</v>
      </c>
      <c r="W132" s="472">
        <v>0</v>
      </c>
      <c r="X132" s="472">
        <v>679296.21400000004</v>
      </c>
      <c r="Y132" s="474" t="s">
        <v>597</v>
      </c>
      <c r="Z132" s="472">
        <v>302629.73700000002</v>
      </c>
      <c r="AA132" s="472">
        <v>0</v>
      </c>
      <c r="AB132" s="472">
        <v>302629.73700000002</v>
      </c>
      <c r="AC132" s="472"/>
      <c r="AD132" s="472">
        <v>686817.98699999996</v>
      </c>
      <c r="AE132" s="472">
        <v>0</v>
      </c>
      <c r="AF132" s="472">
        <v>686817.98699999996</v>
      </c>
      <c r="AG132" s="472"/>
      <c r="AH132" s="472">
        <v>195061.49299999999</v>
      </c>
      <c r="AI132" s="472">
        <v>0</v>
      </c>
      <c r="AJ132" s="472">
        <v>195061.49299999999</v>
      </c>
      <c r="AK132" s="474" t="s">
        <v>597</v>
      </c>
      <c r="AL132" s="472">
        <v>10052.049000000001</v>
      </c>
      <c r="AM132" s="472">
        <v>0</v>
      </c>
      <c r="AN132" s="472">
        <v>10052.049000000001</v>
      </c>
      <c r="AO132" s="472"/>
      <c r="AP132" s="472">
        <v>-34294.057999999997</v>
      </c>
      <c r="AQ132" s="472">
        <v>0</v>
      </c>
      <c r="AR132" s="472">
        <v>-34294.057999999997</v>
      </c>
      <c r="AS132" s="472"/>
      <c r="AT132" s="472">
        <v>147836.05900000001</v>
      </c>
      <c r="AU132" s="472">
        <v>0</v>
      </c>
      <c r="AV132" s="472">
        <v>147836.05900000001</v>
      </c>
      <c r="AW132" s="474" t="s">
        <v>597</v>
      </c>
      <c r="AX132" s="472">
        <v>-40456.892</v>
      </c>
      <c r="AY132" s="472">
        <v>0</v>
      </c>
      <c r="AZ132" s="472">
        <v>-40456.892</v>
      </c>
      <c r="BA132" s="472"/>
      <c r="BB132" s="472">
        <v>579.66899999999998</v>
      </c>
      <c r="BC132" s="472">
        <v>0</v>
      </c>
      <c r="BD132" s="472">
        <v>579.66899999999998</v>
      </c>
      <c r="BE132" s="472"/>
      <c r="BF132" s="472">
        <v>30608.118999999999</v>
      </c>
      <c r="BG132" s="472">
        <v>0</v>
      </c>
      <c r="BH132" s="472">
        <v>30608.118999999999</v>
      </c>
      <c r="BI132" s="474" t="s">
        <v>597</v>
      </c>
      <c r="BJ132" s="472">
        <v>10604.245999999999</v>
      </c>
      <c r="BK132" s="472">
        <v>0</v>
      </c>
      <c r="BL132" s="472">
        <v>10604.245999999999</v>
      </c>
      <c r="BM132" s="472"/>
      <c r="BN132" s="472">
        <v>-4299.5050000000001</v>
      </c>
      <c r="BO132" s="472">
        <v>0</v>
      </c>
      <c r="BP132" s="472">
        <v>-4299.5050000000001</v>
      </c>
      <c r="BQ132" s="472"/>
      <c r="BR132" s="472">
        <v>6853705.2079999987</v>
      </c>
      <c r="BS132" s="472">
        <v>0</v>
      </c>
      <c r="BT132" s="472">
        <v>6853705.2079999987</v>
      </c>
      <c r="BU132" s="474" t="s">
        <v>597</v>
      </c>
      <c r="BV132" s="472">
        <v>3421901.1680000001</v>
      </c>
      <c r="BW132" s="472">
        <v>0</v>
      </c>
      <c r="BX132" s="472">
        <v>3421901.1680000001</v>
      </c>
      <c r="BY132" s="472"/>
      <c r="BZ132" s="472">
        <v>6853705.2079999987</v>
      </c>
      <c r="CA132" s="472">
        <v>0</v>
      </c>
      <c r="CB132" s="472">
        <v>6853705.2079999987</v>
      </c>
    </row>
    <row r="133" spans="1:80" s="35" customFormat="1" ht="3" customHeight="1">
      <c r="A133" s="474"/>
      <c r="B133" s="472"/>
      <c r="C133" s="472"/>
      <c r="D133" s="472"/>
      <c r="E133" s="472"/>
      <c r="F133" s="472"/>
      <c r="G133" s="472"/>
      <c r="H133" s="472"/>
      <c r="I133" s="472"/>
      <c r="J133" s="472"/>
      <c r="K133" s="472"/>
      <c r="L133" s="472"/>
      <c r="M133" s="474"/>
      <c r="N133" s="472"/>
      <c r="O133" s="472"/>
      <c r="P133" s="472"/>
      <c r="Q133" s="472"/>
      <c r="R133" s="472"/>
      <c r="S133" s="472"/>
      <c r="T133" s="472"/>
      <c r="U133" s="472"/>
      <c r="V133" s="472"/>
      <c r="W133" s="472"/>
      <c r="X133" s="472"/>
      <c r="Y133" s="474"/>
      <c r="Z133" s="472"/>
      <c r="AA133" s="472"/>
      <c r="AB133" s="472"/>
      <c r="AC133" s="472"/>
      <c r="AD133" s="472"/>
      <c r="AE133" s="472"/>
      <c r="AF133" s="472"/>
      <c r="AG133" s="472"/>
      <c r="AH133" s="472"/>
      <c r="AI133" s="472"/>
      <c r="AJ133" s="472"/>
      <c r="AK133" s="474"/>
      <c r="AL133" s="472"/>
      <c r="AM133" s="472"/>
      <c r="AN133" s="472"/>
      <c r="AO133" s="472"/>
      <c r="AP133" s="472"/>
      <c r="AQ133" s="472"/>
      <c r="AR133" s="472"/>
      <c r="AS133" s="472"/>
      <c r="AT133" s="472"/>
      <c r="AU133" s="472"/>
      <c r="AV133" s="472"/>
      <c r="AW133" s="474"/>
      <c r="AX133" s="472"/>
      <c r="AY133" s="472"/>
      <c r="AZ133" s="472"/>
      <c r="BA133" s="472"/>
      <c r="BB133" s="472"/>
      <c r="BC133" s="472"/>
      <c r="BD133" s="472"/>
      <c r="BE133" s="472"/>
      <c r="BF133" s="472"/>
      <c r="BG133" s="472"/>
      <c r="BH133" s="472"/>
      <c r="BI133" s="474"/>
      <c r="BJ133" s="472"/>
      <c r="BK133" s="472"/>
      <c r="BL133" s="472"/>
      <c r="BM133" s="472"/>
      <c r="BN133" s="472"/>
      <c r="BO133" s="472"/>
      <c r="BP133" s="472"/>
      <c r="BQ133" s="472"/>
      <c r="BR133" s="472"/>
      <c r="BS133" s="472"/>
      <c r="BT133" s="472"/>
      <c r="BU133" s="474"/>
      <c r="BV133" s="472"/>
      <c r="BW133" s="472"/>
      <c r="BX133" s="472"/>
      <c r="BY133" s="472"/>
      <c r="BZ133" s="472"/>
      <c r="CA133" s="472"/>
      <c r="CB133" s="472"/>
    </row>
    <row r="134" spans="1:80" s="470" customFormat="1" ht="8.25" customHeight="1">
      <c r="A134" s="467" t="s">
        <v>598</v>
      </c>
      <c r="B134" s="476">
        <v>67980025.569999993</v>
      </c>
      <c r="C134" s="476">
        <v>31612081.838</v>
      </c>
      <c r="D134" s="476">
        <v>99592107.408999994</v>
      </c>
      <c r="E134" s="468"/>
      <c r="F134" s="476">
        <v>2019323.6980000001</v>
      </c>
      <c r="G134" s="476">
        <v>291876.86599999998</v>
      </c>
      <c r="H134" s="476">
        <v>2311200.5649999999</v>
      </c>
      <c r="I134" s="476"/>
      <c r="J134" s="476">
        <v>110458789.89</v>
      </c>
      <c r="K134" s="476">
        <v>66450454.443000004</v>
      </c>
      <c r="L134" s="476">
        <v>176909244.33399999</v>
      </c>
      <c r="M134" s="467" t="s">
        <v>598</v>
      </c>
      <c r="N134" s="476">
        <v>8340535.5829999996</v>
      </c>
      <c r="O134" s="476">
        <v>2566259.1189999999</v>
      </c>
      <c r="P134" s="476">
        <v>10906794.702</v>
      </c>
      <c r="Q134" s="468"/>
      <c r="R134" s="476">
        <v>12718537.085999999</v>
      </c>
      <c r="S134" s="476">
        <v>8104192.2350000003</v>
      </c>
      <c r="T134" s="476">
        <v>20822729.320999999</v>
      </c>
      <c r="U134" s="476"/>
      <c r="V134" s="476">
        <v>45716386.761</v>
      </c>
      <c r="W134" s="476">
        <v>27834789.912999999</v>
      </c>
      <c r="X134" s="476">
        <v>73551176.673999995</v>
      </c>
      <c r="Y134" s="467" t="s">
        <v>598</v>
      </c>
      <c r="Z134" s="476">
        <v>5615263.7439999999</v>
      </c>
      <c r="AA134" s="476">
        <v>2278073.65</v>
      </c>
      <c r="AB134" s="476">
        <v>7893337.3940000003</v>
      </c>
      <c r="AC134" s="468"/>
      <c r="AD134" s="476">
        <v>45748664.460000001</v>
      </c>
      <c r="AE134" s="476">
        <v>22044257.736000001</v>
      </c>
      <c r="AF134" s="476">
        <v>67792922.195999995</v>
      </c>
      <c r="AG134" s="476"/>
      <c r="AH134" s="476">
        <v>15698814.734999999</v>
      </c>
      <c r="AI134" s="476">
        <v>1088028.199</v>
      </c>
      <c r="AJ134" s="476">
        <v>16786842.934999999</v>
      </c>
      <c r="AK134" s="467" t="s">
        <v>598</v>
      </c>
      <c r="AL134" s="476">
        <v>4284031.2779999999</v>
      </c>
      <c r="AM134" s="476">
        <v>966841.02599999995</v>
      </c>
      <c r="AN134" s="476">
        <v>5250872.3049999997</v>
      </c>
      <c r="AO134" s="468"/>
      <c r="AP134" s="476">
        <v>4316723.3909999998</v>
      </c>
      <c r="AQ134" s="476">
        <v>481376.75</v>
      </c>
      <c r="AR134" s="476">
        <v>4798100.1409999998</v>
      </c>
      <c r="AS134" s="476"/>
      <c r="AT134" s="476">
        <v>4446584.2280000001</v>
      </c>
      <c r="AU134" s="476">
        <v>6633430.6220000004</v>
      </c>
      <c r="AV134" s="476">
        <v>11080014.851</v>
      </c>
      <c r="AW134" s="467" t="s">
        <v>598</v>
      </c>
      <c r="AX134" s="476">
        <v>2146783.8059999999</v>
      </c>
      <c r="AY134" s="476">
        <v>26453.417000000001</v>
      </c>
      <c r="AZ134" s="476">
        <v>2173237.2239999999</v>
      </c>
      <c r="BA134" s="468"/>
      <c r="BB134" s="476">
        <v>1078774.1640000001</v>
      </c>
      <c r="BC134" s="476">
        <v>106959.546</v>
      </c>
      <c r="BD134" s="476">
        <v>1185733.7109999999</v>
      </c>
      <c r="BE134" s="476"/>
      <c r="BF134" s="476">
        <v>720837.11399999994</v>
      </c>
      <c r="BG134" s="476">
        <v>2019427.2560000001</v>
      </c>
      <c r="BH134" s="476">
        <v>2740264.3709999998</v>
      </c>
      <c r="BI134" s="467" t="s">
        <v>598</v>
      </c>
      <c r="BJ134" s="476">
        <v>295071.75099999999</v>
      </c>
      <c r="BK134" s="476">
        <v>969008.74699999997</v>
      </c>
      <c r="BL134" s="476">
        <v>1264080.4979999999</v>
      </c>
      <c r="BM134" s="476"/>
      <c r="BN134" s="476">
        <v>673798.14199999999</v>
      </c>
      <c r="BO134" s="476">
        <v>437311.46899999998</v>
      </c>
      <c r="BP134" s="476">
        <v>1111109.612</v>
      </c>
      <c r="BQ134" s="476"/>
      <c r="BR134" s="476">
        <v>332258945.40099996</v>
      </c>
      <c r="BS134" s="476">
        <v>173910822.83200005</v>
      </c>
      <c r="BT134" s="476">
        <v>506169768.24299997</v>
      </c>
      <c r="BU134" s="467" t="s">
        <v>598</v>
      </c>
      <c r="BV134" s="476">
        <v>109743706.30500001</v>
      </c>
      <c r="BW134" s="476">
        <v>67341339.430999994</v>
      </c>
      <c r="BX134" s="476">
        <v>177085045.736</v>
      </c>
      <c r="BY134" s="476"/>
      <c r="BZ134" s="476">
        <v>331543861.81599998</v>
      </c>
      <c r="CA134" s="476">
        <v>174801707.82000005</v>
      </c>
      <c r="CB134" s="476">
        <v>506345569.64499998</v>
      </c>
    </row>
    <row r="135" spans="1:80" s="35" customFormat="1" ht="2.85" customHeight="1">
      <c r="A135" s="482"/>
      <c r="B135" s="483"/>
      <c r="C135" s="483"/>
      <c r="D135" s="483"/>
      <c r="E135" s="483"/>
      <c r="F135" s="483"/>
      <c r="G135" s="483"/>
      <c r="H135" s="483"/>
      <c r="I135" s="483"/>
      <c r="J135" s="483"/>
      <c r="K135" s="483"/>
      <c r="L135" s="483"/>
      <c r="M135" s="482"/>
      <c r="N135" s="483"/>
      <c r="O135" s="483"/>
      <c r="P135" s="483"/>
      <c r="Q135" s="483"/>
      <c r="R135" s="483"/>
      <c r="S135" s="483"/>
      <c r="T135" s="483"/>
      <c r="U135" s="483"/>
      <c r="V135" s="483"/>
      <c r="W135" s="483"/>
      <c r="X135" s="483"/>
      <c r="Y135" s="482"/>
      <c r="Z135" s="483"/>
      <c r="AA135" s="483"/>
      <c r="AB135" s="483"/>
      <c r="AC135" s="483"/>
      <c r="AD135" s="483"/>
      <c r="AE135" s="483"/>
      <c r="AF135" s="483"/>
      <c r="AG135" s="483"/>
      <c r="AH135" s="483"/>
      <c r="AI135" s="483"/>
      <c r="AJ135" s="483"/>
      <c r="AK135" s="482"/>
      <c r="AL135" s="483"/>
      <c r="AM135" s="483"/>
      <c r="AN135" s="483"/>
      <c r="AO135" s="483"/>
      <c r="AP135" s="483"/>
      <c r="AQ135" s="483"/>
      <c r="AR135" s="483"/>
      <c r="AS135" s="483"/>
      <c r="AT135" s="483"/>
      <c r="AU135" s="483"/>
      <c r="AV135" s="483"/>
      <c r="AW135" s="482"/>
      <c r="AX135" s="483"/>
      <c r="AY135" s="483"/>
      <c r="AZ135" s="483"/>
      <c r="BA135" s="483"/>
      <c r="BB135" s="483"/>
      <c r="BC135" s="483"/>
      <c r="BD135" s="483"/>
      <c r="BE135" s="483"/>
      <c r="BF135" s="483"/>
      <c r="BG135" s="483"/>
      <c r="BH135" s="483"/>
      <c r="BI135" s="482"/>
      <c r="BJ135" s="483"/>
      <c r="BK135" s="483"/>
      <c r="BL135" s="483"/>
      <c r="BM135" s="483"/>
      <c r="BN135" s="483"/>
      <c r="BO135" s="483"/>
      <c r="BP135" s="483"/>
      <c r="BQ135" s="483"/>
      <c r="BR135" s="483"/>
      <c r="BS135" s="483"/>
      <c r="BT135" s="483"/>
      <c r="BU135" s="482"/>
      <c r="BV135" s="483"/>
      <c r="BW135" s="483"/>
      <c r="BX135" s="483"/>
      <c r="BY135" s="483"/>
      <c r="BZ135" s="483"/>
      <c r="CA135" s="483"/>
      <c r="CB135" s="483"/>
    </row>
    <row r="136" spans="1:80" s="470" customFormat="1" ht="10.5" customHeight="1">
      <c r="A136" s="467" t="s">
        <v>599</v>
      </c>
      <c r="B136" s="468">
        <v>22293179.827</v>
      </c>
      <c r="C136" s="468">
        <v>54335307.752999999</v>
      </c>
      <c r="D136" s="468">
        <v>76628487.579999998</v>
      </c>
      <c r="E136" s="468"/>
      <c r="F136" s="468">
        <v>82598.354000000007</v>
      </c>
      <c r="G136" s="468">
        <v>105958.124</v>
      </c>
      <c r="H136" s="468">
        <v>188556.47899999999</v>
      </c>
      <c r="I136" s="468"/>
      <c r="J136" s="468">
        <v>23290046.690000001</v>
      </c>
      <c r="K136" s="468">
        <v>111894478.918</v>
      </c>
      <c r="L136" s="468">
        <v>135184525.60800001</v>
      </c>
      <c r="M136" s="467" t="s">
        <v>599</v>
      </c>
      <c r="N136" s="468">
        <v>815694.44799999997</v>
      </c>
      <c r="O136" s="468">
        <v>7374929.2989999996</v>
      </c>
      <c r="P136" s="468">
        <v>8190623.7479999997</v>
      </c>
      <c r="Q136" s="468"/>
      <c r="R136" s="468">
        <v>2053264.054</v>
      </c>
      <c r="S136" s="468">
        <v>16872246.940000001</v>
      </c>
      <c r="T136" s="468">
        <v>18925510.993999999</v>
      </c>
      <c r="U136" s="468"/>
      <c r="V136" s="468">
        <v>18477848.147</v>
      </c>
      <c r="W136" s="468">
        <v>57406924.016000003</v>
      </c>
      <c r="X136" s="468">
        <v>75884772.164000005</v>
      </c>
      <c r="Y136" s="467" t="s">
        <v>599</v>
      </c>
      <c r="Z136" s="468">
        <v>623122.75600000005</v>
      </c>
      <c r="AA136" s="468">
        <v>15938641.288000001</v>
      </c>
      <c r="AB136" s="468">
        <v>16561764.044</v>
      </c>
      <c r="AC136" s="468"/>
      <c r="AD136" s="468">
        <v>16135968.953</v>
      </c>
      <c r="AE136" s="468">
        <v>12544466.4</v>
      </c>
      <c r="AF136" s="468">
        <v>28680435.353</v>
      </c>
      <c r="AG136" s="468"/>
      <c r="AH136" s="468">
        <v>3611370.7659999998</v>
      </c>
      <c r="AI136" s="468">
        <v>3509079.0890000002</v>
      </c>
      <c r="AJ136" s="468">
        <v>7120449.8559999997</v>
      </c>
      <c r="AK136" s="467" t="s">
        <v>599</v>
      </c>
      <c r="AL136" s="468">
        <v>192748.492</v>
      </c>
      <c r="AM136" s="468">
        <v>797207.84499999997</v>
      </c>
      <c r="AN136" s="468">
        <v>989956.33700000006</v>
      </c>
      <c r="AO136" s="468"/>
      <c r="AP136" s="468">
        <v>6307550.2999999998</v>
      </c>
      <c r="AQ136" s="468">
        <v>661405</v>
      </c>
      <c r="AR136" s="468">
        <v>6968955.2999999998</v>
      </c>
      <c r="AS136" s="468"/>
      <c r="AT136" s="468">
        <v>876194.24100000004</v>
      </c>
      <c r="AU136" s="468">
        <v>20025271.445</v>
      </c>
      <c r="AV136" s="468">
        <v>20901465.686999999</v>
      </c>
      <c r="AW136" s="467" t="s">
        <v>599</v>
      </c>
      <c r="AX136" s="468">
        <v>4263598.699</v>
      </c>
      <c r="AY136" s="468">
        <v>0</v>
      </c>
      <c r="AZ136" s="468">
        <v>4263598.699</v>
      </c>
      <c r="BA136" s="468"/>
      <c r="BB136" s="468">
        <v>0</v>
      </c>
      <c r="BC136" s="468">
        <v>2439.7579999999998</v>
      </c>
      <c r="BD136" s="468">
        <v>2439.7579999999998</v>
      </c>
      <c r="BE136" s="468"/>
      <c r="BF136" s="468">
        <v>977752.06400000001</v>
      </c>
      <c r="BG136" s="468">
        <v>685420.147</v>
      </c>
      <c r="BH136" s="468">
        <v>1663172.2109999999</v>
      </c>
      <c r="BI136" s="467" t="s">
        <v>599</v>
      </c>
      <c r="BJ136" s="468">
        <v>818653.66</v>
      </c>
      <c r="BK136" s="468">
        <v>84797.133000000002</v>
      </c>
      <c r="BL136" s="468">
        <v>903450.79399999999</v>
      </c>
      <c r="BM136" s="468"/>
      <c r="BN136" s="468">
        <v>0</v>
      </c>
      <c r="BO136" s="468">
        <v>1213436.652</v>
      </c>
      <c r="BP136" s="468">
        <v>1213436.652</v>
      </c>
      <c r="BQ136" s="468"/>
      <c r="BR136" s="468">
        <v>100819591.45099998</v>
      </c>
      <c r="BS136" s="468">
        <v>303452009.80700004</v>
      </c>
      <c r="BT136" s="468">
        <v>404271601.26400006</v>
      </c>
      <c r="BU136" s="467" t="s">
        <v>599</v>
      </c>
      <c r="BV136" s="468">
        <v>23290046.690000001</v>
      </c>
      <c r="BW136" s="468">
        <v>111897928.2</v>
      </c>
      <c r="BX136" s="468">
        <v>135187974.88999999</v>
      </c>
      <c r="BY136" s="468"/>
      <c r="BZ136" s="468">
        <v>100819591.45099998</v>
      </c>
      <c r="CA136" s="468">
        <v>303455459.08900005</v>
      </c>
      <c r="CB136" s="468">
        <v>404275050.546</v>
      </c>
    </row>
    <row r="137" spans="1:80" s="470" customFormat="1" ht="8.25" customHeight="1">
      <c r="A137" s="474" t="s">
        <v>600</v>
      </c>
      <c r="B137" s="472">
        <v>8073429.5750000002</v>
      </c>
      <c r="C137" s="472">
        <v>9324680.6840000004</v>
      </c>
      <c r="D137" s="472">
        <v>17398110.259</v>
      </c>
      <c r="E137" s="472"/>
      <c r="F137" s="472">
        <v>82598.354000000007</v>
      </c>
      <c r="G137" s="472">
        <v>8977.1540000000005</v>
      </c>
      <c r="H137" s="472">
        <v>91575.508000000002</v>
      </c>
      <c r="I137" s="472"/>
      <c r="J137" s="472">
        <v>4972746.659</v>
      </c>
      <c r="K137" s="472">
        <v>13287029.550000001</v>
      </c>
      <c r="L137" s="472">
        <v>18259776.208999999</v>
      </c>
      <c r="M137" s="474" t="s">
        <v>600</v>
      </c>
      <c r="N137" s="472">
        <v>558106.80900000001</v>
      </c>
      <c r="O137" s="472">
        <v>304244.84700000001</v>
      </c>
      <c r="P137" s="472">
        <v>862351.65599999996</v>
      </c>
      <c r="Q137" s="472"/>
      <c r="R137" s="472">
        <v>1104489.6580000001</v>
      </c>
      <c r="S137" s="472">
        <v>1368338.943</v>
      </c>
      <c r="T137" s="472">
        <v>2472828.602</v>
      </c>
      <c r="U137" s="472"/>
      <c r="V137" s="472">
        <v>3785859.0729999999</v>
      </c>
      <c r="W137" s="472">
        <v>6952683.1890000002</v>
      </c>
      <c r="X137" s="472">
        <v>10738542.262</v>
      </c>
      <c r="Y137" s="474" t="s">
        <v>600</v>
      </c>
      <c r="Z137" s="472">
        <v>392494.91600000003</v>
      </c>
      <c r="AA137" s="472">
        <v>937295.897</v>
      </c>
      <c r="AB137" s="472">
        <v>1329790.814</v>
      </c>
      <c r="AC137" s="472"/>
      <c r="AD137" s="472">
        <v>1953393.9850000001</v>
      </c>
      <c r="AE137" s="472">
        <v>2534633.16</v>
      </c>
      <c r="AF137" s="472">
        <v>4488027.1459999997</v>
      </c>
      <c r="AG137" s="472"/>
      <c r="AH137" s="472">
        <v>1500</v>
      </c>
      <c r="AI137" s="472">
        <v>0</v>
      </c>
      <c r="AJ137" s="472">
        <v>1500</v>
      </c>
      <c r="AK137" s="474" t="s">
        <v>600</v>
      </c>
      <c r="AL137" s="472">
        <v>192603.253</v>
      </c>
      <c r="AM137" s="472">
        <v>133743.75200000001</v>
      </c>
      <c r="AN137" s="472">
        <v>326347.005</v>
      </c>
      <c r="AO137" s="472"/>
      <c r="AP137" s="472">
        <v>21602.383999999998</v>
      </c>
      <c r="AQ137" s="472">
        <v>0</v>
      </c>
      <c r="AR137" s="472">
        <v>21602.383999999998</v>
      </c>
      <c r="AS137" s="472"/>
      <c r="AT137" s="472">
        <v>838414.60800000001</v>
      </c>
      <c r="AU137" s="472">
        <v>1452263.122</v>
      </c>
      <c r="AV137" s="472">
        <v>2290677.73</v>
      </c>
      <c r="AW137" s="474" t="s">
        <v>600</v>
      </c>
      <c r="AX137" s="472">
        <v>0</v>
      </c>
      <c r="AY137" s="472">
        <v>0</v>
      </c>
      <c r="AZ137" s="472">
        <v>0</v>
      </c>
      <c r="BA137" s="472"/>
      <c r="BB137" s="472">
        <v>0</v>
      </c>
      <c r="BC137" s="472">
        <v>2439.7579999999998</v>
      </c>
      <c r="BD137" s="472">
        <v>2439.7579999999998</v>
      </c>
      <c r="BE137" s="472"/>
      <c r="BF137" s="472">
        <v>962576.81400000001</v>
      </c>
      <c r="BG137" s="472">
        <v>451172.08899999998</v>
      </c>
      <c r="BH137" s="472">
        <v>1413748.9029999999</v>
      </c>
      <c r="BI137" s="474" t="s">
        <v>600</v>
      </c>
      <c r="BJ137" s="472">
        <v>818653.66</v>
      </c>
      <c r="BK137" s="472">
        <v>84797.133000000002</v>
      </c>
      <c r="BL137" s="472">
        <v>903450.79399999999</v>
      </c>
      <c r="BM137" s="472"/>
      <c r="BN137" s="472">
        <v>0</v>
      </c>
      <c r="BO137" s="472">
        <v>784.81799999999998</v>
      </c>
      <c r="BP137" s="472">
        <v>784.81799999999998</v>
      </c>
      <c r="BQ137" s="472"/>
      <c r="BR137" s="472">
        <v>23758469.747999996</v>
      </c>
      <c r="BS137" s="472">
        <v>36843084.096000001</v>
      </c>
      <c r="BT137" s="472">
        <v>60601553.848000005</v>
      </c>
      <c r="BU137" s="474" t="s">
        <v>600</v>
      </c>
      <c r="BV137" s="472">
        <v>4972746.659</v>
      </c>
      <c r="BW137" s="472">
        <v>13290478.832</v>
      </c>
      <c r="BX137" s="472">
        <v>18263225.491999999</v>
      </c>
      <c r="BY137" s="472"/>
      <c r="BZ137" s="472">
        <v>23758469.747999996</v>
      </c>
      <c r="CA137" s="472">
        <v>36846533.377999999</v>
      </c>
      <c r="CB137" s="472">
        <v>60605003.131000005</v>
      </c>
    </row>
    <row r="138" spans="1:80" s="470" customFormat="1" ht="8.25" customHeight="1">
      <c r="A138" s="474" t="s">
        <v>601</v>
      </c>
      <c r="B138" s="472">
        <v>14041967.071</v>
      </c>
      <c r="C138" s="472">
        <v>4549554.4029999999</v>
      </c>
      <c r="D138" s="472">
        <v>18591521.473999999</v>
      </c>
      <c r="E138" s="472"/>
      <c r="F138" s="472">
        <v>0</v>
      </c>
      <c r="G138" s="472">
        <v>96980.97</v>
      </c>
      <c r="H138" s="472">
        <v>96980.97</v>
      </c>
      <c r="I138" s="472"/>
      <c r="J138" s="472">
        <v>18300930.390999999</v>
      </c>
      <c r="K138" s="472">
        <v>56128865.009000003</v>
      </c>
      <c r="L138" s="472">
        <v>74429795.400000006</v>
      </c>
      <c r="M138" s="474" t="s">
        <v>601</v>
      </c>
      <c r="N138" s="472">
        <v>257587.639</v>
      </c>
      <c r="O138" s="472">
        <v>7070684.4519999996</v>
      </c>
      <c r="P138" s="472">
        <v>7328272.091</v>
      </c>
      <c r="Q138" s="472"/>
      <c r="R138" s="472">
        <v>948774.39599999995</v>
      </c>
      <c r="S138" s="472">
        <v>6481115.0659999996</v>
      </c>
      <c r="T138" s="472">
        <v>7429889.4620000003</v>
      </c>
      <c r="U138" s="472"/>
      <c r="V138" s="472">
        <v>3857210.3259999999</v>
      </c>
      <c r="W138" s="472">
        <v>26241706.616999999</v>
      </c>
      <c r="X138" s="472">
        <v>30098916.943999998</v>
      </c>
      <c r="Y138" s="474" t="s">
        <v>601</v>
      </c>
      <c r="Z138" s="472">
        <v>230627.83900000001</v>
      </c>
      <c r="AA138" s="472">
        <v>121512.781</v>
      </c>
      <c r="AB138" s="472">
        <v>352140.62099999998</v>
      </c>
      <c r="AC138" s="472"/>
      <c r="AD138" s="472">
        <v>13880731.676000001</v>
      </c>
      <c r="AE138" s="472">
        <v>1348598.5859999999</v>
      </c>
      <c r="AF138" s="472">
        <v>15229330.262</v>
      </c>
      <c r="AG138" s="472"/>
      <c r="AH138" s="472">
        <v>3609676.443</v>
      </c>
      <c r="AI138" s="472">
        <v>0</v>
      </c>
      <c r="AJ138" s="472">
        <v>3609676.443</v>
      </c>
      <c r="AK138" s="474" t="s">
        <v>601</v>
      </c>
      <c r="AL138" s="472">
        <v>145.239</v>
      </c>
      <c r="AM138" s="472">
        <v>87994.705000000002</v>
      </c>
      <c r="AN138" s="472">
        <v>88139.944000000003</v>
      </c>
      <c r="AO138" s="472"/>
      <c r="AP138" s="472">
        <v>6285947.9160000002</v>
      </c>
      <c r="AQ138" s="472">
        <v>0</v>
      </c>
      <c r="AR138" s="472">
        <v>6285947.9160000002</v>
      </c>
      <c r="AS138" s="472"/>
      <c r="AT138" s="472">
        <v>37779.633000000002</v>
      </c>
      <c r="AU138" s="472">
        <v>7358096.6689999998</v>
      </c>
      <c r="AV138" s="472">
        <v>7395876.3030000003</v>
      </c>
      <c r="AW138" s="474" t="s">
        <v>601</v>
      </c>
      <c r="AX138" s="472">
        <v>4263598.699</v>
      </c>
      <c r="AY138" s="472">
        <v>0</v>
      </c>
      <c r="AZ138" s="472">
        <v>4263598.699</v>
      </c>
      <c r="BA138" s="472"/>
      <c r="BB138" s="472">
        <v>0</v>
      </c>
      <c r="BC138" s="472">
        <v>0</v>
      </c>
      <c r="BD138" s="472">
        <v>0</v>
      </c>
      <c r="BE138" s="472"/>
      <c r="BF138" s="472">
        <v>15175.25</v>
      </c>
      <c r="BG138" s="472">
        <v>234248.057</v>
      </c>
      <c r="BH138" s="472">
        <v>249423.307</v>
      </c>
      <c r="BI138" s="474" t="s">
        <v>601</v>
      </c>
      <c r="BJ138" s="472">
        <v>0</v>
      </c>
      <c r="BK138" s="472">
        <v>0</v>
      </c>
      <c r="BL138" s="472">
        <v>0</v>
      </c>
      <c r="BM138" s="472"/>
      <c r="BN138" s="472">
        <v>0</v>
      </c>
      <c r="BO138" s="472">
        <v>356779.38900000002</v>
      </c>
      <c r="BP138" s="472">
        <v>356779.38900000002</v>
      </c>
      <c r="BQ138" s="472"/>
      <c r="BR138" s="472">
        <v>65730152.518000007</v>
      </c>
      <c r="BS138" s="472">
        <v>110076136.70399998</v>
      </c>
      <c r="BT138" s="472">
        <v>175806289.22500002</v>
      </c>
      <c r="BU138" s="474" t="s">
        <v>601</v>
      </c>
      <c r="BV138" s="472">
        <v>18300930.390999999</v>
      </c>
      <c r="BW138" s="472">
        <v>56128865.009000003</v>
      </c>
      <c r="BX138" s="472">
        <v>74429795.400000006</v>
      </c>
      <c r="BY138" s="472"/>
      <c r="BZ138" s="472">
        <v>65730152.518000007</v>
      </c>
      <c r="CA138" s="472">
        <v>110076136.70399998</v>
      </c>
      <c r="CB138" s="472">
        <v>175806289.22500002</v>
      </c>
    </row>
    <row r="139" spans="1:80" s="470" customFormat="1" ht="8.25" customHeight="1">
      <c r="A139" s="474" t="s">
        <v>602</v>
      </c>
      <c r="B139" s="472">
        <v>177783.18</v>
      </c>
      <c r="C139" s="472">
        <v>40455160.664999999</v>
      </c>
      <c r="D139" s="472">
        <v>40632943.846000001</v>
      </c>
      <c r="E139" s="472"/>
      <c r="F139" s="472">
        <v>0</v>
      </c>
      <c r="G139" s="472">
        <v>0</v>
      </c>
      <c r="H139" s="472">
        <v>0</v>
      </c>
      <c r="I139" s="472"/>
      <c r="J139" s="472">
        <v>0</v>
      </c>
      <c r="K139" s="472">
        <v>42477016.555</v>
      </c>
      <c r="L139" s="472">
        <v>42477016.555</v>
      </c>
      <c r="M139" s="474" t="s">
        <v>602</v>
      </c>
      <c r="N139" s="472">
        <v>0</v>
      </c>
      <c r="O139" s="472">
        <v>0</v>
      </c>
      <c r="P139" s="472">
        <v>0</v>
      </c>
      <c r="Q139" s="472"/>
      <c r="R139" s="472">
        <v>0</v>
      </c>
      <c r="S139" s="472">
        <v>9022792.9299999997</v>
      </c>
      <c r="T139" s="472">
        <v>9022792.9299999997</v>
      </c>
      <c r="U139" s="472"/>
      <c r="V139" s="472">
        <v>10834778.747</v>
      </c>
      <c r="W139" s="472">
        <v>24212534.208999999</v>
      </c>
      <c r="X139" s="472">
        <v>35047312.956</v>
      </c>
      <c r="Y139" s="474" t="s">
        <v>602</v>
      </c>
      <c r="Z139" s="472">
        <v>0</v>
      </c>
      <c r="AA139" s="472">
        <v>14879832.608999999</v>
      </c>
      <c r="AB139" s="472">
        <v>14879832.608999999</v>
      </c>
      <c r="AC139" s="472"/>
      <c r="AD139" s="472">
        <v>0</v>
      </c>
      <c r="AE139" s="472">
        <v>8657519.6679999996</v>
      </c>
      <c r="AF139" s="472">
        <v>8657519.6679999996</v>
      </c>
      <c r="AG139" s="472"/>
      <c r="AH139" s="472">
        <v>0</v>
      </c>
      <c r="AI139" s="472">
        <v>3509079.0890000002</v>
      </c>
      <c r="AJ139" s="472">
        <v>3509079.0890000002</v>
      </c>
      <c r="AK139" s="474" t="s">
        <v>602</v>
      </c>
      <c r="AL139" s="472">
        <v>0</v>
      </c>
      <c r="AM139" s="472">
        <v>575469.38699999999</v>
      </c>
      <c r="AN139" s="472">
        <v>575469.38699999999</v>
      </c>
      <c r="AO139" s="472"/>
      <c r="AP139" s="472">
        <v>0</v>
      </c>
      <c r="AQ139" s="472">
        <v>661405</v>
      </c>
      <c r="AR139" s="472">
        <v>661405</v>
      </c>
      <c r="AS139" s="472"/>
      <c r="AT139" s="472">
        <v>0</v>
      </c>
      <c r="AU139" s="472">
        <v>11214911.653000001</v>
      </c>
      <c r="AV139" s="472">
        <v>11214911.653000001</v>
      </c>
      <c r="AW139" s="474" t="s">
        <v>602</v>
      </c>
      <c r="AX139" s="472">
        <v>0</v>
      </c>
      <c r="AY139" s="472">
        <v>0</v>
      </c>
      <c r="AZ139" s="472">
        <v>0</v>
      </c>
      <c r="BA139" s="472"/>
      <c r="BB139" s="472">
        <v>0</v>
      </c>
      <c r="BC139" s="472">
        <v>0</v>
      </c>
      <c r="BD139" s="472">
        <v>0</v>
      </c>
      <c r="BE139" s="472"/>
      <c r="BF139" s="472">
        <v>0</v>
      </c>
      <c r="BG139" s="472">
        <v>0</v>
      </c>
      <c r="BH139" s="472">
        <v>0</v>
      </c>
      <c r="BI139" s="474" t="s">
        <v>602</v>
      </c>
      <c r="BJ139" s="472">
        <v>0</v>
      </c>
      <c r="BK139" s="472">
        <v>0</v>
      </c>
      <c r="BL139" s="472">
        <v>0</v>
      </c>
      <c r="BM139" s="472"/>
      <c r="BN139" s="472">
        <v>0</v>
      </c>
      <c r="BO139" s="472">
        <v>855872.44400000002</v>
      </c>
      <c r="BP139" s="472">
        <v>855872.44400000002</v>
      </c>
      <c r="BQ139" s="472"/>
      <c r="BR139" s="472">
        <v>11012561.926999999</v>
      </c>
      <c r="BS139" s="472">
        <v>156521594.20899999</v>
      </c>
      <c r="BT139" s="472">
        <v>167534156.13699999</v>
      </c>
      <c r="BU139" s="474" t="s">
        <v>602</v>
      </c>
      <c r="BV139" s="472">
        <v>0</v>
      </c>
      <c r="BW139" s="472">
        <v>42477016.555</v>
      </c>
      <c r="BX139" s="472">
        <v>42477016.555</v>
      </c>
      <c r="BY139" s="472"/>
      <c r="BZ139" s="472">
        <v>11012561.926999999</v>
      </c>
      <c r="CA139" s="472">
        <v>156521594.20899999</v>
      </c>
      <c r="CB139" s="472">
        <v>167534156.13699999</v>
      </c>
    </row>
    <row r="140" spans="1:80" s="470" customFormat="1" ht="8.25" customHeight="1">
      <c r="A140" s="474" t="s">
        <v>603</v>
      </c>
      <c r="B140" s="472">
        <v>0</v>
      </c>
      <c r="C140" s="472">
        <v>5912</v>
      </c>
      <c r="D140" s="472">
        <v>5912</v>
      </c>
      <c r="E140" s="472"/>
      <c r="F140" s="472">
        <v>0</v>
      </c>
      <c r="G140" s="472">
        <v>0</v>
      </c>
      <c r="H140" s="472">
        <v>0</v>
      </c>
      <c r="I140" s="472"/>
      <c r="J140" s="472">
        <v>16369.638999999999</v>
      </c>
      <c r="K140" s="472">
        <v>1567.8030000000001</v>
      </c>
      <c r="L140" s="472">
        <v>17937.441999999999</v>
      </c>
      <c r="M140" s="474" t="s">
        <v>603</v>
      </c>
      <c r="N140" s="472">
        <v>0</v>
      </c>
      <c r="O140" s="472">
        <v>0</v>
      </c>
      <c r="P140" s="472">
        <v>0</v>
      </c>
      <c r="Q140" s="472"/>
      <c r="R140" s="472">
        <v>0</v>
      </c>
      <c r="S140" s="472">
        <v>0</v>
      </c>
      <c r="T140" s="472">
        <v>0</v>
      </c>
      <c r="U140" s="472"/>
      <c r="V140" s="472">
        <v>0</v>
      </c>
      <c r="W140" s="472">
        <v>0</v>
      </c>
      <c r="X140" s="472">
        <v>0</v>
      </c>
      <c r="Y140" s="474" t="s">
        <v>603</v>
      </c>
      <c r="Z140" s="472">
        <v>0</v>
      </c>
      <c r="AA140" s="472">
        <v>0</v>
      </c>
      <c r="AB140" s="472">
        <v>0</v>
      </c>
      <c r="AC140" s="472"/>
      <c r="AD140" s="472">
        <v>301843.29100000003</v>
      </c>
      <c r="AE140" s="472">
        <v>3714.9839999999999</v>
      </c>
      <c r="AF140" s="472">
        <v>305558.27600000001</v>
      </c>
      <c r="AG140" s="472"/>
      <c r="AH140" s="472">
        <v>194.32300000000001</v>
      </c>
      <c r="AI140" s="472">
        <v>0</v>
      </c>
      <c r="AJ140" s="472">
        <v>194.32300000000001</v>
      </c>
      <c r="AK140" s="474" t="s">
        <v>603</v>
      </c>
      <c r="AL140" s="472">
        <v>0</v>
      </c>
      <c r="AM140" s="472">
        <v>0</v>
      </c>
      <c r="AN140" s="472">
        <v>0</v>
      </c>
      <c r="AO140" s="472"/>
      <c r="AP140" s="472">
        <v>0</v>
      </c>
      <c r="AQ140" s="472">
        <v>0</v>
      </c>
      <c r="AR140" s="472">
        <v>0</v>
      </c>
      <c r="AS140" s="472"/>
      <c r="AT140" s="472">
        <v>0</v>
      </c>
      <c r="AU140" s="472">
        <v>0</v>
      </c>
      <c r="AV140" s="472">
        <v>0</v>
      </c>
      <c r="AW140" s="474" t="s">
        <v>603</v>
      </c>
      <c r="AX140" s="472">
        <v>0</v>
      </c>
      <c r="AY140" s="472">
        <v>0</v>
      </c>
      <c r="AZ140" s="472">
        <v>0</v>
      </c>
      <c r="BA140" s="472"/>
      <c r="BB140" s="472">
        <v>0</v>
      </c>
      <c r="BC140" s="472">
        <v>0</v>
      </c>
      <c r="BD140" s="472">
        <v>0</v>
      </c>
      <c r="BE140" s="472"/>
      <c r="BF140" s="472">
        <v>0</v>
      </c>
      <c r="BG140" s="472">
        <v>0</v>
      </c>
      <c r="BH140" s="472">
        <v>0</v>
      </c>
      <c r="BI140" s="474" t="s">
        <v>603</v>
      </c>
      <c r="BJ140" s="472">
        <v>0</v>
      </c>
      <c r="BK140" s="472">
        <v>0</v>
      </c>
      <c r="BL140" s="472">
        <v>0</v>
      </c>
      <c r="BM140" s="472"/>
      <c r="BN140" s="472">
        <v>0</v>
      </c>
      <c r="BO140" s="472">
        <v>0</v>
      </c>
      <c r="BP140" s="472">
        <v>0</v>
      </c>
      <c r="BQ140" s="472"/>
      <c r="BR140" s="472">
        <v>318407.25300000003</v>
      </c>
      <c r="BS140" s="472">
        <v>11194.787</v>
      </c>
      <c r="BT140" s="472">
        <v>329602.04099999997</v>
      </c>
      <c r="BU140" s="474" t="s">
        <v>603</v>
      </c>
      <c r="BV140" s="472">
        <v>16369.638999999999</v>
      </c>
      <c r="BW140" s="472">
        <v>1567.8030000000001</v>
      </c>
      <c r="BX140" s="472">
        <v>17937.441999999999</v>
      </c>
      <c r="BY140" s="472"/>
      <c r="BZ140" s="472">
        <v>318407.25300000003</v>
      </c>
      <c r="CA140" s="472">
        <v>11194.787</v>
      </c>
      <c r="CB140" s="472">
        <v>329602.04099999997</v>
      </c>
    </row>
    <row r="141" spans="1:80" s="7" customFormat="1" ht="6.75" customHeight="1" thickBot="1">
      <c r="A141" s="538"/>
      <c r="B141" s="538"/>
      <c r="C141" s="538"/>
      <c r="D141" s="538"/>
      <c r="E141" s="538"/>
      <c r="F141" s="538"/>
      <c r="G141" s="538"/>
      <c r="H141" s="538"/>
      <c r="I141" s="538"/>
      <c r="J141" s="538"/>
      <c r="K141" s="538"/>
      <c r="L141" s="538"/>
      <c r="M141" s="539"/>
      <c r="N141" s="539"/>
      <c r="O141" s="539"/>
      <c r="P141" s="539"/>
      <c r="Q141" s="539"/>
      <c r="R141" s="539"/>
      <c r="S141" s="539"/>
      <c r="T141" s="539"/>
      <c r="U141" s="539"/>
      <c r="V141" s="539"/>
      <c r="W141" s="539"/>
      <c r="X141" s="539"/>
      <c r="Y141" s="539"/>
      <c r="Z141" s="539"/>
      <c r="AA141" s="539"/>
      <c r="AB141" s="539"/>
      <c r="AC141" s="539"/>
      <c r="AD141" s="539"/>
      <c r="AE141" s="539"/>
      <c r="AF141" s="539"/>
      <c r="AG141" s="539"/>
      <c r="AH141" s="539"/>
      <c r="AI141" s="539"/>
      <c r="AJ141" s="539"/>
      <c r="AK141" s="539"/>
      <c r="AL141" s="539"/>
      <c r="AM141" s="539"/>
      <c r="AN141" s="539"/>
      <c r="AO141" s="539"/>
      <c r="AP141" s="539"/>
      <c r="AQ141" s="539"/>
      <c r="AR141" s="539"/>
      <c r="AS141" s="539"/>
      <c r="AT141" s="539"/>
      <c r="AU141" s="539"/>
      <c r="AV141" s="539"/>
      <c r="AW141" s="539"/>
      <c r="AX141" s="539"/>
      <c r="AY141" s="539"/>
      <c r="AZ141" s="539"/>
      <c r="BA141" s="539"/>
      <c r="BB141" s="540"/>
      <c r="BC141" s="540"/>
      <c r="BD141" s="540"/>
      <c r="BE141" s="539"/>
      <c r="BF141" s="539"/>
      <c r="BG141" s="539"/>
      <c r="BH141" s="539"/>
      <c r="BI141" s="539"/>
      <c r="BJ141" s="539"/>
      <c r="BK141" s="539"/>
      <c r="BL141" s="539"/>
      <c r="BM141" s="539"/>
      <c r="BN141" s="539"/>
      <c r="BO141" s="539"/>
      <c r="BP141" s="539"/>
      <c r="BQ141" s="539"/>
      <c r="BR141" s="539"/>
      <c r="BS141" s="539"/>
      <c r="BT141" s="539"/>
      <c r="BU141" s="539"/>
      <c r="BV141" s="539"/>
      <c r="BW141" s="539"/>
      <c r="BX141" s="539"/>
      <c r="BY141" s="539"/>
      <c r="BZ141" s="539"/>
      <c r="CA141" s="539"/>
      <c r="CB141" s="539"/>
    </row>
    <row r="142" spans="1:80" s="493" customFormat="1" ht="13.5" customHeight="1" thickTop="1">
      <c r="A142" s="541" t="s">
        <v>551</v>
      </c>
      <c r="B142" s="542"/>
      <c r="C142" s="542"/>
      <c r="D142" s="542"/>
      <c r="E142" s="489"/>
      <c r="F142" s="489"/>
      <c r="G142" s="489"/>
      <c r="H142" s="489"/>
      <c r="I142" s="489"/>
      <c r="J142" s="489"/>
      <c r="K142" s="489"/>
      <c r="L142" s="489"/>
      <c r="M142" s="490" t="s">
        <v>551</v>
      </c>
      <c r="N142" s="491"/>
      <c r="O142" s="491"/>
      <c r="P142" s="491"/>
      <c r="Q142" s="491"/>
      <c r="R142" s="491"/>
      <c r="S142" s="491"/>
      <c r="T142" s="491"/>
      <c r="U142" s="491"/>
      <c r="V142" s="491"/>
      <c r="W142" s="491"/>
      <c r="X142" s="491"/>
      <c r="Y142" s="490" t="s">
        <v>551</v>
      </c>
      <c r="Z142" s="492"/>
      <c r="AA142" s="492"/>
      <c r="AB142" s="492"/>
      <c r="AC142" s="492"/>
      <c r="AD142" s="492"/>
      <c r="AE142" s="492"/>
      <c r="AF142" s="492"/>
      <c r="AG142" s="492"/>
      <c r="AH142" s="492"/>
      <c r="AI142" s="492"/>
      <c r="AJ142" s="492"/>
      <c r="AK142" s="490" t="s">
        <v>551</v>
      </c>
      <c r="AL142" s="492"/>
      <c r="AM142" s="492"/>
      <c r="AN142" s="492"/>
      <c r="AO142" s="492"/>
      <c r="AP142" s="492"/>
      <c r="AQ142" s="492"/>
      <c r="AR142" s="492"/>
      <c r="AS142" s="492"/>
      <c r="AT142" s="492"/>
      <c r="AU142" s="492"/>
      <c r="AV142" s="492"/>
      <c r="AW142" s="490" t="s">
        <v>551</v>
      </c>
      <c r="AX142" s="490"/>
      <c r="AY142" s="490"/>
      <c r="AZ142" s="490"/>
      <c r="BA142" s="490"/>
      <c r="BB142" s="492"/>
      <c r="BC142" s="492"/>
      <c r="BD142" s="492"/>
      <c r="BE142" s="492"/>
      <c r="BF142" s="492"/>
      <c r="BG142" s="492"/>
      <c r="BH142" s="492"/>
      <c r="BI142" s="490" t="s">
        <v>551</v>
      </c>
      <c r="BJ142" s="492"/>
      <c r="BK142" s="492"/>
      <c r="BL142" s="492"/>
      <c r="BM142" s="492"/>
      <c r="BN142" s="492"/>
      <c r="BO142" s="492"/>
      <c r="BP142" s="492"/>
      <c r="BQ142" s="492"/>
      <c r="BR142" s="490"/>
      <c r="BS142" s="490"/>
      <c r="BT142" s="490"/>
      <c r="BU142" s="490" t="s">
        <v>551</v>
      </c>
      <c r="BV142" s="490"/>
      <c r="BW142" s="490"/>
      <c r="BX142" s="490"/>
      <c r="BY142" s="490"/>
      <c r="BZ142" s="490"/>
      <c r="CA142" s="490"/>
      <c r="CB142" s="490"/>
    </row>
    <row r="143" spans="1:80" s="493" customFormat="1" ht="13.5" customHeight="1">
      <c r="A143" s="543" t="s">
        <v>604</v>
      </c>
      <c r="B143" s="544"/>
      <c r="C143" s="544"/>
      <c r="D143" s="544"/>
      <c r="E143" s="544"/>
      <c r="F143" s="544"/>
      <c r="G143" s="544"/>
      <c r="H143" s="544"/>
      <c r="I143" s="544"/>
      <c r="J143" s="544"/>
      <c r="K143" s="544"/>
      <c r="L143" s="544"/>
      <c r="M143" s="543" t="s">
        <v>604</v>
      </c>
      <c r="N143" s="491"/>
      <c r="O143" s="491"/>
      <c r="P143" s="491"/>
      <c r="Q143" s="491"/>
      <c r="R143" s="491"/>
      <c r="S143" s="491"/>
      <c r="T143" s="491"/>
      <c r="U143" s="491"/>
      <c r="V143" s="491"/>
      <c r="W143" s="491"/>
      <c r="X143" s="491"/>
      <c r="Y143" s="543" t="s">
        <v>604</v>
      </c>
      <c r="Z143" s="491"/>
      <c r="AA143" s="491"/>
      <c r="AB143" s="491"/>
      <c r="AC143" s="491"/>
      <c r="AD143" s="491"/>
      <c r="AE143" s="491"/>
      <c r="AF143" s="491"/>
      <c r="AG143" s="491"/>
      <c r="AH143" s="491"/>
      <c r="AI143" s="491"/>
      <c r="AJ143" s="491"/>
      <c r="AK143" s="543" t="s">
        <v>604</v>
      </c>
      <c r="AL143" s="491"/>
      <c r="AM143" s="491"/>
      <c r="AN143" s="491"/>
      <c r="AO143" s="491"/>
      <c r="AP143" s="491"/>
      <c r="AQ143" s="491"/>
      <c r="AR143" s="491"/>
      <c r="AS143" s="491"/>
      <c r="AT143" s="491"/>
      <c r="AU143" s="491"/>
      <c r="AV143" s="491"/>
      <c r="AW143" s="543" t="s">
        <v>604</v>
      </c>
      <c r="AX143" s="543"/>
      <c r="AY143" s="543"/>
      <c r="AZ143" s="543"/>
      <c r="BA143" s="543"/>
      <c r="BB143" s="491"/>
      <c r="BC143" s="491"/>
      <c r="BD143" s="491"/>
      <c r="BE143" s="491"/>
      <c r="BF143" s="491"/>
      <c r="BG143" s="491"/>
      <c r="BH143" s="491"/>
      <c r="BI143" s="543" t="s">
        <v>604</v>
      </c>
      <c r="BJ143" s="491"/>
      <c r="BK143" s="491"/>
      <c r="BL143" s="491"/>
      <c r="BM143" s="491"/>
      <c r="BN143" s="491"/>
      <c r="BO143" s="491"/>
      <c r="BP143" s="491"/>
      <c r="BQ143" s="491"/>
      <c r="BR143" s="543"/>
      <c r="BS143" s="543"/>
      <c r="BT143" s="543"/>
      <c r="BU143" s="543" t="s">
        <v>604</v>
      </c>
      <c r="BV143" s="543"/>
      <c r="BW143" s="543"/>
      <c r="BX143" s="543"/>
      <c r="BY143" s="543"/>
      <c r="BZ143" s="543"/>
      <c r="CA143" s="543"/>
      <c r="CB143" s="543"/>
    </row>
    <row r="144" spans="1:80">
      <c r="A144" s="18" t="s">
        <v>605</v>
      </c>
      <c r="M144" s="546"/>
      <c r="AW144" s="543"/>
      <c r="BI144" s="18"/>
      <c r="BU144" s="30"/>
    </row>
    <row r="145" spans="13:13">
      <c r="M145" s="546"/>
    </row>
  </sheetData>
  <mergeCells count="95">
    <mergeCell ref="BN73:BP73"/>
    <mergeCell ref="BV73:BX73"/>
    <mergeCell ref="BZ73:CB73"/>
    <mergeCell ref="AT73:AV73"/>
    <mergeCell ref="AW73:AW74"/>
    <mergeCell ref="AX73:AZ73"/>
    <mergeCell ref="BB73:BD73"/>
    <mergeCell ref="BF73:BH73"/>
    <mergeCell ref="BJ73:BL73"/>
    <mergeCell ref="Z73:AB73"/>
    <mergeCell ref="AD73:AF73"/>
    <mergeCell ref="AH73:AJ73"/>
    <mergeCell ref="AK73:AK74"/>
    <mergeCell ref="AL73:AN73"/>
    <mergeCell ref="AP73:AR73"/>
    <mergeCell ref="BU71:CB71"/>
    <mergeCell ref="A73:A74"/>
    <mergeCell ref="B73:D73"/>
    <mergeCell ref="F73:H73"/>
    <mergeCell ref="J73:L73"/>
    <mergeCell ref="M73:M74"/>
    <mergeCell ref="N73:P73"/>
    <mergeCell ref="R73:T73"/>
    <mergeCell ref="V73:X73"/>
    <mergeCell ref="Y73:Y74"/>
    <mergeCell ref="A71:L71"/>
    <mergeCell ref="M71:X71"/>
    <mergeCell ref="Y71:AJ71"/>
    <mergeCell ref="AK71:AV71"/>
    <mergeCell ref="AW71:BH71"/>
    <mergeCell ref="BI71:BT71"/>
    <mergeCell ref="BU69:CB69"/>
    <mergeCell ref="A70:L70"/>
    <mergeCell ref="M70:X70"/>
    <mergeCell ref="Y70:AJ70"/>
    <mergeCell ref="AK70:AV70"/>
    <mergeCell ref="AW70:BH70"/>
    <mergeCell ref="BI70:BT70"/>
    <mergeCell ref="BU70:CB70"/>
    <mergeCell ref="BN6:BP6"/>
    <mergeCell ref="BR6:BT6"/>
    <mergeCell ref="BV6:BX6"/>
    <mergeCell ref="BZ6:CB6"/>
    <mergeCell ref="A69:L69"/>
    <mergeCell ref="M69:X69"/>
    <mergeCell ref="Y69:AJ69"/>
    <mergeCell ref="AK69:AV69"/>
    <mergeCell ref="AW69:BH69"/>
    <mergeCell ref="BI69:BT69"/>
    <mergeCell ref="AT6:AV6"/>
    <mergeCell ref="AW6:AW7"/>
    <mergeCell ref="AX6:AZ6"/>
    <mergeCell ref="BB6:BD6"/>
    <mergeCell ref="BF6:BH6"/>
    <mergeCell ref="BJ6:BL6"/>
    <mergeCell ref="Z6:AB6"/>
    <mergeCell ref="AD6:AF6"/>
    <mergeCell ref="AH6:AJ6"/>
    <mergeCell ref="AK6:AK7"/>
    <mergeCell ref="AL6:AN6"/>
    <mergeCell ref="AP6:AR6"/>
    <mergeCell ref="BU4:CB4"/>
    <mergeCell ref="A6:A7"/>
    <mergeCell ref="B6:D6"/>
    <mergeCell ref="F6:H6"/>
    <mergeCell ref="J6:L6"/>
    <mergeCell ref="M6:M7"/>
    <mergeCell ref="N6:P6"/>
    <mergeCell ref="R6:T6"/>
    <mergeCell ref="V6:X6"/>
    <mergeCell ref="Y6:Y7"/>
    <mergeCell ref="A4:L4"/>
    <mergeCell ref="M4:X4"/>
    <mergeCell ref="Y4:AJ4"/>
    <mergeCell ref="AK4:AV4"/>
    <mergeCell ref="AW4:BH4"/>
    <mergeCell ref="BI4:BT4"/>
    <mergeCell ref="BI2:BT2"/>
    <mergeCell ref="BU2:CB2"/>
    <mergeCell ref="A3:L3"/>
    <mergeCell ref="M3:X3"/>
    <mergeCell ref="Y3:AJ3"/>
    <mergeCell ref="AK3:AV3"/>
    <mergeCell ref="AW3:BH3"/>
    <mergeCell ref="BI3:BT3"/>
    <mergeCell ref="BU3:CB3"/>
    <mergeCell ref="M1:X1"/>
    <mergeCell ref="Y1:AJ1"/>
    <mergeCell ref="AK1:AV1"/>
    <mergeCell ref="AW1:BH1"/>
    <mergeCell ref="A2:L2"/>
    <mergeCell ref="M2:X2"/>
    <mergeCell ref="Y2:AJ2"/>
    <mergeCell ref="AK2:AV2"/>
    <mergeCell ref="AW2:BH2"/>
  </mergeCells>
  <hyperlinks>
    <hyperlink ref="A1" location="Índice!A1" display="Volver al Índice" xr:uid="{26D86844-1D8C-4846-B3C9-BA32C9CCC45D}"/>
  </hyperlinks>
  <printOptions horizontalCentered="1" verticalCentered="1" gridLinesSet="0"/>
  <pageMargins left="0.75" right="0.75" top="1" bottom="1" header="0.59055118110236227" footer="0.59055118110236227"/>
  <pageSetup paperSize="9" scale="70" fitToHeight="12" orientation="landscape" r:id="rId1"/>
  <headerFooter alignWithMargins="0"/>
  <rowBreaks count="2" manualBreakCount="2">
    <brk id="63" max="79" man="1"/>
    <brk id="143" max="16383" man="1"/>
  </rowBreaks>
  <colBreaks count="4" manualBreakCount="4">
    <brk id="12" max="150" man="1"/>
    <brk id="24" max="150" man="1"/>
    <brk id="36" max="150" man="1"/>
    <brk id="48" max="15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D01F7-8EB4-487B-B2B5-1C1F5B9A48B0}">
  <sheetPr>
    <pageSetUpPr autoPageBreaks="0"/>
  </sheetPr>
  <dimension ref="A1:CJ319"/>
  <sheetViews>
    <sheetView showGridLines="0" topLeftCell="H4" zoomScale="91" zoomScaleNormal="91" zoomScaleSheetLayoutView="100" workbookViewId="0"/>
  </sheetViews>
  <sheetFormatPr baseColWidth="10" defaultColWidth="11.44140625" defaultRowHeight="13.2"/>
  <cols>
    <col min="1" max="1" width="58.44140625" style="7" customWidth="1"/>
    <col min="2" max="2" width="13.44140625" style="7" bestFit="1" customWidth="1"/>
    <col min="3" max="4" width="11.5546875" style="7" bestFit="1" customWidth="1"/>
    <col min="5" max="5" width="2.5546875" style="7" customWidth="1"/>
    <col min="6" max="8" width="10.44140625" style="7" customWidth="1"/>
    <col min="9" max="9" width="2.5546875" style="7" customWidth="1"/>
    <col min="10" max="11" width="11" style="7" bestFit="1" customWidth="1"/>
    <col min="12" max="12" width="13" style="7" bestFit="1" customWidth="1"/>
    <col min="13" max="13" width="55.44140625" style="7" customWidth="1"/>
    <col min="14" max="16" width="10.44140625" style="7" customWidth="1"/>
    <col min="17" max="17" width="2.5546875" style="7" customWidth="1"/>
    <col min="18" max="20" width="10.44140625" style="7" customWidth="1"/>
    <col min="21" max="21" width="2.5546875" style="7" customWidth="1"/>
    <col min="22" max="22" width="11" style="7" bestFit="1" customWidth="1"/>
    <col min="23" max="23" width="10.44140625" style="7" customWidth="1"/>
    <col min="24" max="24" width="11" style="7" bestFit="1" customWidth="1"/>
    <col min="25" max="25" width="55.44140625" style="7" customWidth="1"/>
    <col min="26" max="28" width="10.5546875" style="7" customWidth="1"/>
    <col min="29" max="29" width="2.5546875" style="7" customWidth="1"/>
    <col min="30" max="32" width="10.5546875" style="7" customWidth="1"/>
    <col min="33" max="33" width="2.5546875" style="7" customWidth="1"/>
    <col min="34" max="36" width="10.5546875" style="7" customWidth="1"/>
    <col min="37" max="37" width="55.44140625" style="7" customWidth="1"/>
    <col min="38" max="40" width="10.5546875" style="7" customWidth="1"/>
    <col min="41" max="41" width="1.44140625" style="7" customWidth="1"/>
    <col min="42" max="44" width="10.5546875" style="7" customWidth="1"/>
    <col min="45" max="45" width="1.44140625" style="7" customWidth="1"/>
    <col min="46" max="48" width="11.5546875" style="7" customWidth="1"/>
    <col min="49" max="49" width="55.44140625" style="7" customWidth="1"/>
    <col min="50" max="52" width="10.5546875" style="7" customWidth="1"/>
    <col min="53" max="53" width="1" style="7" customWidth="1"/>
    <col min="54" max="56" width="10.5546875" style="7" customWidth="1"/>
    <col min="57" max="57" width="1.44140625" style="7" customWidth="1"/>
    <col min="58" max="60" width="10.5546875" style="7" customWidth="1"/>
    <col min="61" max="61" width="55.44140625" style="7" customWidth="1"/>
    <col min="62" max="64" width="10.5546875" style="7" customWidth="1"/>
    <col min="65" max="65" width="1" style="7" customWidth="1"/>
    <col min="66" max="68" width="10.5546875" style="7" customWidth="1"/>
    <col min="69" max="69" width="1" style="7" customWidth="1"/>
    <col min="70" max="72" width="13.5546875" style="7" customWidth="1"/>
    <col min="73" max="73" width="55.44140625" style="7" customWidth="1"/>
    <col min="74" max="75" width="13.5546875" style="7" customWidth="1"/>
    <col min="76" max="76" width="12.44140625" style="7" bestFit="1" customWidth="1"/>
    <col min="77" max="77" width="0.5546875" style="7" customWidth="1"/>
    <col min="78" max="80" width="13.44140625" style="7" customWidth="1"/>
    <col min="81" max="81" width="12.5546875" style="7" bestFit="1" customWidth="1"/>
    <col min="82" max="16384" width="11.44140625" style="7"/>
  </cols>
  <sheetData>
    <row r="1" spans="1:88" s="552" customFormat="1" ht="18" customHeight="1">
      <c r="A1" s="1405" t="s">
        <v>1213</v>
      </c>
      <c r="B1" s="549"/>
      <c r="C1" s="549"/>
      <c r="D1" s="549"/>
      <c r="E1" s="549"/>
      <c r="F1" s="549"/>
      <c r="G1" s="549"/>
      <c r="H1" s="549"/>
      <c r="I1" s="549"/>
      <c r="J1" s="549"/>
      <c r="K1" s="549"/>
      <c r="L1" s="549"/>
      <c r="M1" s="550"/>
      <c r="N1" s="551"/>
      <c r="O1" s="551"/>
      <c r="P1" s="551"/>
      <c r="Q1" s="551"/>
      <c r="R1" s="551"/>
      <c r="S1" s="551"/>
      <c r="T1" s="551"/>
      <c r="U1" s="551"/>
      <c r="V1" s="551"/>
      <c r="W1" s="551"/>
      <c r="X1" s="551"/>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c r="AX1" s="550"/>
      <c r="AY1" s="550"/>
      <c r="AZ1" s="550"/>
      <c r="BA1" s="550"/>
      <c r="BB1" s="550"/>
      <c r="BC1" s="550"/>
      <c r="BD1" s="550"/>
      <c r="BE1" s="550"/>
      <c r="BF1" s="550"/>
      <c r="BG1" s="550"/>
      <c r="BH1" s="550"/>
      <c r="BI1" s="550"/>
      <c r="BJ1" s="550"/>
      <c r="BK1" s="550"/>
      <c r="BL1" s="550"/>
      <c r="BM1" s="550"/>
      <c r="BN1" s="550"/>
      <c r="BO1" s="550"/>
      <c r="BP1" s="550"/>
      <c r="BQ1" s="550"/>
      <c r="BR1" s="550"/>
      <c r="BS1" s="550"/>
      <c r="BT1" s="550"/>
      <c r="BU1" s="550"/>
    </row>
    <row r="2" spans="1:88" s="301" customFormat="1" ht="24" customHeight="1">
      <c r="A2" s="512" t="s">
        <v>606</v>
      </c>
      <c r="B2" s="512"/>
      <c r="C2" s="512"/>
      <c r="D2" s="512"/>
      <c r="E2" s="512"/>
      <c r="F2" s="512"/>
      <c r="G2" s="512"/>
      <c r="H2" s="512"/>
      <c r="I2" s="512"/>
      <c r="J2" s="512"/>
      <c r="K2" s="512"/>
      <c r="L2" s="512"/>
      <c r="M2" s="433" t="s">
        <v>606</v>
      </c>
      <c r="N2" s="433"/>
      <c r="O2" s="433"/>
      <c r="P2" s="433"/>
      <c r="Q2" s="433"/>
      <c r="R2" s="433"/>
      <c r="S2" s="433"/>
      <c r="T2" s="433"/>
      <c r="U2" s="433"/>
      <c r="V2" s="433"/>
      <c r="W2" s="433"/>
      <c r="X2" s="433"/>
      <c r="Y2" s="433" t="s">
        <v>606</v>
      </c>
      <c r="Z2" s="433"/>
      <c r="AA2" s="433"/>
      <c r="AB2" s="433"/>
      <c r="AC2" s="433"/>
      <c r="AD2" s="433"/>
      <c r="AE2" s="433"/>
      <c r="AF2" s="433"/>
      <c r="AG2" s="433"/>
      <c r="AH2" s="433"/>
      <c r="AI2" s="433"/>
      <c r="AJ2" s="433"/>
      <c r="AK2" s="433" t="s">
        <v>606</v>
      </c>
      <c r="AL2" s="433"/>
      <c r="AM2" s="433"/>
      <c r="AN2" s="433"/>
      <c r="AO2" s="433"/>
      <c r="AP2" s="433"/>
      <c r="AQ2" s="433"/>
      <c r="AR2" s="433"/>
      <c r="AS2" s="433"/>
      <c r="AT2" s="433"/>
      <c r="AU2" s="433"/>
      <c r="AV2" s="433"/>
      <c r="AW2" s="433" t="s">
        <v>606</v>
      </c>
      <c r="AX2" s="433"/>
      <c r="AY2" s="433"/>
      <c r="AZ2" s="433"/>
      <c r="BA2" s="433"/>
      <c r="BB2" s="433"/>
      <c r="BC2" s="433"/>
      <c r="BD2" s="433"/>
      <c r="BE2" s="433"/>
      <c r="BF2" s="433"/>
      <c r="BG2" s="433"/>
      <c r="BH2" s="433"/>
      <c r="BI2" s="433" t="s">
        <v>606</v>
      </c>
      <c r="BJ2" s="433"/>
      <c r="BK2" s="433"/>
      <c r="BL2" s="433"/>
      <c r="BM2" s="433"/>
      <c r="BN2" s="433"/>
      <c r="BO2" s="433"/>
      <c r="BP2" s="433"/>
      <c r="BQ2" s="433"/>
      <c r="BR2" s="433"/>
      <c r="BS2" s="433"/>
      <c r="BT2" s="433"/>
      <c r="BU2" s="433" t="s">
        <v>606</v>
      </c>
      <c r="BV2" s="433"/>
      <c r="BW2" s="433"/>
      <c r="BX2" s="433"/>
      <c r="BY2" s="433"/>
      <c r="BZ2" s="433"/>
      <c r="CA2" s="433"/>
      <c r="CB2" s="433"/>
      <c r="CC2" s="434"/>
      <c r="CD2" s="434"/>
      <c r="CE2" s="434"/>
      <c r="CF2" s="434"/>
      <c r="CG2" s="434"/>
      <c r="CH2" s="434"/>
      <c r="CI2" s="434"/>
      <c r="CJ2" s="434"/>
    </row>
    <row r="3" spans="1:88" s="302" customFormat="1" ht="18" customHeight="1">
      <c r="A3" s="435">
        <v>45169</v>
      </c>
      <c r="B3" s="435"/>
      <c r="C3" s="435"/>
      <c r="D3" s="435"/>
      <c r="E3" s="435"/>
      <c r="F3" s="435"/>
      <c r="G3" s="435"/>
      <c r="H3" s="435"/>
      <c r="I3" s="435"/>
      <c r="J3" s="435"/>
      <c r="K3" s="435"/>
      <c r="L3" s="435"/>
      <c r="M3" s="435">
        <v>45169</v>
      </c>
      <c r="N3" s="435"/>
      <c r="O3" s="435"/>
      <c r="P3" s="435"/>
      <c r="Q3" s="435"/>
      <c r="R3" s="435"/>
      <c r="S3" s="435"/>
      <c r="T3" s="435"/>
      <c r="U3" s="435"/>
      <c r="V3" s="435"/>
      <c r="W3" s="435"/>
      <c r="X3" s="435"/>
      <c r="Y3" s="435">
        <v>45169</v>
      </c>
      <c r="Z3" s="435"/>
      <c r="AA3" s="435"/>
      <c r="AB3" s="435"/>
      <c r="AC3" s="435"/>
      <c r="AD3" s="435"/>
      <c r="AE3" s="435"/>
      <c r="AF3" s="435"/>
      <c r="AG3" s="435"/>
      <c r="AH3" s="435"/>
      <c r="AI3" s="435"/>
      <c r="AJ3" s="435"/>
      <c r="AK3" s="435">
        <v>45169</v>
      </c>
      <c r="AL3" s="435"/>
      <c r="AM3" s="435"/>
      <c r="AN3" s="435"/>
      <c r="AO3" s="435"/>
      <c r="AP3" s="435"/>
      <c r="AQ3" s="435"/>
      <c r="AR3" s="435"/>
      <c r="AS3" s="435"/>
      <c r="AT3" s="435"/>
      <c r="AU3" s="435"/>
      <c r="AV3" s="435"/>
      <c r="AW3" s="435">
        <v>45169</v>
      </c>
      <c r="AX3" s="435"/>
      <c r="AY3" s="435"/>
      <c r="AZ3" s="435"/>
      <c r="BA3" s="435"/>
      <c r="BB3" s="435"/>
      <c r="BC3" s="435"/>
      <c r="BD3" s="435"/>
      <c r="BE3" s="435"/>
      <c r="BF3" s="435"/>
      <c r="BG3" s="435"/>
      <c r="BH3" s="435"/>
      <c r="BI3" s="435">
        <v>45169</v>
      </c>
      <c r="BJ3" s="435"/>
      <c r="BK3" s="435"/>
      <c r="BL3" s="435"/>
      <c r="BM3" s="435"/>
      <c r="BN3" s="435"/>
      <c r="BO3" s="435"/>
      <c r="BP3" s="435"/>
      <c r="BQ3" s="435"/>
      <c r="BR3" s="435"/>
      <c r="BS3" s="435"/>
      <c r="BT3" s="435"/>
      <c r="BU3" s="436">
        <v>45169</v>
      </c>
      <c r="BV3" s="436"/>
      <c r="BW3" s="436"/>
      <c r="BX3" s="436"/>
      <c r="BY3" s="436"/>
      <c r="BZ3" s="436"/>
      <c r="CA3" s="436"/>
      <c r="CB3" s="436"/>
      <c r="CC3" s="437"/>
      <c r="CD3" s="437"/>
      <c r="CE3" s="437"/>
      <c r="CF3" s="437"/>
      <c r="CG3" s="437"/>
      <c r="CH3" s="437"/>
      <c r="CI3" s="437"/>
      <c r="CJ3" s="437"/>
    </row>
    <row r="4" spans="1:88" s="303" customFormat="1" ht="15" customHeight="1">
      <c r="A4" s="553" t="s">
        <v>489</v>
      </c>
      <c r="B4" s="553"/>
      <c r="C4" s="553"/>
      <c r="D4" s="553"/>
      <c r="E4" s="553"/>
      <c r="F4" s="553"/>
      <c r="G4" s="553"/>
      <c r="H4" s="553"/>
      <c r="I4" s="553"/>
      <c r="J4" s="553"/>
      <c r="K4" s="553"/>
      <c r="L4" s="553"/>
      <c r="M4" s="553" t="s">
        <v>489</v>
      </c>
      <c r="N4" s="553"/>
      <c r="O4" s="553"/>
      <c r="P4" s="553"/>
      <c r="Q4" s="553"/>
      <c r="R4" s="553"/>
      <c r="S4" s="553"/>
      <c r="T4" s="553"/>
      <c r="U4" s="553"/>
      <c r="V4" s="553"/>
      <c r="W4" s="553"/>
      <c r="X4" s="553"/>
      <c r="Y4" s="553" t="s">
        <v>489</v>
      </c>
      <c r="Z4" s="553"/>
      <c r="AA4" s="553"/>
      <c r="AB4" s="553"/>
      <c r="AC4" s="553"/>
      <c r="AD4" s="553"/>
      <c r="AE4" s="553"/>
      <c r="AF4" s="553"/>
      <c r="AG4" s="553"/>
      <c r="AH4" s="553"/>
      <c r="AI4" s="553"/>
      <c r="AJ4" s="553"/>
      <c r="AK4" s="553" t="s">
        <v>489</v>
      </c>
      <c r="AL4" s="553"/>
      <c r="AM4" s="553"/>
      <c r="AN4" s="553"/>
      <c r="AO4" s="553"/>
      <c r="AP4" s="553"/>
      <c r="AQ4" s="553"/>
      <c r="AR4" s="553"/>
      <c r="AS4" s="553"/>
      <c r="AT4" s="553"/>
      <c r="AU4" s="553"/>
      <c r="AV4" s="553"/>
      <c r="AW4" s="553" t="s">
        <v>489</v>
      </c>
      <c r="AX4" s="553"/>
      <c r="AY4" s="553"/>
      <c r="AZ4" s="553"/>
      <c r="BA4" s="553"/>
      <c r="BB4" s="553"/>
      <c r="BC4" s="553"/>
      <c r="BD4" s="553"/>
      <c r="BE4" s="553"/>
      <c r="BF4" s="553"/>
      <c r="BG4" s="553"/>
      <c r="BH4" s="553"/>
      <c r="BI4" s="553" t="s">
        <v>489</v>
      </c>
      <c r="BJ4" s="553"/>
      <c r="BK4" s="553"/>
      <c r="BL4" s="553"/>
      <c r="BM4" s="553"/>
      <c r="BN4" s="553"/>
      <c r="BO4" s="553"/>
      <c r="BP4" s="553"/>
      <c r="BQ4" s="553"/>
      <c r="BR4" s="553"/>
      <c r="BS4" s="553"/>
      <c r="BT4" s="553"/>
      <c r="BU4" s="439" t="s">
        <v>489</v>
      </c>
      <c r="BV4" s="439"/>
      <c r="BW4" s="439"/>
      <c r="BX4" s="439"/>
      <c r="BY4" s="439"/>
      <c r="BZ4" s="439"/>
      <c r="CA4" s="439"/>
      <c r="CB4" s="439"/>
      <c r="CC4" s="441"/>
      <c r="CD4" s="441"/>
      <c r="CE4" s="441"/>
      <c r="CF4" s="441"/>
      <c r="CG4" s="441"/>
      <c r="CH4" s="441"/>
      <c r="CI4" s="441"/>
      <c r="CJ4" s="441"/>
    </row>
    <row r="5" spans="1:88" s="559" customFormat="1" ht="15" customHeight="1" thickBot="1">
      <c r="A5" s="442" t="s">
        <v>490</v>
      </c>
      <c r="B5" s="554"/>
      <c r="C5" s="554"/>
      <c r="D5" s="554"/>
      <c r="E5" s="554"/>
      <c r="F5" s="554"/>
      <c r="G5" s="554"/>
      <c r="H5" s="554"/>
      <c r="I5" s="554"/>
      <c r="J5" s="554"/>
      <c r="K5" s="554"/>
      <c r="L5" s="554"/>
      <c r="M5" s="555"/>
      <c r="N5" s="556"/>
      <c r="O5" s="556"/>
      <c r="P5" s="557"/>
      <c r="Q5" s="557"/>
      <c r="R5" s="556"/>
      <c r="S5" s="556"/>
      <c r="T5" s="556"/>
      <c r="U5" s="556"/>
      <c r="V5" s="556"/>
      <c r="W5" s="556"/>
      <c r="X5" s="556"/>
      <c r="Y5" s="555"/>
      <c r="Z5" s="555"/>
      <c r="AA5" s="555"/>
      <c r="AB5" s="555"/>
      <c r="AC5" s="555"/>
      <c r="AD5" s="555"/>
      <c r="AE5" s="555"/>
      <c r="AF5" s="555"/>
      <c r="AG5" s="555"/>
      <c r="AH5" s="555"/>
      <c r="AI5" s="555"/>
      <c r="AJ5" s="555"/>
      <c r="AK5" s="555"/>
      <c r="AL5" s="555"/>
      <c r="AM5" s="555"/>
      <c r="AN5" s="555"/>
      <c r="AO5" s="555"/>
      <c r="AP5" s="555"/>
      <c r="AQ5" s="555"/>
      <c r="AR5" s="555"/>
      <c r="AS5" s="555"/>
      <c r="AT5" s="555"/>
      <c r="AU5" s="555"/>
      <c r="AV5" s="558"/>
      <c r="AW5" s="555"/>
      <c r="AX5" s="555"/>
      <c r="AY5" s="555"/>
      <c r="AZ5" s="555"/>
      <c r="BA5" s="555"/>
      <c r="BB5" s="555"/>
      <c r="BC5" s="555"/>
      <c r="BD5" s="555"/>
      <c r="BE5" s="555"/>
      <c r="BF5" s="555"/>
      <c r="BG5" s="555"/>
      <c r="BH5" s="558"/>
      <c r="BI5" s="555"/>
      <c r="BJ5" s="555"/>
      <c r="BK5" s="555"/>
      <c r="BL5" s="558"/>
      <c r="BM5" s="558"/>
      <c r="BN5" s="555"/>
      <c r="BO5" s="555"/>
      <c r="BP5" s="558"/>
      <c r="BQ5" s="558"/>
      <c r="BR5" s="555"/>
      <c r="BS5" s="555"/>
      <c r="BT5" s="555"/>
      <c r="BU5" s="555"/>
    </row>
    <row r="6" spans="1:88" s="13" customFormat="1" ht="29.25" customHeight="1" thickTop="1">
      <c r="A6" s="560"/>
      <c r="B6" s="521" t="s">
        <v>492</v>
      </c>
      <c r="C6" s="521"/>
      <c r="D6" s="521"/>
      <c r="E6" s="522"/>
      <c r="F6" s="521" t="s">
        <v>493</v>
      </c>
      <c r="G6" s="521"/>
      <c r="H6" s="521"/>
      <c r="I6" s="522"/>
      <c r="J6" s="521" t="s">
        <v>607</v>
      </c>
      <c r="K6" s="521"/>
      <c r="L6" s="521"/>
      <c r="M6" s="523"/>
      <c r="N6" s="453" t="s">
        <v>495</v>
      </c>
      <c r="O6" s="453"/>
      <c r="P6" s="453"/>
      <c r="Q6" s="523"/>
      <c r="R6" s="453" t="s">
        <v>496</v>
      </c>
      <c r="S6" s="453"/>
      <c r="T6" s="453"/>
      <c r="U6" s="523"/>
      <c r="V6" s="453" t="s">
        <v>115</v>
      </c>
      <c r="W6" s="453"/>
      <c r="X6" s="453"/>
      <c r="Y6" s="523"/>
      <c r="Z6" s="453" t="s">
        <v>497</v>
      </c>
      <c r="AA6" s="453"/>
      <c r="AB6" s="453"/>
      <c r="AC6" s="454"/>
      <c r="AD6" s="453" t="s">
        <v>498</v>
      </c>
      <c r="AE6" s="453"/>
      <c r="AF6" s="453"/>
      <c r="AG6" s="454"/>
      <c r="AH6" s="453" t="s">
        <v>37</v>
      </c>
      <c r="AI6" s="453"/>
      <c r="AJ6" s="453"/>
      <c r="AK6" s="523"/>
      <c r="AL6" s="453" t="s">
        <v>499</v>
      </c>
      <c r="AM6" s="453"/>
      <c r="AN6" s="453"/>
      <c r="AO6" s="454"/>
      <c r="AP6" s="453" t="s">
        <v>500</v>
      </c>
      <c r="AQ6" s="453"/>
      <c r="AR6" s="453"/>
      <c r="AS6" s="454"/>
      <c r="AT6" s="453" t="s">
        <v>501</v>
      </c>
      <c r="AU6" s="453"/>
      <c r="AV6" s="453"/>
      <c r="AW6" s="523"/>
      <c r="AX6" s="453" t="s">
        <v>502</v>
      </c>
      <c r="AY6" s="453"/>
      <c r="AZ6" s="453"/>
      <c r="BA6" s="455"/>
      <c r="BB6" s="456" t="s">
        <v>42</v>
      </c>
      <c r="BC6" s="456"/>
      <c r="BD6" s="456"/>
      <c r="BE6" s="454"/>
      <c r="BF6" s="453" t="s">
        <v>608</v>
      </c>
      <c r="BG6" s="453"/>
      <c r="BH6" s="453"/>
      <c r="BI6" s="523"/>
      <c r="BJ6" s="453" t="s">
        <v>44</v>
      </c>
      <c r="BK6" s="453"/>
      <c r="BL6" s="453"/>
      <c r="BM6" s="457"/>
      <c r="BN6" s="453" t="s">
        <v>45</v>
      </c>
      <c r="BO6" s="453"/>
      <c r="BP6" s="453"/>
      <c r="BQ6" s="457"/>
      <c r="BR6" s="453" t="s">
        <v>504</v>
      </c>
      <c r="BS6" s="453"/>
      <c r="BT6" s="453"/>
      <c r="BU6" s="523"/>
      <c r="BV6" s="453" t="s">
        <v>609</v>
      </c>
      <c r="BW6" s="453"/>
      <c r="BX6" s="453"/>
      <c r="BY6" s="455"/>
      <c r="BZ6" s="453" t="s">
        <v>610</v>
      </c>
      <c r="CA6" s="453"/>
      <c r="CB6" s="453"/>
    </row>
    <row r="7" spans="1:88" s="13" customFormat="1" ht="12" customHeight="1">
      <c r="A7" s="561"/>
      <c r="B7" s="526" t="s">
        <v>507</v>
      </c>
      <c r="C7" s="527" t="s">
        <v>508</v>
      </c>
      <c r="D7" s="527" t="s">
        <v>509</v>
      </c>
      <c r="E7" s="526"/>
      <c r="F7" s="526" t="s">
        <v>507</v>
      </c>
      <c r="G7" s="527" t="s">
        <v>508</v>
      </c>
      <c r="H7" s="526" t="s">
        <v>509</v>
      </c>
      <c r="I7" s="526"/>
      <c r="J7" s="527" t="s">
        <v>507</v>
      </c>
      <c r="K7" s="527" t="s">
        <v>508</v>
      </c>
      <c r="L7" s="527" t="s">
        <v>509</v>
      </c>
      <c r="M7" s="562"/>
      <c r="N7" s="461" t="s">
        <v>507</v>
      </c>
      <c r="O7" s="462" t="s">
        <v>508</v>
      </c>
      <c r="P7" s="461" t="s">
        <v>509</v>
      </c>
      <c r="Q7" s="461"/>
      <c r="R7" s="461" t="s">
        <v>507</v>
      </c>
      <c r="S7" s="462" t="s">
        <v>508</v>
      </c>
      <c r="T7" s="461" t="s">
        <v>509</v>
      </c>
      <c r="U7" s="461"/>
      <c r="V7" s="461" t="s">
        <v>507</v>
      </c>
      <c r="W7" s="462" t="s">
        <v>508</v>
      </c>
      <c r="X7" s="461" t="s">
        <v>509</v>
      </c>
      <c r="Y7" s="562"/>
      <c r="Z7" s="462" t="s">
        <v>507</v>
      </c>
      <c r="AA7" s="462" t="s">
        <v>508</v>
      </c>
      <c r="AB7" s="462" t="s">
        <v>509</v>
      </c>
      <c r="AC7" s="461"/>
      <c r="AD7" s="461" t="s">
        <v>507</v>
      </c>
      <c r="AE7" s="462" t="s">
        <v>508</v>
      </c>
      <c r="AF7" s="462" t="s">
        <v>509</v>
      </c>
      <c r="AG7" s="461"/>
      <c r="AH7" s="462" t="s">
        <v>507</v>
      </c>
      <c r="AI7" s="462" t="s">
        <v>508</v>
      </c>
      <c r="AJ7" s="462" t="s">
        <v>509</v>
      </c>
      <c r="AK7" s="562"/>
      <c r="AL7" s="461" t="s">
        <v>507</v>
      </c>
      <c r="AM7" s="462" t="s">
        <v>508</v>
      </c>
      <c r="AN7" s="461" t="s">
        <v>509</v>
      </c>
      <c r="AO7" s="461"/>
      <c r="AP7" s="461" t="s">
        <v>507</v>
      </c>
      <c r="AQ7" s="462" t="s">
        <v>508</v>
      </c>
      <c r="AR7" s="462" t="s">
        <v>509</v>
      </c>
      <c r="AS7" s="461"/>
      <c r="AT7" s="461" t="s">
        <v>507</v>
      </c>
      <c r="AU7" s="462" t="s">
        <v>508</v>
      </c>
      <c r="AV7" s="461" t="s">
        <v>509</v>
      </c>
      <c r="AW7" s="562"/>
      <c r="AX7" s="461" t="s">
        <v>507</v>
      </c>
      <c r="AY7" s="462" t="s">
        <v>508</v>
      </c>
      <c r="AZ7" s="461" t="s">
        <v>509</v>
      </c>
      <c r="BA7" s="463"/>
      <c r="BB7" s="461" t="s">
        <v>507</v>
      </c>
      <c r="BC7" s="462" t="s">
        <v>508</v>
      </c>
      <c r="BD7" s="461" t="s">
        <v>509</v>
      </c>
      <c r="BE7" s="461"/>
      <c r="BF7" s="461" t="s">
        <v>507</v>
      </c>
      <c r="BG7" s="462" t="s">
        <v>508</v>
      </c>
      <c r="BH7" s="461" t="s">
        <v>509</v>
      </c>
      <c r="BI7" s="562"/>
      <c r="BJ7" s="461" t="s">
        <v>507</v>
      </c>
      <c r="BK7" s="462" t="s">
        <v>508</v>
      </c>
      <c r="BL7" s="461" t="s">
        <v>509</v>
      </c>
      <c r="BM7" s="461"/>
      <c r="BN7" s="461" t="s">
        <v>507</v>
      </c>
      <c r="BO7" s="462" t="s">
        <v>508</v>
      </c>
      <c r="BP7" s="461" t="s">
        <v>509</v>
      </c>
      <c r="BQ7" s="461"/>
      <c r="BR7" s="461" t="s">
        <v>507</v>
      </c>
      <c r="BS7" s="462" t="s">
        <v>508</v>
      </c>
      <c r="BT7" s="462" t="s">
        <v>509</v>
      </c>
      <c r="BU7" s="562"/>
      <c r="BV7" s="461" t="s">
        <v>507</v>
      </c>
      <c r="BW7" s="462" t="s">
        <v>508</v>
      </c>
      <c r="BX7" s="461" t="s">
        <v>509</v>
      </c>
      <c r="BY7" s="562"/>
      <c r="BZ7" s="461" t="s">
        <v>507</v>
      </c>
      <c r="CA7" s="462" t="s">
        <v>508</v>
      </c>
      <c r="CB7" s="461" t="s">
        <v>509</v>
      </c>
    </row>
    <row r="8" spans="1:88" s="18" customFormat="1" ht="5.25" customHeight="1">
      <c r="A8" s="530"/>
      <c r="B8" s="563"/>
      <c r="C8" s="563"/>
      <c r="D8" s="563"/>
      <c r="E8" s="564"/>
      <c r="F8" s="563"/>
      <c r="G8" s="563"/>
      <c r="H8" s="563"/>
      <c r="I8" s="564"/>
      <c r="J8" s="563"/>
      <c r="K8" s="563"/>
      <c r="L8" s="563"/>
      <c r="M8" s="466"/>
      <c r="N8" s="563"/>
      <c r="O8" s="563"/>
      <c r="P8" s="563"/>
      <c r="Q8" s="565"/>
      <c r="R8" s="563"/>
      <c r="S8" s="563"/>
      <c r="T8" s="563"/>
      <c r="U8" s="565"/>
      <c r="V8" s="563"/>
      <c r="W8" s="563"/>
      <c r="X8" s="563"/>
      <c r="Y8" s="466"/>
      <c r="Z8" s="563"/>
      <c r="AA8" s="563"/>
      <c r="AB8" s="563"/>
      <c r="AC8" s="565"/>
      <c r="AD8" s="563"/>
      <c r="AE8" s="563"/>
      <c r="AF8" s="563"/>
      <c r="AG8" s="565"/>
      <c r="AH8" s="563"/>
      <c r="AI8" s="563"/>
      <c r="AJ8" s="563"/>
      <c r="AK8" s="466"/>
      <c r="AL8" s="563"/>
      <c r="AM8" s="563"/>
      <c r="AN8" s="563"/>
      <c r="AO8" s="565"/>
      <c r="AP8" s="563"/>
      <c r="AQ8" s="563"/>
      <c r="AR8" s="563"/>
      <c r="AS8" s="565"/>
      <c r="AT8" s="563"/>
      <c r="AU8" s="563"/>
      <c r="AV8" s="563"/>
      <c r="AW8" s="466"/>
      <c r="AX8" s="466"/>
      <c r="AY8" s="466"/>
      <c r="AZ8" s="466"/>
      <c r="BA8" s="466"/>
      <c r="BB8" s="563"/>
      <c r="BC8" s="563"/>
      <c r="BD8" s="563"/>
      <c r="BE8" s="565"/>
      <c r="BF8" s="563"/>
      <c r="BG8" s="563"/>
      <c r="BH8" s="563"/>
      <c r="BI8" s="466"/>
      <c r="BJ8" s="563"/>
      <c r="BK8" s="563"/>
      <c r="BL8" s="563"/>
      <c r="BM8" s="563"/>
      <c r="BN8" s="563"/>
      <c r="BO8" s="563"/>
      <c r="BP8" s="563"/>
      <c r="BQ8" s="563"/>
      <c r="BR8" s="466"/>
      <c r="BS8" s="466"/>
      <c r="BT8" s="466"/>
      <c r="BU8" s="466"/>
      <c r="BV8" s="466"/>
      <c r="BW8" s="466"/>
      <c r="BX8" s="466"/>
      <c r="BY8" s="466"/>
      <c r="BZ8" s="466"/>
      <c r="CA8" s="466"/>
      <c r="CB8" s="466"/>
    </row>
    <row r="9" spans="1:88" s="24" customFormat="1" ht="8.1" customHeight="1">
      <c r="A9" s="566" t="s">
        <v>611</v>
      </c>
      <c r="B9" s="468">
        <v>3999268.3897399995</v>
      </c>
      <c r="C9" s="468">
        <v>1452812.93242</v>
      </c>
      <c r="D9" s="468">
        <v>5452081.32216</v>
      </c>
      <c r="E9" s="468"/>
      <c r="F9" s="468">
        <v>156526.25688</v>
      </c>
      <c r="G9" s="468">
        <v>12079.33814</v>
      </c>
      <c r="H9" s="468">
        <v>168605.59502000001</v>
      </c>
      <c r="I9" s="468"/>
      <c r="J9" s="468">
        <v>6461327.9282900002</v>
      </c>
      <c r="K9" s="468">
        <v>3425522.7196799996</v>
      </c>
      <c r="L9" s="468">
        <v>9886850.6479699984</v>
      </c>
      <c r="M9" s="566" t="s">
        <v>611</v>
      </c>
      <c r="N9" s="468">
        <v>665003.35551000002</v>
      </c>
      <c r="O9" s="468">
        <v>133163.24757000001</v>
      </c>
      <c r="P9" s="468">
        <v>798166.60308000003</v>
      </c>
      <c r="Q9" s="468"/>
      <c r="R9" s="468">
        <v>645104.30303999991</v>
      </c>
      <c r="S9" s="468">
        <v>354526.53675999999</v>
      </c>
      <c r="T9" s="468">
        <v>999630.83979999996</v>
      </c>
      <c r="U9" s="468"/>
      <c r="V9" s="468">
        <v>3061133.4056100002</v>
      </c>
      <c r="W9" s="468">
        <v>788455.55370000005</v>
      </c>
      <c r="X9" s="468">
        <v>3849588.9593099998</v>
      </c>
      <c r="Y9" s="566" t="s">
        <v>611</v>
      </c>
      <c r="Z9" s="468">
        <v>240135.76569999999</v>
      </c>
      <c r="AA9" s="468">
        <v>198309.85530000002</v>
      </c>
      <c r="AB9" s="468">
        <v>438445.62099999998</v>
      </c>
      <c r="AC9" s="468"/>
      <c r="AD9" s="468">
        <v>3383005.25079</v>
      </c>
      <c r="AE9" s="468">
        <v>820023.11044000008</v>
      </c>
      <c r="AF9" s="468">
        <v>4203028.3612299999</v>
      </c>
      <c r="AG9" s="468"/>
      <c r="AH9" s="468">
        <v>2067695.3589900001</v>
      </c>
      <c r="AI9" s="468">
        <v>20456.902989999999</v>
      </c>
      <c r="AJ9" s="468">
        <v>2088152.26198</v>
      </c>
      <c r="AK9" s="566" t="s">
        <v>611</v>
      </c>
      <c r="AL9" s="468">
        <v>233525.12108000001</v>
      </c>
      <c r="AM9" s="468">
        <v>54755.415869999997</v>
      </c>
      <c r="AN9" s="468">
        <v>288280.53694999998</v>
      </c>
      <c r="AO9" s="468"/>
      <c r="AP9" s="468">
        <v>792592.36664999998</v>
      </c>
      <c r="AQ9" s="468">
        <v>29088.77737</v>
      </c>
      <c r="AR9" s="468">
        <v>821681.14402000001</v>
      </c>
      <c r="AS9" s="468"/>
      <c r="AT9" s="468">
        <v>187562.91144999999</v>
      </c>
      <c r="AU9" s="468">
        <v>363653.49906</v>
      </c>
      <c r="AV9" s="468">
        <v>551216.41050999996</v>
      </c>
      <c r="AW9" s="566" t="s">
        <v>611</v>
      </c>
      <c r="AX9" s="468">
        <v>344751.67531000002</v>
      </c>
      <c r="AY9" s="468">
        <v>397.27529000000004</v>
      </c>
      <c r="AZ9" s="468">
        <v>345148.95060000004</v>
      </c>
      <c r="BA9" s="468"/>
      <c r="BB9" s="468">
        <v>181533.78141</v>
      </c>
      <c r="BC9" s="468">
        <v>1838.8367900000001</v>
      </c>
      <c r="BD9" s="468">
        <v>183372.6182</v>
      </c>
      <c r="BE9" s="468"/>
      <c r="BF9" s="468">
        <v>30686.116480000001</v>
      </c>
      <c r="BG9" s="468">
        <v>73527.439259999999</v>
      </c>
      <c r="BH9" s="468">
        <v>104213.55574</v>
      </c>
      <c r="BI9" s="566" t="s">
        <v>611</v>
      </c>
      <c r="BJ9" s="468">
        <v>13032.347960000001</v>
      </c>
      <c r="BK9" s="468">
        <v>15701.407300000001</v>
      </c>
      <c r="BL9" s="468">
        <v>28733.755260000002</v>
      </c>
      <c r="BM9" s="468"/>
      <c r="BN9" s="468">
        <v>20467.7012</v>
      </c>
      <c r="BO9" s="468">
        <v>20093.87343</v>
      </c>
      <c r="BP9" s="468">
        <v>40561.574630000003</v>
      </c>
      <c r="BQ9" s="468"/>
      <c r="BR9" s="468">
        <v>22483352.036090001</v>
      </c>
      <c r="BS9" s="468">
        <v>7764406.7213699995</v>
      </c>
      <c r="BT9" s="468">
        <v>30247758.757459991</v>
      </c>
      <c r="BU9" s="566" t="s">
        <v>611</v>
      </c>
      <c r="BV9" s="468">
        <v>6461327.9282900002</v>
      </c>
      <c r="BW9" s="468">
        <v>3411270.3484699996</v>
      </c>
      <c r="BX9" s="468">
        <v>9872598.2767600007</v>
      </c>
      <c r="BY9" s="468"/>
      <c r="BZ9" s="468">
        <v>22483352.036090001</v>
      </c>
      <c r="CA9" s="468">
        <v>7750154.3501599999</v>
      </c>
      <c r="CB9" s="468">
        <v>30233506.386249993</v>
      </c>
      <c r="CC9" s="469"/>
    </row>
    <row r="10" spans="1:88" s="24" customFormat="1" ht="9" customHeight="1">
      <c r="A10" s="567" t="s">
        <v>612</v>
      </c>
      <c r="B10" s="472">
        <v>25087.175920000001</v>
      </c>
      <c r="C10" s="472">
        <v>279255.49310000002</v>
      </c>
      <c r="D10" s="472">
        <v>304342.66901999997</v>
      </c>
      <c r="E10" s="472"/>
      <c r="F10" s="472">
        <v>4388.0171200000004</v>
      </c>
      <c r="G10" s="472">
        <v>3135.1688199999999</v>
      </c>
      <c r="H10" s="472">
        <v>7523.1859400000003</v>
      </c>
      <c r="I10" s="472"/>
      <c r="J10" s="472">
        <v>22922.843559999998</v>
      </c>
      <c r="K10" s="472">
        <v>652484.88928999996</v>
      </c>
      <c r="L10" s="472">
        <v>675407.73285000003</v>
      </c>
      <c r="M10" s="567" t="s">
        <v>612</v>
      </c>
      <c r="N10" s="472">
        <v>1513.3187800000001</v>
      </c>
      <c r="O10" s="472">
        <v>15202.345519999999</v>
      </c>
      <c r="P10" s="472">
        <v>16715.6643</v>
      </c>
      <c r="Q10" s="472"/>
      <c r="R10" s="472">
        <v>4371.1493399999999</v>
      </c>
      <c r="S10" s="472">
        <v>59247.390240000001</v>
      </c>
      <c r="T10" s="472">
        <v>63618.539579999997</v>
      </c>
      <c r="U10" s="472"/>
      <c r="V10" s="472">
        <v>11962.076070000001</v>
      </c>
      <c r="W10" s="472">
        <v>192481.93661999999</v>
      </c>
      <c r="X10" s="472">
        <v>204444.01269</v>
      </c>
      <c r="Y10" s="567" t="s">
        <v>612</v>
      </c>
      <c r="Z10" s="472">
        <v>37139.116280000002</v>
      </c>
      <c r="AA10" s="472">
        <v>45186.462979999997</v>
      </c>
      <c r="AB10" s="472">
        <v>82325.579259999999</v>
      </c>
      <c r="AC10" s="472"/>
      <c r="AD10" s="472">
        <v>23597.74538</v>
      </c>
      <c r="AE10" s="472">
        <v>191902.84198</v>
      </c>
      <c r="AF10" s="472">
        <v>215500.58736</v>
      </c>
      <c r="AG10" s="472"/>
      <c r="AH10" s="472">
        <v>9454.6545500000011</v>
      </c>
      <c r="AI10" s="472">
        <v>16922.156460000002</v>
      </c>
      <c r="AJ10" s="472">
        <v>26376.811010000001</v>
      </c>
      <c r="AK10" s="567" t="s">
        <v>612</v>
      </c>
      <c r="AL10" s="472">
        <v>755.37446999999997</v>
      </c>
      <c r="AM10" s="472">
        <v>20168.716619999999</v>
      </c>
      <c r="AN10" s="472">
        <v>20924.091089999998</v>
      </c>
      <c r="AO10" s="472"/>
      <c r="AP10" s="472">
        <v>43.089800000000004</v>
      </c>
      <c r="AQ10" s="472">
        <v>10874.881429999999</v>
      </c>
      <c r="AR10" s="472">
        <v>10917.971230000001</v>
      </c>
      <c r="AS10" s="472"/>
      <c r="AT10" s="472">
        <v>2194.8359399999999</v>
      </c>
      <c r="AU10" s="472">
        <v>51824.151090000007</v>
      </c>
      <c r="AV10" s="472">
        <v>54018.987030000004</v>
      </c>
      <c r="AW10" s="567" t="s">
        <v>612</v>
      </c>
      <c r="AX10" s="472">
        <v>4028.53811</v>
      </c>
      <c r="AY10" s="472">
        <v>395.15646000000004</v>
      </c>
      <c r="AZ10" s="472">
        <v>4423.6945700000006</v>
      </c>
      <c r="BA10" s="472"/>
      <c r="BB10" s="472">
        <v>2016.96542</v>
      </c>
      <c r="BC10" s="472">
        <v>1838.8367900000001</v>
      </c>
      <c r="BD10" s="472">
        <v>3855.8022099999998</v>
      </c>
      <c r="BE10" s="472"/>
      <c r="BF10" s="472">
        <v>3620.3806800000002</v>
      </c>
      <c r="BG10" s="472">
        <v>24423.19039</v>
      </c>
      <c r="BH10" s="472">
        <v>28043.571070000002</v>
      </c>
      <c r="BI10" s="567" t="s">
        <v>612</v>
      </c>
      <c r="BJ10" s="472">
        <v>1184.0591899999999</v>
      </c>
      <c r="BK10" s="472">
        <v>9465.1887100000004</v>
      </c>
      <c r="BL10" s="472">
        <v>10649.2479</v>
      </c>
      <c r="BM10" s="472"/>
      <c r="BN10" s="472">
        <v>687.56366000000003</v>
      </c>
      <c r="BO10" s="472">
        <v>2084.80942</v>
      </c>
      <c r="BP10" s="472">
        <v>2772.3730800000003</v>
      </c>
      <c r="BQ10" s="472"/>
      <c r="BR10" s="472">
        <v>154966.90427</v>
      </c>
      <c r="BS10" s="472">
        <v>1576893.61592</v>
      </c>
      <c r="BT10" s="472">
        <v>1731860.5201900003</v>
      </c>
      <c r="BU10" s="567" t="s">
        <v>612</v>
      </c>
      <c r="BV10" s="472">
        <v>22922.843559999998</v>
      </c>
      <c r="BW10" s="472">
        <v>668576.29122000001</v>
      </c>
      <c r="BX10" s="472">
        <v>691499.13477999996</v>
      </c>
      <c r="BY10" s="472"/>
      <c r="BZ10" s="472">
        <v>154966.90427</v>
      </c>
      <c r="CA10" s="472">
        <v>1592985.0178499999</v>
      </c>
      <c r="CB10" s="472">
        <v>1747951.9221200002</v>
      </c>
      <c r="CC10" s="469"/>
    </row>
    <row r="11" spans="1:88" s="24" customFormat="1" ht="9" customHeight="1">
      <c r="A11" s="474" t="s">
        <v>613</v>
      </c>
      <c r="B11" s="472">
        <v>9200.1756800000003</v>
      </c>
      <c r="C11" s="472">
        <v>979.87566000000004</v>
      </c>
      <c r="D11" s="472">
        <v>10180.05134</v>
      </c>
      <c r="E11" s="472"/>
      <c r="F11" s="472">
        <v>1285.5435299999999</v>
      </c>
      <c r="G11" s="472">
        <v>74.254559999999998</v>
      </c>
      <c r="H11" s="472">
        <v>1359.79809</v>
      </c>
      <c r="I11" s="472"/>
      <c r="J11" s="472">
        <v>3867.0513300000002</v>
      </c>
      <c r="K11" s="472">
        <v>589.32441000000006</v>
      </c>
      <c r="L11" s="472">
        <v>4456.3757400000004</v>
      </c>
      <c r="M11" s="474" t="s">
        <v>613</v>
      </c>
      <c r="N11" s="472">
        <v>1031.9512299999999</v>
      </c>
      <c r="O11" s="472">
        <v>525.19333999999992</v>
      </c>
      <c r="P11" s="472">
        <v>1557.1445700000002</v>
      </c>
      <c r="Q11" s="472"/>
      <c r="R11" s="472">
        <v>1293.5993000000001</v>
      </c>
      <c r="S11" s="472">
        <v>257.60106000000002</v>
      </c>
      <c r="T11" s="472">
        <v>1551.2003599999998</v>
      </c>
      <c r="U11" s="472"/>
      <c r="V11" s="472">
        <v>6783.8035799999998</v>
      </c>
      <c r="W11" s="472">
        <v>650.24330000000009</v>
      </c>
      <c r="X11" s="472">
        <v>7434.0468799999999</v>
      </c>
      <c r="Y11" s="474" t="s">
        <v>613</v>
      </c>
      <c r="Z11" s="472">
        <v>6089.28784</v>
      </c>
      <c r="AA11" s="472">
        <v>0</v>
      </c>
      <c r="AB11" s="472">
        <v>6089.28784</v>
      </c>
      <c r="AC11" s="472"/>
      <c r="AD11" s="472">
        <v>4069.7049500000003</v>
      </c>
      <c r="AE11" s="472">
        <v>741.40840000000003</v>
      </c>
      <c r="AF11" s="472">
        <v>4811.1133499999996</v>
      </c>
      <c r="AG11" s="472"/>
      <c r="AH11" s="472">
        <v>3439.5433800000001</v>
      </c>
      <c r="AI11" s="472">
        <v>97.323719999999994</v>
      </c>
      <c r="AJ11" s="472">
        <v>3536.8670999999999</v>
      </c>
      <c r="AK11" s="474" t="s">
        <v>613</v>
      </c>
      <c r="AL11" s="472">
        <v>854.35466000000008</v>
      </c>
      <c r="AM11" s="472">
        <v>2126.3623399999997</v>
      </c>
      <c r="AN11" s="472">
        <v>2980.7170000000001</v>
      </c>
      <c r="AO11" s="472"/>
      <c r="AP11" s="472">
        <v>322.80490000000003</v>
      </c>
      <c r="AQ11" s="472">
        <v>239.52211000000003</v>
      </c>
      <c r="AR11" s="472">
        <v>562.32700999999997</v>
      </c>
      <c r="AS11" s="472"/>
      <c r="AT11" s="472">
        <v>4865.6520600000003</v>
      </c>
      <c r="AU11" s="472">
        <v>83.254820000000009</v>
      </c>
      <c r="AV11" s="472">
        <v>4948.9068799999995</v>
      </c>
      <c r="AW11" s="474" t="s">
        <v>613</v>
      </c>
      <c r="AX11" s="472">
        <v>2924.6495</v>
      </c>
      <c r="AY11" s="472">
        <v>1.9956</v>
      </c>
      <c r="AZ11" s="472">
        <v>2926.6451000000002</v>
      </c>
      <c r="BA11" s="472"/>
      <c r="BB11" s="472">
        <v>668.17037000000005</v>
      </c>
      <c r="BC11" s="472">
        <v>0</v>
      </c>
      <c r="BD11" s="472">
        <v>668.17037000000005</v>
      </c>
      <c r="BE11" s="472"/>
      <c r="BF11" s="472">
        <v>2584.6480300000003</v>
      </c>
      <c r="BG11" s="472">
        <v>131.37177</v>
      </c>
      <c r="BH11" s="472">
        <v>2716.0198</v>
      </c>
      <c r="BI11" s="474" t="s">
        <v>613</v>
      </c>
      <c r="BJ11" s="472">
        <v>2365.70039</v>
      </c>
      <c r="BK11" s="472">
        <v>1936.59375</v>
      </c>
      <c r="BL11" s="472">
        <v>4302.29414</v>
      </c>
      <c r="BM11" s="472"/>
      <c r="BN11" s="472">
        <v>3921.3258999999998</v>
      </c>
      <c r="BO11" s="472">
        <v>987.35678000000007</v>
      </c>
      <c r="BP11" s="472">
        <v>4908.6826799999999</v>
      </c>
      <c r="BQ11" s="472"/>
      <c r="BR11" s="472">
        <v>55567.966629999995</v>
      </c>
      <c r="BS11" s="472">
        <v>9421.6816199999994</v>
      </c>
      <c r="BT11" s="472">
        <v>64989.648249999998</v>
      </c>
      <c r="BU11" s="474" t="s">
        <v>613</v>
      </c>
      <c r="BV11" s="472">
        <v>3867.0513300000002</v>
      </c>
      <c r="BW11" s="472">
        <v>589.32441000000006</v>
      </c>
      <c r="BX11" s="472">
        <v>4456.3757400000004</v>
      </c>
      <c r="BY11" s="472"/>
      <c r="BZ11" s="472">
        <v>55567.966629999995</v>
      </c>
      <c r="CA11" s="472">
        <v>9421.6816199999994</v>
      </c>
      <c r="CB11" s="472">
        <v>64989.648249999998</v>
      </c>
      <c r="CC11" s="469"/>
    </row>
    <row r="12" spans="1:88" s="24" customFormat="1" ht="9" customHeight="1">
      <c r="A12" s="474" t="s">
        <v>614</v>
      </c>
      <c r="B12" s="472">
        <v>352457.51727999997</v>
      </c>
      <c r="C12" s="472">
        <v>24677.07</v>
      </c>
      <c r="D12" s="472">
        <v>377134.58727999998</v>
      </c>
      <c r="E12" s="472"/>
      <c r="F12" s="472">
        <v>354.22460000000001</v>
      </c>
      <c r="G12" s="472">
        <v>0</v>
      </c>
      <c r="H12" s="472">
        <v>354.22460000000001</v>
      </c>
      <c r="I12" s="472"/>
      <c r="J12" s="472">
        <v>848905.05911999999</v>
      </c>
      <c r="K12" s="472">
        <v>86578.942869999999</v>
      </c>
      <c r="L12" s="472">
        <v>935484.00199000002</v>
      </c>
      <c r="M12" s="474" t="s">
        <v>614</v>
      </c>
      <c r="N12" s="472">
        <v>33918.2909</v>
      </c>
      <c r="O12" s="472">
        <v>0</v>
      </c>
      <c r="P12" s="472">
        <v>33918.2909</v>
      </c>
      <c r="Q12" s="472"/>
      <c r="R12" s="472">
        <v>105711.1774</v>
      </c>
      <c r="S12" s="472">
        <v>4774.37572</v>
      </c>
      <c r="T12" s="472">
        <v>110485.55312000001</v>
      </c>
      <c r="U12" s="472"/>
      <c r="V12" s="472">
        <v>181481.76512</v>
      </c>
      <c r="W12" s="472">
        <v>1146.7569900000001</v>
      </c>
      <c r="X12" s="472">
        <v>182628.52211000002</v>
      </c>
      <c r="Y12" s="474" t="s">
        <v>614</v>
      </c>
      <c r="Z12" s="472">
        <v>112970.26993000001</v>
      </c>
      <c r="AA12" s="472">
        <v>0</v>
      </c>
      <c r="AB12" s="472">
        <v>112970.26993000001</v>
      </c>
      <c r="AC12" s="472"/>
      <c r="AD12" s="472">
        <v>328404.25539000001</v>
      </c>
      <c r="AE12" s="472">
        <v>11182.811949999999</v>
      </c>
      <c r="AF12" s="472">
        <v>339587.06733999995</v>
      </c>
      <c r="AG12" s="472"/>
      <c r="AH12" s="472">
        <v>68121.298989999996</v>
      </c>
      <c r="AI12" s="472">
        <v>1974.1797000000001</v>
      </c>
      <c r="AJ12" s="472">
        <v>70095.478690000004</v>
      </c>
      <c r="AK12" s="474" t="s">
        <v>614</v>
      </c>
      <c r="AL12" s="472">
        <v>42588.671249999999</v>
      </c>
      <c r="AM12" s="472">
        <v>0</v>
      </c>
      <c r="AN12" s="472">
        <v>42588.671249999999</v>
      </c>
      <c r="AO12" s="472"/>
      <c r="AP12" s="472">
        <v>13436.934539999998</v>
      </c>
      <c r="AQ12" s="472">
        <v>0</v>
      </c>
      <c r="AR12" s="472">
        <v>13436.934539999998</v>
      </c>
      <c r="AS12" s="472"/>
      <c r="AT12" s="472">
        <v>27722.487880000001</v>
      </c>
      <c r="AU12" s="472">
        <v>839.21163999999999</v>
      </c>
      <c r="AV12" s="472">
        <v>28561.699519999998</v>
      </c>
      <c r="AW12" s="474" t="s">
        <v>614</v>
      </c>
      <c r="AX12" s="472">
        <v>10048.370349999999</v>
      </c>
      <c r="AY12" s="472">
        <v>0</v>
      </c>
      <c r="AZ12" s="472">
        <v>10048.370349999999</v>
      </c>
      <c r="BA12" s="472"/>
      <c r="BB12" s="472">
        <v>4384.3342400000001</v>
      </c>
      <c r="BC12" s="472">
        <v>0</v>
      </c>
      <c r="BD12" s="472">
        <v>4384.3342400000001</v>
      </c>
      <c r="BE12" s="472"/>
      <c r="BF12" s="472">
        <v>6931.2223899999999</v>
      </c>
      <c r="BG12" s="472">
        <v>3741.11015</v>
      </c>
      <c r="BH12" s="472">
        <v>10672.332539999999</v>
      </c>
      <c r="BI12" s="474" t="s">
        <v>614</v>
      </c>
      <c r="BJ12" s="472">
        <v>6437.9281600000004</v>
      </c>
      <c r="BK12" s="472">
        <v>508.51535999999999</v>
      </c>
      <c r="BL12" s="472">
        <v>6946.4435199999998</v>
      </c>
      <c r="BM12" s="472"/>
      <c r="BN12" s="472">
        <v>4349.7985099999996</v>
      </c>
      <c r="BO12" s="472">
        <v>0</v>
      </c>
      <c r="BP12" s="472">
        <v>4349.7985099999996</v>
      </c>
      <c r="BQ12" s="472"/>
      <c r="BR12" s="472">
        <v>2148223.6060500001</v>
      </c>
      <c r="BS12" s="472">
        <v>135422.97437999997</v>
      </c>
      <c r="BT12" s="472">
        <v>2283646.5804299996</v>
      </c>
      <c r="BU12" s="474" t="s">
        <v>614</v>
      </c>
      <c r="BV12" s="472">
        <v>848905.05911999999</v>
      </c>
      <c r="BW12" s="472">
        <v>86578.942869999999</v>
      </c>
      <c r="BX12" s="472">
        <v>935484.00199000002</v>
      </c>
      <c r="BY12" s="472"/>
      <c r="BZ12" s="472">
        <v>2148223.6060500001</v>
      </c>
      <c r="CA12" s="472">
        <v>135422.97437999997</v>
      </c>
      <c r="CB12" s="472">
        <v>2283646.5804299996</v>
      </c>
      <c r="CC12" s="469"/>
    </row>
    <row r="13" spans="1:88" s="24" customFormat="1" ht="9" customHeight="1">
      <c r="A13" s="474" t="s">
        <v>615</v>
      </c>
      <c r="B13" s="472">
        <v>3324108.2666700003</v>
      </c>
      <c r="C13" s="472">
        <v>883216.65929999994</v>
      </c>
      <c r="D13" s="472">
        <v>4207324.9259700002</v>
      </c>
      <c r="E13" s="472"/>
      <c r="F13" s="472">
        <v>149320.14372999998</v>
      </c>
      <c r="G13" s="472">
        <v>7970.5572999999995</v>
      </c>
      <c r="H13" s="472">
        <v>157290.70103</v>
      </c>
      <c r="I13" s="472"/>
      <c r="J13" s="472">
        <v>5486446.82278</v>
      </c>
      <c r="K13" s="472">
        <v>1666818.47973</v>
      </c>
      <c r="L13" s="472">
        <v>7153265.3025099998</v>
      </c>
      <c r="M13" s="474" t="s">
        <v>615</v>
      </c>
      <c r="N13" s="472">
        <v>626073.91761999996</v>
      </c>
      <c r="O13" s="472">
        <v>98281.476280000003</v>
      </c>
      <c r="P13" s="472">
        <v>724355.39390000002</v>
      </c>
      <c r="Q13" s="472"/>
      <c r="R13" s="472">
        <v>533441.04070999997</v>
      </c>
      <c r="S13" s="472">
        <v>256060.65955000001</v>
      </c>
      <c r="T13" s="472">
        <v>789501.70025999995</v>
      </c>
      <c r="U13" s="472"/>
      <c r="V13" s="472">
        <v>2431821.42374</v>
      </c>
      <c r="W13" s="472">
        <v>598593.42882000003</v>
      </c>
      <c r="X13" s="472">
        <v>3030414.85256</v>
      </c>
      <c r="Y13" s="474" t="s">
        <v>615</v>
      </c>
      <c r="Z13" s="472">
        <v>83637.282090000008</v>
      </c>
      <c r="AA13" s="472">
        <v>27644.603600000002</v>
      </c>
      <c r="AB13" s="472">
        <v>111281.88569</v>
      </c>
      <c r="AC13" s="472"/>
      <c r="AD13" s="472">
        <v>2787932.0443299999</v>
      </c>
      <c r="AE13" s="472">
        <v>585292.37361999997</v>
      </c>
      <c r="AF13" s="472">
        <v>3373224.4179499997</v>
      </c>
      <c r="AG13" s="472"/>
      <c r="AH13" s="472">
        <v>1967163.96572</v>
      </c>
      <c r="AI13" s="472">
        <v>1566.0430899999999</v>
      </c>
      <c r="AJ13" s="472">
        <v>1968730.00881</v>
      </c>
      <c r="AK13" s="474" t="s">
        <v>615</v>
      </c>
      <c r="AL13" s="472">
        <v>168027.60418999998</v>
      </c>
      <c r="AM13" s="472">
        <v>32460.30359</v>
      </c>
      <c r="AN13" s="472">
        <v>200487.90778000001</v>
      </c>
      <c r="AO13" s="472"/>
      <c r="AP13" s="472">
        <v>774961.94051999995</v>
      </c>
      <c r="AQ13" s="472">
        <v>19.708260000000003</v>
      </c>
      <c r="AR13" s="472">
        <v>774981.64877999993</v>
      </c>
      <c r="AS13" s="472"/>
      <c r="AT13" s="472">
        <v>138482.22274</v>
      </c>
      <c r="AU13" s="472">
        <v>243994.89702</v>
      </c>
      <c r="AV13" s="472">
        <v>382477.11975999997</v>
      </c>
      <c r="AW13" s="474" t="s">
        <v>615</v>
      </c>
      <c r="AX13" s="472">
        <v>324574.71831000003</v>
      </c>
      <c r="AY13" s="472">
        <v>0.12323000000000001</v>
      </c>
      <c r="AZ13" s="472">
        <v>324574.84153999999</v>
      </c>
      <c r="BA13" s="472"/>
      <c r="BB13" s="472">
        <v>174046.94138</v>
      </c>
      <c r="BC13" s="472">
        <v>0</v>
      </c>
      <c r="BD13" s="472">
        <v>174046.94138</v>
      </c>
      <c r="BE13" s="472"/>
      <c r="BF13" s="472">
        <v>16784.91142</v>
      </c>
      <c r="BG13" s="472">
        <v>38554.109380000002</v>
      </c>
      <c r="BH13" s="472">
        <v>55339.020799999998</v>
      </c>
      <c r="BI13" s="474" t="s">
        <v>615</v>
      </c>
      <c r="BJ13" s="472">
        <v>3044.6602200000002</v>
      </c>
      <c r="BK13" s="472">
        <v>3791.1094800000001</v>
      </c>
      <c r="BL13" s="472">
        <v>6835.7696999999998</v>
      </c>
      <c r="BM13" s="472"/>
      <c r="BN13" s="472">
        <v>10584.557279999999</v>
      </c>
      <c r="BO13" s="472">
        <v>10163.596880000001</v>
      </c>
      <c r="BP13" s="472">
        <v>20748.154160000002</v>
      </c>
      <c r="BQ13" s="472"/>
      <c r="BR13" s="472">
        <v>19000452.46345</v>
      </c>
      <c r="BS13" s="472">
        <v>4454428.1291300002</v>
      </c>
      <c r="BT13" s="472">
        <v>23454880.592579998</v>
      </c>
      <c r="BU13" s="474" t="s">
        <v>615</v>
      </c>
      <c r="BV13" s="472">
        <v>5486446.82278</v>
      </c>
      <c r="BW13" s="472">
        <v>1725072.15552</v>
      </c>
      <c r="BX13" s="472">
        <v>7211518.9783000005</v>
      </c>
      <c r="BY13" s="472"/>
      <c r="BZ13" s="472">
        <v>19000452.46345</v>
      </c>
      <c r="CA13" s="472">
        <v>4512681.804920001</v>
      </c>
      <c r="CB13" s="472">
        <v>23513134.268369999</v>
      </c>
      <c r="CC13" s="469"/>
    </row>
    <row r="14" spans="1:88" s="24" customFormat="1" ht="9" customHeight="1">
      <c r="A14" s="474" t="s">
        <v>616</v>
      </c>
      <c r="B14" s="472">
        <v>53306.223210000004</v>
      </c>
      <c r="C14" s="472">
        <v>-3175.2703500000002</v>
      </c>
      <c r="D14" s="472">
        <v>50130.952859999998</v>
      </c>
      <c r="E14" s="472"/>
      <c r="F14" s="472">
        <v>0</v>
      </c>
      <c r="G14" s="472">
        <v>0</v>
      </c>
      <c r="H14" s="472">
        <v>0</v>
      </c>
      <c r="I14" s="472"/>
      <c r="J14" s="472">
        <v>0</v>
      </c>
      <c r="K14" s="472">
        <v>0</v>
      </c>
      <c r="L14" s="472">
        <v>0</v>
      </c>
      <c r="M14" s="474" t="s">
        <v>616</v>
      </c>
      <c r="N14" s="472">
        <v>0</v>
      </c>
      <c r="O14" s="472">
        <v>0</v>
      </c>
      <c r="P14" s="472">
        <v>0</v>
      </c>
      <c r="Q14" s="472"/>
      <c r="R14" s="472">
        <v>0</v>
      </c>
      <c r="S14" s="472">
        <v>0</v>
      </c>
      <c r="T14" s="472">
        <v>0</v>
      </c>
      <c r="U14" s="472"/>
      <c r="V14" s="472">
        <v>86691.601490000001</v>
      </c>
      <c r="W14" s="472">
        <v>-5583.5558200000005</v>
      </c>
      <c r="X14" s="472">
        <v>81108.045670000007</v>
      </c>
      <c r="Y14" s="474" t="s">
        <v>616</v>
      </c>
      <c r="Z14" s="472">
        <v>0</v>
      </c>
      <c r="AA14" s="472">
        <v>0</v>
      </c>
      <c r="AB14" s="472">
        <v>0</v>
      </c>
      <c r="AC14" s="472"/>
      <c r="AD14" s="472">
        <v>5422.9975300000006</v>
      </c>
      <c r="AE14" s="472">
        <v>940.05074000000002</v>
      </c>
      <c r="AF14" s="472">
        <v>6363.0482699999993</v>
      </c>
      <c r="AG14" s="472"/>
      <c r="AH14" s="472">
        <v>0</v>
      </c>
      <c r="AI14" s="472">
        <v>0</v>
      </c>
      <c r="AJ14" s="472">
        <v>0</v>
      </c>
      <c r="AK14" s="474" t="s">
        <v>616</v>
      </c>
      <c r="AL14" s="472">
        <v>0</v>
      </c>
      <c r="AM14" s="472">
        <v>0</v>
      </c>
      <c r="AN14" s="472">
        <v>0</v>
      </c>
      <c r="AO14" s="472"/>
      <c r="AP14" s="472">
        <v>3827.5968900000003</v>
      </c>
      <c r="AQ14" s="472">
        <v>0</v>
      </c>
      <c r="AR14" s="472">
        <v>3827.5968900000003</v>
      </c>
      <c r="AS14" s="472"/>
      <c r="AT14" s="472">
        <v>773.94715000000008</v>
      </c>
      <c r="AU14" s="472">
        <v>-50.844550000000005</v>
      </c>
      <c r="AV14" s="472">
        <v>723.10259999999994</v>
      </c>
      <c r="AW14" s="474" t="s">
        <v>616</v>
      </c>
      <c r="AX14" s="472">
        <v>0</v>
      </c>
      <c r="AY14" s="472">
        <v>0</v>
      </c>
      <c r="AZ14" s="472">
        <v>0</v>
      </c>
      <c r="BA14" s="472"/>
      <c r="BB14" s="472">
        <v>0</v>
      </c>
      <c r="BC14" s="472">
        <v>0</v>
      </c>
      <c r="BD14" s="472">
        <v>0</v>
      </c>
      <c r="BE14" s="472"/>
      <c r="BF14" s="472">
        <v>0</v>
      </c>
      <c r="BG14" s="472">
        <v>0</v>
      </c>
      <c r="BH14" s="472">
        <v>0</v>
      </c>
      <c r="BI14" s="474" t="s">
        <v>616</v>
      </c>
      <c r="BJ14" s="472">
        <v>0</v>
      </c>
      <c r="BK14" s="472">
        <v>0</v>
      </c>
      <c r="BL14" s="472">
        <v>0</v>
      </c>
      <c r="BM14" s="472"/>
      <c r="BN14" s="472">
        <v>981.58879000000002</v>
      </c>
      <c r="BO14" s="472">
        <v>0</v>
      </c>
      <c r="BP14" s="472">
        <v>981.58879000000002</v>
      </c>
      <c r="BQ14" s="472"/>
      <c r="BR14" s="472">
        <v>151003.95505999998</v>
      </c>
      <c r="BS14" s="472">
        <v>-7869.6199800000004</v>
      </c>
      <c r="BT14" s="472">
        <v>143134.33508000002</v>
      </c>
      <c r="BU14" s="474" t="s">
        <v>616</v>
      </c>
      <c r="BV14" s="472">
        <v>0</v>
      </c>
      <c r="BW14" s="472">
        <v>0</v>
      </c>
      <c r="BX14" s="472">
        <v>0</v>
      </c>
      <c r="BY14" s="472"/>
      <c r="BZ14" s="472">
        <v>151003.95505999998</v>
      </c>
      <c r="CA14" s="472">
        <v>-7869.6199800000004</v>
      </c>
      <c r="CB14" s="472">
        <v>143134.33508000002</v>
      </c>
      <c r="CC14" s="469"/>
    </row>
    <row r="15" spans="1:88" s="24" customFormat="1" ht="9" customHeight="1">
      <c r="A15" s="474" t="s">
        <v>617</v>
      </c>
      <c r="B15" s="472">
        <v>3298.43199</v>
      </c>
      <c r="C15" s="472">
        <v>0</v>
      </c>
      <c r="D15" s="472">
        <v>3298.43199</v>
      </c>
      <c r="E15" s="472"/>
      <c r="F15" s="472">
        <v>1178.3279</v>
      </c>
      <c r="G15" s="472">
        <v>0</v>
      </c>
      <c r="H15" s="472">
        <v>1178.3279</v>
      </c>
      <c r="I15" s="472"/>
      <c r="J15" s="472">
        <v>178428.86690999998</v>
      </c>
      <c r="K15" s="472">
        <v>0</v>
      </c>
      <c r="L15" s="472">
        <v>178428.86690999998</v>
      </c>
      <c r="M15" s="474" t="s">
        <v>617</v>
      </c>
      <c r="N15" s="472">
        <v>0</v>
      </c>
      <c r="O15" s="472">
        <v>0</v>
      </c>
      <c r="P15" s="472">
        <v>0</v>
      </c>
      <c r="Q15" s="472"/>
      <c r="R15" s="472">
        <v>0</v>
      </c>
      <c r="S15" s="472">
        <v>0</v>
      </c>
      <c r="T15" s="472">
        <v>0</v>
      </c>
      <c r="U15" s="472"/>
      <c r="V15" s="472">
        <v>82506.106540000008</v>
      </c>
      <c r="W15" s="472">
        <v>0</v>
      </c>
      <c r="X15" s="472">
        <v>82506.106540000008</v>
      </c>
      <c r="Y15" s="474" t="s">
        <v>617</v>
      </c>
      <c r="Z15" s="472">
        <v>0</v>
      </c>
      <c r="AA15" s="472">
        <v>0</v>
      </c>
      <c r="AB15" s="472">
        <v>0</v>
      </c>
      <c r="AC15" s="472"/>
      <c r="AD15" s="472">
        <v>22383.81727</v>
      </c>
      <c r="AE15" s="472">
        <v>8.4250600000000002</v>
      </c>
      <c r="AF15" s="472">
        <v>22392.242329999997</v>
      </c>
      <c r="AG15" s="472"/>
      <c r="AH15" s="472">
        <v>0</v>
      </c>
      <c r="AI15" s="472">
        <v>0</v>
      </c>
      <c r="AJ15" s="472">
        <v>0</v>
      </c>
      <c r="AK15" s="474" t="s">
        <v>617</v>
      </c>
      <c r="AL15" s="472">
        <v>0</v>
      </c>
      <c r="AM15" s="472">
        <v>0</v>
      </c>
      <c r="AN15" s="472">
        <v>0</v>
      </c>
      <c r="AO15" s="472"/>
      <c r="AP15" s="472">
        <v>0</v>
      </c>
      <c r="AQ15" s="472">
        <v>0</v>
      </c>
      <c r="AR15" s="472">
        <v>0</v>
      </c>
      <c r="AS15" s="472"/>
      <c r="AT15" s="472">
        <v>0</v>
      </c>
      <c r="AU15" s="472">
        <v>0</v>
      </c>
      <c r="AV15" s="472">
        <v>0</v>
      </c>
      <c r="AW15" s="474" t="s">
        <v>617</v>
      </c>
      <c r="AX15" s="472">
        <v>0</v>
      </c>
      <c r="AY15" s="472">
        <v>0</v>
      </c>
      <c r="AZ15" s="472">
        <v>0</v>
      </c>
      <c r="BA15" s="472"/>
      <c r="BB15" s="472">
        <v>45.811840000000004</v>
      </c>
      <c r="BC15" s="472">
        <v>0</v>
      </c>
      <c r="BD15" s="472">
        <v>45.811840000000004</v>
      </c>
      <c r="BE15" s="472"/>
      <c r="BF15" s="472">
        <v>0</v>
      </c>
      <c r="BG15" s="472">
        <v>0</v>
      </c>
      <c r="BH15" s="472">
        <v>0</v>
      </c>
      <c r="BI15" s="474" t="s">
        <v>617</v>
      </c>
      <c r="BJ15" s="472">
        <v>0</v>
      </c>
      <c r="BK15" s="472">
        <v>0</v>
      </c>
      <c r="BL15" s="472">
        <v>0</v>
      </c>
      <c r="BM15" s="472"/>
      <c r="BN15" s="472">
        <v>0</v>
      </c>
      <c r="BO15" s="472">
        <v>0</v>
      </c>
      <c r="BP15" s="472">
        <v>0</v>
      </c>
      <c r="BQ15" s="472"/>
      <c r="BR15" s="472">
        <v>287841.36244999996</v>
      </c>
      <c r="BS15" s="472">
        <v>8.4250600000000002</v>
      </c>
      <c r="BT15" s="472">
        <v>287849.78750999994</v>
      </c>
      <c r="BU15" s="474" t="s">
        <v>617</v>
      </c>
      <c r="BV15" s="472">
        <v>178428.86690999998</v>
      </c>
      <c r="BW15" s="472">
        <v>0</v>
      </c>
      <c r="BX15" s="472">
        <v>178428.86690999998</v>
      </c>
      <c r="BY15" s="472"/>
      <c r="BZ15" s="472">
        <v>287841.36244999996</v>
      </c>
      <c r="CA15" s="472">
        <v>8.4250600000000002</v>
      </c>
      <c r="CB15" s="472">
        <v>287849.78750999994</v>
      </c>
      <c r="CC15" s="469"/>
    </row>
    <row r="16" spans="1:88" s="24" customFormat="1" ht="9" customHeight="1">
      <c r="A16" s="474" t="s">
        <v>618</v>
      </c>
      <c r="B16" s="472">
        <v>478737.10454000003</v>
      </c>
      <c r="C16" s="472">
        <v>-241.38982000000001</v>
      </c>
      <c r="D16" s="472">
        <v>478495.71472000005</v>
      </c>
      <c r="E16" s="472"/>
      <c r="F16" s="472">
        <v>0</v>
      </c>
      <c r="G16" s="472">
        <v>899.35745999999995</v>
      </c>
      <c r="H16" s="472">
        <v>899.35745999999995</v>
      </c>
      <c r="I16" s="472"/>
      <c r="J16" s="472">
        <v>-200136.11463</v>
      </c>
      <c r="K16" s="472">
        <v>812016.76662000001</v>
      </c>
      <c r="L16" s="472">
        <v>611880.65199000004</v>
      </c>
      <c r="M16" s="474" t="s">
        <v>618</v>
      </c>
      <c r="N16" s="472">
        <v>2234.78568</v>
      </c>
      <c r="O16" s="472">
        <v>19152.552749999999</v>
      </c>
      <c r="P16" s="472">
        <v>21387.33843</v>
      </c>
      <c r="Q16" s="472"/>
      <c r="R16" s="472">
        <v>-0.40638000000000002</v>
      </c>
      <c r="S16" s="472">
        <v>20092.978719999999</v>
      </c>
      <c r="T16" s="472">
        <v>20092.572339999999</v>
      </c>
      <c r="U16" s="472"/>
      <c r="V16" s="472">
        <v>259520.34281999999</v>
      </c>
      <c r="W16" s="472">
        <v>0.22655</v>
      </c>
      <c r="X16" s="472">
        <v>259520.56937000001</v>
      </c>
      <c r="Y16" s="474" t="s">
        <v>618</v>
      </c>
      <c r="Z16" s="472">
        <v>299.80955999999998</v>
      </c>
      <c r="AA16" s="472">
        <v>125478.78872</v>
      </c>
      <c r="AB16" s="472">
        <v>125778.59828000001</v>
      </c>
      <c r="AC16" s="472"/>
      <c r="AD16" s="472">
        <v>191713.36837000001</v>
      </c>
      <c r="AE16" s="472">
        <v>-4698.1712900000002</v>
      </c>
      <c r="AF16" s="472">
        <v>187015.19708000001</v>
      </c>
      <c r="AG16" s="472"/>
      <c r="AH16" s="472">
        <v>0</v>
      </c>
      <c r="AI16" s="472">
        <v>0</v>
      </c>
      <c r="AJ16" s="472">
        <v>0</v>
      </c>
      <c r="AK16" s="474" t="s">
        <v>618</v>
      </c>
      <c r="AL16" s="472">
        <v>0</v>
      </c>
      <c r="AM16" s="472">
        <v>0</v>
      </c>
      <c r="AN16" s="472">
        <v>0</v>
      </c>
      <c r="AO16" s="472"/>
      <c r="AP16" s="472">
        <v>0</v>
      </c>
      <c r="AQ16" s="472">
        <v>17954.665570000001</v>
      </c>
      <c r="AR16" s="472">
        <v>17954.665570000001</v>
      </c>
      <c r="AS16" s="472"/>
      <c r="AT16" s="472">
        <v>0</v>
      </c>
      <c r="AU16" s="472">
        <v>35004.304429999997</v>
      </c>
      <c r="AV16" s="472">
        <v>35004.304429999997</v>
      </c>
      <c r="AW16" s="474" t="s">
        <v>618</v>
      </c>
      <c r="AX16" s="472">
        <v>3006.1731</v>
      </c>
      <c r="AY16" s="472">
        <v>0</v>
      </c>
      <c r="AZ16" s="472">
        <v>3006.1731</v>
      </c>
      <c r="BA16" s="472"/>
      <c r="BB16" s="472">
        <v>371.55816000000004</v>
      </c>
      <c r="BC16" s="472">
        <v>0</v>
      </c>
      <c r="BD16" s="472">
        <v>371.55816000000004</v>
      </c>
      <c r="BE16" s="472"/>
      <c r="BF16" s="472">
        <v>0</v>
      </c>
      <c r="BG16" s="472">
        <v>6677.6424900000002</v>
      </c>
      <c r="BH16" s="472">
        <v>6677.6424900000002</v>
      </c>
      <c r="BI16" s="474" t="s">
        <v>618</v>
      </c>
      <c r="BJ16" s="472">
        <v>0</v>
      </c>
      <c r="BK16" s="472">
        <v>0</v>
      </c>
      <c r="BL16" s="472">
        <v>0</v>
      </c>
      <c r="BM16" s="472"/>
      <c r="BN16" s="472">
        <v>-57.132940000000005</v>
      </c>
      <c r="BO16" s="472">
        <v>6858.1103499999999</v>
      </c>
      <c r="BP16" s="472">
        <v>6800.9774100000004</v>
      </c>
      <c r="BQ16" s="472"/>
      <c r="BR16" s="472">
        <v>735689.48827999993</v>
      </c>
      <c r="BS16" s="472">
        <v>1039195.8325500001</v>
      </c>
      <c r="BT16" s="472">
        <v>1774885.3208300001</v>
      </c>
      <c r="BU16" s="474" t="s">
        <v>618</v>
      </c>
      <c r="BV16" s="472">
        <v>-200136.11463</v>
      </c>
      <c r="BW16" s="472">
        <v>811960.57681</v>
      </c>
      <c r="BX16" s="472">
        <v>611824.46217999991</v>
      </c>
      <c r="BY16" s="472"/>
      <c r="BZ16" s="472">
        <v>735689.48827999993</v>
      </c>
      <c r="CA16" s="472">
        <v>1039139.64274</v>
      </c>
      <c r="CB16" s="472">
        <v>1774829.1310199997</v>
      </c>
      <c r="CC16" s="469"/>
    </row>
    <row r="17" spans="1:81" s="24" customFormat="1" ht="9" customHeight="1">
      <c r="A17" s="474" t="s">
        <v>619</v>
      </c>
      <c r="B17" s="472">
        <v>-248407.53859000001</v>
      </c>
      <c r="C17" s="472">
        <v>267177.3027</v>
      </c>
      <c r="D17" s="472">
        <v>18769.76411</v>
      </c>
      <c r="E17" s="472"/>
      <c r="F17" s="472">
        <v>0</v>
      </c>
      <c r="G17" s="472">
        <v>0</v>
      </c>
      <c r="H17" s="472">
        <v>0</v>
      </c>
      <c r="I17" s="472"/>
      <c r="J17" s="472">
        <v>97663.440010000006</v>
      </c>
      <c r="K17" s="472">
        <v>78346.56773000001</v>
      </c>
      <c r="L17" s="472">
        <v>176010.00774</v>
      </c>
      <c r="M17" s="474" t="s">
        <v>619</v>
      </c>
      <c r="N17" s="472">
        <v>0</v>
      </c>
      <c r="O17" s="472">
        <v>0</v>
      </c>
      <c r="P17" s="472">
        <v>0</v>
      </c>
      <c r="Q17" s="472"/>
      <c r="R17" s="472">
        <v>159.31667000000002</v>
      </c>
      <c r="S17" s="472">
        <v>13724.50167</v>
      </c>
      <c r="T17" s="472">
        <v>13883.81834</v>
      </c>
      <c r="U17" s="472"/>
      <c r="V17" s="472">
        <v>0</v>
      </c>
      <c r="W17" s="472">
        <v>0</v>
      </c>
      <c r="X17" s="472">
        <v>0</v>
      </c>
      <c r="Y17" s="474" t="s">
        <v>619</v>
      </c>
      <c r="Z17" s="472">
        <v>0</v>
      </c>
      <c r="AA17" s="472">
        <v>0</v>
      </c>
      <c r="AB17" s="472">
        <v>0</v>
      </c>
      <c r="AC17" s="472"/>
      <c r="AD17" s="472">
        <v>19310.84346</v>
      </c>
      <c r="AE17" s="472">
        <v>34581.186950000003</v>
      </c>
      <c r="AF17" s="472">
        <v>53892.030409999999</v>
      </c>
      <c r="AG17" s="472"/>
      <c r="AH17" s="472">
        <v>18238.862370000003</v>
      </c>
      <c r="AI17" s="472">
        <v>-103.79324000000001</v>
      </c>
      <c r="AJ17" s="472">
        <v>18135.06913</v>
      </c>
      <c r="AK17" s="474" t="s">
        <v>619</v>
      </c>
      <c r="AL17" s="472">
        <v>21299.095229999999</v>
      </c>
      <c r="AM17" s="472">
        <v>0</v>
      </c>
      <c r="AN17" s="472">
        <v>21299.095229999999</v>
      </c>
      <c r="AO17" s="472"/>
      <c r="AP17" s="472">
        <v>0</v>
      </c>
      <c r="AQ17" s="472">
        <v>0</v>
      </c>
      <c r="AR17" s="472">
        <v>0</v>
      </c>
      <c r="AS17" s="472"/>
      <c r="AT17" s="472">
        <v>557.20382999999993</v>
      </c>
      <c r="AU17" s="472">
        <v>31846.42554</v>
      </c>
      <c r="AV17" s="472">
        <v>32403.629370000002</v>
      </c>
      <c r="AW17" s="474" t="s">
        <v>619</v>
      </c>
      <c r="AX17" s="472">
        <v>0</v>
      </c>
      <c r="AY17" s="472">
        <v>0</v>
      </c>
      <c r="AZ17" s="472">
        <v>0</v>
      </c>
      <c r="BA17" s="472"/>
      <c r="BB17" s="472">
        <v>0</v>
      </c>
      <c r="BC17" s="472">
        <v>0</v>
      </c>
      <c r="BD17" s="472">
        <v>0</v>
      </c>
      <c r="BE17" s="472"/>
      <c r="BF17" s="472">
        <v>25.995999999999999</v>
      </c>
      <c r="BG17" s="472">
        <v>0</v>
      </c>
      <c r="BH17" s="472">
        <v>25.995999999999999</v>
      </c>
      <c r="BI17" s="474" t="s">
        <v>619</v>
      </c>
      <c r="BJ17" s="472">
        <v>0</v>
      </c>
      <c r="BK17" s="472">
        <v>0</v>
      </c>
      <c r="BL17" s="472">
        <v>0</v>
      </c>
      <c r="BM17" s="472"/>
      <c r="BN17" s="472">
        <v>0</v>
      </c>
      <c r="BO17" s="472">
        <v>0</v>
      </c>
      <c r="BP17" s="472">
        <v>0</v>
      </c>
      <c r="BQ17" s="472"/>
      <c r="BR17" s="472">
        <v>-91152.781019999995</v>
      </c>
      <c r="BS17" s="472">
        <v>425572.19135000004</v>
      </c>
      <c r="BT17" s="472">
        <v>334419.41032999993</v>
      </c>
      <c r="BU17" s="474" t="s">
        <v>619</v>
      </c>
      <c r="BV17" s="472">
        <v>97663.440010000006</v>
      </c>
      <c r="BW17" s="472">
        <v>78346.56773000001</v>
      </c>
      <c r="BX17" s="472">
        <v>176010.00774</v>
      </c>
      <c r="BY17" s="472"/>
      <c r="BZ17" s="472">
        <v>-91152.781020000009</v>
      </c>
      <c r="CA17" s="472">
        <v>425572.19135000004</v>
      </c>
      <c r="CB17" s="472">
        <v>334419.41032999993</v>
      </c>
      <c r="CC17" s="469"/>
    </row>
    <row r="18" spans="1:81" s="24" customFormat="1" ht="9" customHeight="1">
      <c r="A18" s="474" t="s">
        <v>534</v>
      </c>
      <c r="B18" s="472">
        <v>1481.03304</v>
      </c>
      <c r="C18" s="472">
        <v>923.1918300000001</v>
      </c>
      <c r="D18" s="472">
        <v>2404.22487</v>
      </c>
      <c r="E18" s="472"/>
      <c r="F18" s="472">
        <v>0</v>
      </c>
      <c r="G18" s="472">
        <v>0</v>
      </c>
      <c r="H18" s="472">
        <v>0</v>
      </c>
      <c r="I18" s="472"/>
      <c r="J18" s="472">
        <v>23229.959210000001</v>
      </c>
      <c r="K18" s="472">
        <v>128687.74903000001</v>
      </c>
      <c r="L18" s="472">
        <v>151917.70824000001</v>
      </c>
      <c r="M18" s="474" t="s">
        <v>534</v>
      </c>
      <c r="N18" s="472">
        <v>231.09130000000002</v>
      </c>
      <c r="O18" s="472">
        <v>1.6796800000000001</v>
      </c>
      <c r="P18" s="472">
        <v>232.77098000000001</v>
      </c>
      <c r="Q18" s="472"/>
      <c r="R18" s="472">
        <v>128.42599999999999</v>
      </c>
      <c r="S18" s="472">
        <v>369.02979999999997</v>
      </c>
      <c r="T18" s="472">
        <v>497.45580000000001</v>
      </c>
      <c r="U18" s="472"/>
      <c r="V18" s="472">
        <v>366.28625</v>
      </c>
      <c r="W18" s="472">
        <v>1166.5172399999999</v>
      </c>
      <c r="X18" s="472">
        <v>1532.80349</v>
      </c>
      <c r="Y18" s="474" t="s">
        <v>534</v>
      </c>
      <c r="Z18" s="472">
        <v>0</v>
      </c>
      <c r="AA18" s="472">
        <v>0</v>
      </c>
      <c r="AB18" s="472">
        <v>0</v>
      </c>
      <c r="AC18" s="472"/>
      <c r="AD18" s="472">
        <v>170.47411000000002</v>
      </c>
      <c r="AE18" s="472">
        <v>72.183030000000002</v>
      </c>
      <c r="AF18" s="472">
        <v>242.65714000000003</v>
      </c>
      <c r="AG18" s="472"/>
      <c r="AH18" s="472">
        <v>1277.0339799999999</v>
      </c>
      <c r="AI18" s="472">
        <v>0.99326000000000003</v>
      </c>
      <c r="AJ18" s="472">
        <v>1278.0272399999999</v>
      </c>
      <c r="AK18" s="474" t="s">
        <v>534</v>
      </c>
      <c r="AL18" s="472">
        <v>2.128E-2</v>
      </c>
      <c r="AM18" s="472">
        <v>3.3320000000000002E-2</v>
      </c>
      <c r="AN18" s="472">
        <v>5.4600000000000003E-2</v>
      </c>
      <c r="AO18" s="472"/>
      <c r="AP18" s="472">
        <v>0</v>
      </c>
      <c r="AQ18" s="472">
        <v>0</v>
      </c>
      <c r="AR18" s="472">
        <v>0</v>
      </c>
      <c r="AS18" s="472"/>
      <c r="AT18" s="472">
        <v>12966.56185</v>
      </c>
      <c r="AU18" s="472">
        <v>112.09907000000001</v>
      </c>
      <c r="AV18" s="472">
        <v>13078.66092</v>
      </c>
      <c r="AW18" s="474" t="s">
        <v>534</v>
      </c>
      <c r="AX18" s="472">
        <v>169.22594000000001</v>
      </c>
      <c r="AY18" s="472">
        <v>0</v>
      </c>
      <c r="AZ18" s="472">
        <v>169.22594000000001</v>
      </c>
      <c r="BA18" s="472"/>
      <c r="BB18" s="472">
        <v>0</v>
      </c>
      <c r="BC18" s="472">
        <v>0</v>
      </c>
      <c r="BD18" s="472">
        <v>0</v>
      </c>
      <c r="BE18" s="472"/>
      <c r="BF18" s="472">
        <v>738.95795999999996</v>
      </c>
      <c r="BG18" s="472">
        <v>1.508E-2</v>
      </c>
      <c r="BH18" s="472">
        <v>738.97304000000008</v>
      </c>
      <c r="BI18" s="474" t="s">
        <v>534</v>
      </c>
      <c r="BJ18" s="472">
        <v>0</v>
      </c>
      <c r="BK18" s="472">
        <v>0</v>
      </c>
      <c r="BL18" s="472">
        <v>0</v>
      </c>
      <c r="BM18" s="472"/>
      <c r="BN18" s="472">
        <v>0</v>
      </c>
      <c r="BO18" s="472">
        <v>0</v>
      </c>
      <c r="BP18" s="472">
        <v>0</v>
      </c>
      <c r="BQ18" s="472"/>
      <c r="BR18" s="472">
        <v>40759.070919999998</v>
      </c>
      <c r="BS18" s="472">
        <v>131333.49133999998</v>
      </c>
      <c r="BT18" s="472">
        <v>172092.56226000001</v>
      </c>
      <c r="BU18" s="474" t="s">
        <v>534</v>
      </c>
      <c r="BV18" s="472">
        <v>23229.959210000001</v>
      </c>
      <c r="BW18" s="472">
        <v>40146.489909999997</v>
      </c>
      <c r="BX18" s="472">
        <v>63376.449119999997</v>
      </c>
      <c r="BY18" s="472"/>
      <c r="BZ18" s="472">
        <v>40759.070919999998</v>
      </c>
      <c r="CA18" s="472">
        <v>42792.232219999969</v>
      </c>
      <c r="CB18" s="472">
        <v>83551.303140000004</v>
      </c>
      <c r="CC18" s="469"/>
    </row>
    <row r="19" spans="1:81" s="24" customFormat="1" ht="5.0999999999999996" customHeight="1">
      <c r="A19" s="474"/>
      <c r="B19" s="472"/>
      <c r="C19" s="472"/>
      <c r="D19" s="472"/>
      <c r="E19" s="472"/>
      <c r="F19" s="472"/>
      <c r="G19" s="472"/>
      <c r="H19" s="472"/>
      <c r="I19" s="472"/>
      <c r="J19" s="472"/>
      <c r="K19" s="472"/>
      <c r="L19" s="472"/>
      <c r="M19" s="474"/>
      <c r="N19" s="472"/>
      <c r="O19" s="472"/>
      <c r="P19" s="472"/>
      <c r="Q19" s="472"/>
      <c r="R19" s="472"/>
      <c r="S19" s="472"/>
      <c r="T19" s="472"/>
      <c r="U19" s="472"/>
      <c r="V19" s="472"/>
      <c r="W19" s="472"/>
      <c r="X19" s="472"/>
      <c r="Y19" s="474"/>
      <c r="Z19" s="472"/>
      <c r="AA19" s="472"/>
      <c r="AB19" s="472"/>
      <c r="AC19" s="472"/>
      <c r="AD19" s="472"/>
      <c r="AE19" s="472"/>
      <c r="AF19" s="472"/>
      <c r="AG19" s="472"/>
      <c r="AH19" s="472"/>
      <c r="AI19" s="472"/>
      <c r="AJ19" s="472"/>
      <c r="AK19" s="474"/>
      <c r="AL19" s="472"/>
      <c r="AM19" s="472"/>
      <c r="AN19" s="472"/>
      <c r="AO19" s="472"/>
      <c r="AP19" s="472"/>
      <c r="AQ19" s="472"/>
      <c r="AR19" s="472"/>
      <c r="AS19" s="472"/>
      <c r="AT19" s="472"/>
      <c r="AU19" s="472"/>
      <c r="AV19" s="472"/>
      <c r="AW19" s="474"/>
      <c r="AX19" s="472"/>
      <c r="AY19" s="472"/>
      <c r="AZ19" s="472"/>
      <c r="BA19" s="472"/>
      <c r="BB19" s="472"/>
      <c r="BC19" s="472"/>
      <c r="BD19" s="472"/>
      <c r="BE19" s="472"/>
      <c r="BF19" s="472"/>
      <c r="BG19" s="472"/>
      <c r="BH19" s="472"/>
      <c r="BI19" s="474"/>
      <c r="BJ19" s="472"/>
      <c r="BK19" s="472"/>
      <c r="BL19" s="472"/>
      <c r="BM19" s="472"/>
      <c r="BN19" s="472"/>
      <c r="BO19" s="472"/>
      <c r="BP19" s="472"/>
      <c r="BQ19" s="472"/>
      <c r="BR19" s="472"/>
      <c r="BS19" s="472"/>
      <c r="BT19" s="472"/>
      <c r="BU19" s="474"/>
      <c r="BV19" s="472"/>
      <c r="BW19" s="472"/>
      <c r="BX19" s="472"/>
      <c r="BY19" s="472"/>
      <c r="BZ19" s="472"/>
      <c r="CA19" s="472"/>
      <c r="CB19" s="472"/>
      <c r="CC19" s="469"/>
    </row>
    <row r="20" spans="1:81" s="18" customFormat="1" ht="9.75" customHeight="1">
      <c r="A20" s="467" t="s">
        <v>620</v>
      </c>
      <c r="B20" s="468">
        <v>940651.08585000003</v>
      </c>
      <c r="C20" s="468">
        <v>429552.97194999998</v>
      </c>
      <c r="D20" s="468">
        <v>1370204.0578000001</v>
      </c>
      <c r="E20" s="468"/>
      <c r="F20" s="468">
        <v>62709.508090000003</v>
      </c>
      <c r="G20" s="468">
        <v>5576.1972699999997</v>
      </c>
      <c r="H20" s="468">
        <v>68285.705359999993</v>
      </c>
      <c r="I20" s="468"/>
      <c r="J20" s="468">
        <v>1377360.03892</v>
      </c>
      <c r="K20" s="468">
        <v>776020.6192999999</v>
      </c>
      <c r="L20" s="468">
        <v>2153380.6582199996</v>
      </c>
      <c r="M20" s="467" t="s">
        <v>620</v>
      </c>
      <c r="N20" s="468">
        <v>284976.67699000001</v>
      </c>
      <c r="O20" s="468">
        <v>66556.880359999996</v>
      </c>
      <c r="P20" s="468">
        <v>351533.55735000002</v>
      </c>
      <c r="Q20" s="468"/>
      <c r="R20" s="468">
        <v>377777.52342000004</v>
      </c>
      <c r="S20" s="468">
        <v>185532.93552999999</v>
      </c>
      <c r="T20" s="468">
        <v>563310.45895</v>
      </c>
      <c r="U20" s="468"/>
      <c r="V20" s="468">
        <v>1026144.51901</v>
      </c>
      <c r="W20" s="468">
        <v>562579.98341999995</v>
      </c>
      <c r="X20" s="468">
        <v>1588724.5024300001</v>
      </c>
      <c r="Y20" s="467" t="s">
        <v>620</v>
      </c>
      <c r="Z20" s="468">
        <v>33592.543229999996</v>
      </c>
      <c r="AA20" s="468">
        <v>21275.296969999999</v>
      </c>
      <c r="AB20" s="468">
        <v>54867.840200000006</v>
      </c>
      <c r="AC20" s="468"/>
      <c r="AD20" s="468">
        <v>969913.63140999991</v>
      </c>
      <c r="AE20" s="468">
        <v>419438.65697000001</v>
      </c>
      <c r="AF20" s="468">
        <v>1389352.28838</v>
      </c>
      <c r="AG20" s="468"/>
      <c r="AH20" s="468">
        <v>569850.85160000005</v>
      </c>
      <c r="AI20" s="468">
        <v>29260.093739999997</v>
      </c>
      <c r="AJ20" s="468">
        <v>599110.94533999998</v>
      </c>
      <c r="AK20" s="467" t="s">
        <v>620</v>
      </c>
      <c r="AL20" s="468">
        <v>152019.01512</v>
      </c>
      <c r="AM20" s="468">
        <v>30500.70307</v>
      </c>
      <c r="AN20" s="468">
        <v>182519.71818999999</v>
      </c>
      <c r="AO20" s="468"/>
      <c r="AP20" s="468">
        <v>193782.39747</v>
      </c>
      <c r="AQ20" s="468">
        <v>9385.6522499999992</v>
      </c>
      <c r="AR20" s="468">
        <v>203168.04972000001</v>
      </c>
      <c r="AS20" s="468"/>
      <c r="AT20" s="468">
        <v>79316.280939999997</v>
      </c>
      <c r="AU20" s="468">
        <v>165333.31468000001</v>
      </c>
      <c r="AV20" s="468">
        <v>244649.59562000001</v>
      </c>
      <c r="AW20" s="467" t="s">
        <v>620</v>
      </c>
      <c r="AX20" s="468">
        <v>88163.0052</v>
      </c>
      <c r="AY20" s="468">
        <v>87.084620000000001</v>
      </c>
      <c r="AZ20" s="468">
        <v>88250.089819999994</v>
      </c>
      <c r="BA20" s="468"/>
      <c r="BB20" s="468">
        <v>42373.857309999999</v>
      </c>
      <c r="BC20" s="468">
        <v>1198.83204</v>
      </c>
      <c r="BD20" s="468">
        <v>43572.689350000001</v>
      </c>
      <c r="BE20" s="468"/>
      <c r="BF20" s="468">
        <v>7996.9086200000002</v>
      </c>
      <c r="BG20" s="468">
        <v>49657.738090000006</v>
      </c>
      <c r="BH20" s="468">
        <v>57654.646710000001</v>
      </c>
      <c r="BI20" s="467" t="s">
        <v>620</v>
      </c>
      <c r="BJ20" s="468">
        <v>497.56210000000004</v>
      </c>
      <c r="BK20" s="468">
        <v>8327.0836299999992</v>
      </c>
      <c r="BL20" s="468">
        <v>8824.6457300000002</v>
      </c>
      <c r="BM20" s="468"/>
      <c r="BN20" s="468">
        <v>6165.7013399999996</v>
      </c>
      <c r="BO20" s="468">
        <v>11440.28839</v>
      </c>
      <c r="BP20" s="468">
        <v>17605.989730000001</v>
      </c>
      <c r="BQ20" s="468"/>
      <c r="BR20" s="468">
        <v>6213291.1066199988</v>
      </c>
      <c r="BS20" s="468">
        <v>2771724.3322799988</v>
      </c>
      <c r="BT20" s="468">
        <v>8985015.4389000013</v>
      </c>
      <c r="BU20" s="467" t="s">
        <v>620</v>
      </c>
      <c r="BV20" s="468">
        <v>1377360.03892</v>
      </c>
      <c r="BW20" s="468">
        <v>771493.95028999995</v>
      </c>
      <c r="BX20" s="468">
        <v>2148853.9892100003</v>
      </c>
      <c r="BY20" s="468"/>
      <c r="BZ20" s="468">
        <v>6213291.1066199988</v>
      </c>
      <c r="CA20" s="468">
        <v>2767197.663269999</v>
      </c>
      <c r="CB20" s="468">
        <v>8980488.7698900029</v>
      </c>
    </row>
    <row r="21" spans="1:81" s="24" customFormat="1" ht="9" customHeight="1">
      <c r="A21" s="474" t="s">
        <v>621</v>
      </c>
      <c r="B21" s="472">
        <v>729541.12060999998</v>
      </c>
      <c r="C21" s="472">
        <v>261124.54409000001</v>
      </c>
      <c r="D21" s="472">
        <v>990665.66470000008</v>
      </c>
      <c r="E21" s="472"/>
      <c r="F21" s="472">
        <v>43398.255229999995</v>
      </c>
      <c r="G21" s="472">
        <v>2942.0559199999998</v>
      </c>
      <c r="H21" s="472">
        <v>46340.311150000001</v>
      </c>
      <c r="I21" s="472"/>
      <c r="J21" s="472">
        <v>859974.43807999999</v>
      </c>
      <c r="K21" s="472">
        <v>344876.04995999997</v>
      </c>
      <c r="L21" s="472">
        <v>1204850.48804</v>
      </c>
      <c r="M21" s="474" t="s">
        <v>621</v>
      </c>
      <c r="N21" s="472">
        <v>220406.36227000001</v>
      </c>
      <c r="O21" s="472">
        <v>28384.931109999998</v>
      </c>
      <c r="P21" s="472">
        <v>248791.29337999999</v>
      </c>
      <c r="Q21" s="472"/>
      <c r="R21" s="472">
        <v>297756.92144999997</v>
      </c>
      <c r="S21" s="472">
        <v>109284.47408</v>
      </c>
      <c r="T21" s="472">
        <v>407041.39552999998</v>
      </c>
      <c r="U21" s="472"/>
      <c r="V21" s="472">
        <v>694433.08840000001</v>
      </c>
      <c r="W21" s="472">
        <v>224257.72565000001</v>
      </c>
      <c r="X21" s="472">
        <v>918690.81404999993</v>
      </c>
      <c r="Y21" s="474" t="s">
        <v>621</v>
      </c>
      <c r="Z21" s="472">
        <v>9909.3966600000003</v>
      </c>
      <c r="AA21" s="472">
        <v>1312.77404</v>
      </c>
      <c r="AB21" s="472">
        <v>11222.170699999999</v>
      </c>
      <c r="AC21" s="472"/>
      <c r="AD21" s="472">
        <v>823405.63320000004</v>
      </c>
      <c r="AE21" s="472">
        <v>196174.56644</v>
      </c>
      <c r="AF21" s="472">
        <v>1019580.19964</v>
      </c>
      <c r="AG21" s="472"/>
      <c r="AH21" s="472">
        <v>403137.97412999999</v>
      </c>
      <c r="AI21" s="472">
        <v>3372.6464000000001</v>
      </c>
      <c r="AJ21" s="472">
        <v>406510.62052999996</v>
      </c>
      <c r="AK21" s="474" t="s">
        <v>621</v>
      </c>
      <c r="AL21" s="472">
        <v>128228.00709</v>
      </c>
      <c r="AM21" s="472">
        <v>12810.80508</v>
      </c>
      <c r="AN21" s="472">
        <v>141038.81216999999</v>
      </c>
      <c r="AO21" s="472"/>
      <c r="AP21" s="472">
        <v>121282.16419</v>
      </c>
      <c r="AQ21" s="472">
        <v>8276.4173900000005</v>
      </c>
      <c r="AR21" s="472">
        <v>129558.58158</v>
      </c>
      <c r="AS21" s="472"/>
      <c r="AT21" s="472">
        <v>65824.543279999998</v>
      </c>
      <c r="AU21" s="472">
        <v>108572.87944</v>
      </c>
      <c r="AV21" s="472">
        <v>174397.42272</v>
      </c>
      <c r="AW21" s="474" t="s">
        <v>621</v>
      </c>
      <c r="AX21" s="472">
        <v>82101.092220000006</v>
      </c>
      <c r="AY21" s="472">
        <v>51.381169999999997</v>
      </c>
      <c r="AZ21" s="472">
        <v>82152.473389999999</v>
      </c>
      <c r="BA21" s="472"/>
      <c r="BB21" s="472">
        <v>36150.187689999999</v>
      </c>
      <c r="BC21" s="472">
        <v>1144.6767500000001</v>
      </c>
      <c r="BD21" s="472">
        <v>37294.864439999998</v>
      </c>
      <c r="BE21" s="472"/>
      <c r="BF21" s="472">
        <v>5341.9135800000004</v>
      </c>
      <c r="BG21" s="472">
        <v>30942.54436</v>
      </c>
      <c r="BH21" s="472">
        <v>36284.45794</v>
      </c>
      <c r="BI21" s="474" t="s">
        <v>621</v>
      </c>
      <c r="BJ21" s="472">
        <v>484.88060000000002</v>
      </c>
      <c r="BK21" s="472">
        <v>8149.8317200000001</v>
      </c>
      <c r="BL21" s="472">
        <v>8634.7123200000005</v>
      </c>
      <c r="BM21" s="472"/>
      <c r="BN21" s="472">
        <v>2384.76487</v>
      </c>
      <c r="BO21" s="472">
        <v>6850.5962599999993</v>
      </c>
      <c r="BP21" s="472">
        <v>9235.3611300000011</v>
      </c>
      <c r="BQ21" s="472"/>
      <c r="BR21" s="472">
        <v>4523760.7435500007</v>
      </c>
      <c r="BS21" s="472">
        <v>1348528.89986</v>
      </c>
      <c r="BT21" s="472">
        <v>5872289.64341</v>
      </c>
      <c r="BU21" s="474" t="s">
        <v>621</v>
      </c>
      <c r="BV21" s="472">
        <v>859974.43807999999</v>
      </c>
      <c r="BW21" s="472">
        <v>371059.24333999999</v>
      </c>
      <c r="BX21" s="472">
        <v>1231033.68142</v>
      </c>
      <c r="BY21" s="472"/>
      <c r="BZ21" s="472">
        <v>4523760.7435500007</v>
      </c>
      <c r="CA21" s="472">
        <v>1374712.0932400001</v>
      </c>
      <c r="CB21" s="472">
        <v>5898472.8367900001</v>
      </c>
      <c r="CC21" s="469"/>
    </row>
    <row r="22" spans="1:81" s="24" customFormat="1" ht="9" customHeight="1">
      <c r="A22" s="474" t="s">
        <v>622</v>
      </c>
      <c r="B22" s="472">
        <v>45271.416369999999</v>
      </c>
      <c r="C22" s="472">
        <v>3928.5106800000003</v>
      </c>
      <c r="D22" s="472">
        <v>49199.927049999998</v>
      </c>
      <c r="E22" s="472"/>
      <c r="F22" s="472">
        <v>1713.2291499999999</v>
      </c>
      <c r="G22" s="472">
        <v>0</v>
      </c>
      <c r="H22" s="472">
        <v>1713.2291499999999</v>
      </c>
      <c r="I22" s="472"/>
      <c r="J22" s="472">
        <v>0</v>
      </c>
      <c r="K22" s="472">
        <v>30768.177469999999</v>
      </c>
      <c r="L22" s="472">
        <v>30768.177469999999</v>
      </c>
      <c r="M22" s="474" t="s">
        <v>622</v>
      </c>
      <c r="N22" s="472">
        <v>7845.9783600000001</v>
      </c>
      <c r="O22" s="472">
        <v>339.68647999999996</v>
      </c>
      <c r="P22" s="472">
        <v>8185.6648399999995</v>
      </c>
      <c r="Q22" s="472"/>
      <c r="R22" s="472">
        <v>5899.41266</v>
      </c>
      <c r="S22" s="472">
        <v>236.49261999999999</v>
      </c>
      <c r="T22" s="472">
        <v>6135.9052799999999</v>
      </c>
      <c r="U22" s="472"/>
      <c r="V22" s="472">
        <v>32172.961809999997</v>
      </c>
      <c r="W22" s="472">
        <v>2898.0806299999999</v>
      </c>
      <c r="X22" s="472">
        <v>35071.042439999997</v>
      </c>
      <c r="Y22" s="474" t="s">
        <v>622</v>
      </c>
      <c r="Z22" s="472">
        <v>0.53522000000000003</v>
      </c>
      <c r="AA22" s="472">
        <v>0</v>
      </c>
      <c r="AB22" s="472">
        <v>0.53522000000000003</v>
      </c>
      <c r="AC22" s="472"/>
      <c r="AD22" s="472">
        <v>0</v>
      </c>
      <c r="AE22" s="472">
        <v>0</v>
      </c>
      <c r="AF22" s="472">
        <v>0</v>
      </c>
      <c r="AG22" s="472"/>
      <c r="AH22" s="472">
        <v>7637.1418800000001</v>
      </c>
      <c r="AI22" s="472">
        <v>0.25799</v>
      </c>
      <c r="AJ22" s="472">
        <v>7637.3998700000002</v>
      </c>
      <c r="AK22" s="474" t="s">
        <v>622</v>
      </c>
      <c r="AL22" s="472">
        <v>12071.784539999999</v>
      </c>
      <c r="AM22" s="472">
        <v>29.559740000000001</v>
      </c>
      <c r="AN22" s="472">
        <v>12101.344279999999</v>
      </c>
      <c r="AO22" s="472"/>
      <c r="AP22" s="472">
        <v>4200.5005300000003</v>
      </c>
      <c r="AQ22" s="472">
        <v>57.791950000000007</v>
      </c>
      <c r="AR22" s="472">
        <v>4258.2924800000001</v>
      </c>
      <c r="AS22" s="472"/>
      <c r="AT22" s="472">
        <v>6804.9782800000003</v>
      </c>
      <c r="AU22" s="472">
        <v>1159.86356</v>
      </c>
      <c r="AV22" s="472">
        <v>7964.84184</v>
      </c>
      <c r="AW22" s="474" t="s">
        <v>622</v>
      </c>
      <c r="AX22" s="472">
        <v>61.620770000000007</v>
      </c>
      <c r="AY22" s="472">
        <v>0</v>
      </c>
      <c r="AZ22" s="472">
        <v>61.620770000000007</v>
      </c>
      <c r="BA22" s="472"/>
      <c r="BB22" s="472">
        <v>5.9903399999999998</v>
      </c>
      <c r="BC22" s="472">
        <v>0</v>
      </c>
      <c r="BD22" s="472">
        <v>5.9903399999999998</v>
      </c>
      <c r="BE22" s="472"/>
      <c r="BF22" s="472">
        <v>362.56810999999999</v>
      </c>
      <c r="BG22" s="472">
        <v>4.1676200000000003</v>
      </c>
      <c r="BH22" s="472">
        <v>366.73572999999999</v>
      </c>
      <c r="BI22" s="474" t="s">
        <v>622</v>
      </c>
      <c r="BJ22" s="472">
        <v>0</v>
      </c>
      <c r="BK22" s="472">
        <v>0</v>
      </c>
      <c r="BL22" s="472">
        <v>0</v>
      </c>
      <c r="BM22" s="472"/>
      <c r="BN22" s="472">
        <v>490.89792</v>
      </c>
      <c r="BO22" s="472">
        <v>20.16094</v>
      </c>
      <c r="BP22" s="472">
        <v>511.05885999999998</v>
      </c>
      <c r="BQ22" s="472"/>
      <c r="BR22" s="472">
        <v>124539.01593999998</v>
      </c>
      <c r="BS22" s="472">
        <v>39442.749679999986</v>
      </c>
      <c r="BT22" s="472">
        <v>163981.76561999996</v>
      </c>
      <c r="BU22" s="474" t="s">
        <v>622</v>
      </c>
      <c r="BV22" s="472">
        <v>0</v>
      </c>
      <c r="BW22" s="472">
        <v>58.315080000000002</v>
      </c>
      <c r="BX22" s="472">
        <v>58.315080000000002</v>
      </c>
      <c r="BY22" s="472"/>
      <c r="BZ22" s="472">
        <v>124539.01593999998</v>
      </c>
      <c r="CA22" s="472">
        <v>8732.8872899999878</v>
      </c>
      <c r="CB22" s="472">
        <v>133271.90322999997</v>
      </c>
      <c r="CC22" s="469"/>
    </row>
    <row r="23" spans="1:81" s="24" customFormat="1" ht="9" customHeight="1">
      <c r="A23" s="474" t="s">
        <v>613</v>
      </c>
      <c r="B23" s="472">
        <v>7428.1044000000002</v>
      </c>
      <c r="C23" s="472">
        <v>766.66058999999996</v>
      </c>
      <c r="D23" s="472">
        <v>8194.7649899999997</v>
      </c>
      <c r="E23" s="472"/>
      <c r="F23" s="472">
        <v>9.3960000000000002E-2</v>
      </c>
      <c r="G23" s="472">
        <v>0</v>
      </c>
      <c r="H23" s="472">
        <v>9.3960000000000002E-2</v>
      </c>
      <c r="I23" s="472"/>
      <c r="J23" s="472">
        <v>15904.64035</v>
      </c>
      <c r="K23" s="472">
        <v>16.799859999999999</v>
      </c>
      <c r="L23" s="472">
        <v>15921.440210000001</v>
      </c>
      <c r="M23" s="474" t="s">
        <v>613</v>
      </c>
      <c r="N23" s="472">
        <v>1317.87321</v>
      </c>
      <c r="O23" s="472">
        <v>5.8797700000000006</v>
      </c>
      <c r="P23" s="472">
        <v>1323.75298</v>
      </c>
      <c r="Q23" s="472"/>
      <c r="R23" s="472">
        <v>6662.8239400000002</v>
      </c>
      <c r="S23" s="472">
        <v>288.52643</v>
      </c>
      <c r="T23" s="472">
        <v>6951.3503700000001</v>
      </c>
      <c r="U23" s="472"/>
      <c r="V23" s="472">
        <v>9699.2193399999996</v>
      </c>
      <c r="W23" s="472">
        <v>41.739270000000005</v>
      </c>
      <c r="X23" s="472">
        <v>9740.9586099999997</v>
      </c>
      <c r="Y23" s="474" t="s">
        <v>613</v>
      </c>
      <c r="Z23" s="472">
        <v>2424.82638</v>
      </c>
      <c r="AA23" s="472">
        <v>41.967489999999998</v>
      </c>
      <c r="AB23" s="472">
        <v>2466.79387</v>
      </c>
      <c r="AC23" s="472"/>
      <c r="AD23" s="472">
        <v>9137.1018899999999</v>
      </c>
      <c r="AE23" s="472">
        <v>2873.26845</v>
      </c>
      <c r="AF23" s="472">
        <v>12010.370339999999</v>
      </c>
      <c r="AG23" s="472"/>
      <c r="AH23" s="472">
        <v>107.42001</v>
      </c>
      <c r="AI23" s="472">
        <v>0</v>
      </c>
      <c r="AJ23" s="472">
        <v>107.42001</v>
      </c>
      <c r="AK23" s="474" t="s">
        <v>613</v>
      </c>
      <c r="AL23" s="472">
        <v>674.52701999999999</v>
      </c>
      <c r="AM23" s="472">
        <v>20.413360000000001</v>
      </c>
      <c r="AN23" s="472">
        <v>694.94038</v>
      </c>
      <c r="AO23" s="472"/>
      <c r="AP23" s="472">
        <v>5051.5871299999999</v>
      </c>
      <c r="AQ23" s="472">
        <v>13.01782</v>
      </c>
      <c r="AR23" s="472">
        <v>5064.6049499999999</v>
      </c>
      <c r="AS23" s="472"/>
      <c r="AT23" s="472">
        <v>3642.63085</v>
      </c>
      <c r="AU23" s="472">
        <v>5606.6525999999994</v>
      </c>
      <c r="AV23" s="472">
        <v>9249.283449999999</v>
      </c>
      <c r="AW23" s="474" t="s">
        <v>613</v>
      </c>
      <c r="AX23" s="472">
        <v>128.87577000000002</v>
      </c>
      <c r="AY23" s="472">
        <v>1.3428900000000001</v>
      </c>
      <c r="AZ23" s="472">
        <v>130.21866</v>
      </c>
      <c r="BA23" s="472"/>
      <c r="BB23" s="472">
        <v>0</v>
      </c>
      <c r="BC23" s="472">
        <v>0</v>
      </c>
      <c r="BD23" s="472">
        <v>0</v>
      </c>
      <c r="BE23" s="472"/>
      <c r="BF23" s="472">
        <v>34.233270000000005</v>
      </c>
      <c r="BG23" s="472">
        <v>78.374169999999992</v>
      </c>
      <c r="BH23" s="472">
        <v>112.60744</v>
      </c>
      <c r="BI23" s="474" t="s">
        <v>613</v>
      </c>
      <c r="BJ23" s="472">
        <v>9.2944899999999997</v>
      </c>
      <c r="BK23" s="472">
        <v>0</v>
      </c>
      <c r="BL23" s="472">
        <v>9.2944899999999997</v>
      </c>
      <c r="BM23" s="472"/>
      <c r="BN23" s="472">
        <v>327.73836999999997</v>
      </c>
      <c r="BO23" s="472">
        <v>275.60513000000003</v>
      </c>
      <c r="BP23" s="472">
        <v>603.34349999999995</v>
      </c>
      <c r="BQ23" s="472"/>
      <c r="BR23" s="472">
        <v>62550.990379999996</v>
      </c>
      <c r="BS23" s="472">
        <v>10030.247829999998</v>
      </c>
      <c r="BT23" s="472">
        <v>72581.23821000001</v>
      </c>
      <c r="BU23" s="474" t="s">
        <v>613</v>
      </c>
      <c r="BV23" s="472">
        <v>15904.64035</v>
      </c>
      <c r="BW23" s="472">
        <v>16.799859999999999</v>
      </c>
      <c r="BX23" s="472">
        <v>15921.440210000001</v>
      </c>
      <c r="BY23" s="472"/>
      <c r="BZ23" s="472">
        <v>62550.990379999996</v>
      </c>
      <c r="CA23" s="472">
        <v>10030.247829999998</v>
      </c>
      <c r="CB23" s="472">
        <v>72581.23821000001</v>
      </c>
      <c r="CC23" s="469"/>
    </row>
    <row r="24" spans="1:81" s="24" customFormat="1" ht="9" customHeight="1">
      <c r="A24" s="474" t="s">
        <v>623</v>
      </c>
      <c r="B24" s="472">
        <v>32728.28253</v>
      </c>
      <c r="C24" s="472">
        <v>48642.433259999998</v>
      </c>
      <c r="D24" s="472">
        <v>81370.715790000002</v>
      </c>
      <c r="E24" s="472"/>
      <c r="F24" s="472">
        <v>11140.62471</v>
      </c>
      <c r="G24" s="472">
        <v>2194.7022499999998</v>
      </c>
      <c r="H24" s="472">
        <v>13335.32696</v>
      </c>
      <c r="I24" s="472"/>
      <c r="J24" s="472">
        <v>183090.79488</v>
      </c>
      <c r="K24" s="472">
        <v>159699.68374000001</v>
      </c>
      <c r="L24" s="472">
        <v>342790.47862000001</v>
      </c>
      <c r="M24" s="474" t="s">
        <v>623</v>
      </c>
      <c r="N24" s="472">
        <v>38128.551390000001</v>
      </c>
      <c r="O24" s="472">
        <v>20666.955120000002</v>
      </c>
      <c r="P24" s="472">
        <v>58795.506509999999</v>
      </c>
      <c r="Q24" s="472"/>
      <c r="R24" s="472">
        <v>31638.255149999997</v>
      </c>
      <c r="S24" s="472">
        <v>62836.25099</v>
      </c>
      <c r="T24" s="472">
        <v>94474.506139999998</v>
      </c>
      <c r="U24" s="472"/>
      <c r="V24" s="472">
        <v>48044.476780000005</v>
      </c>
      <c r="W24" s="472">
        <v>300750.32763000001</v>
      </c>
      <c r="X24" s="472">
        <v>348794.80441000004</v>
      </c>
      <c r="Y24" s="474" t="s">
        <v>623</v>
      </c>
      <c r="Z24" s="472">
        <v>7076.6547399999999</v>
      </c>
      <c r="AA24" s="472">
        <v>7708.3178899999994</v>
      </c>
      <c r="AB24" s="472">
        <v>14784.97263</v>
      </c>
      <c r="AC24" s="472"/>
      <c r="AD24" s="472">
        <v>76516.189610000001</v>
      </c>
      <c r="AE24" s="472">
        <v>49589.155140000003</v>
      </c>
      <c r="AF24" s="472">
        <v>126105.34475</v>
      </c>
      <c r="AG24" s="472"/>
      <c r="AH24" s="472">
        <v>110961.39020000001</v>
      </c>
      <c r="AI24" s="472">
        <v>14500.97676</v>
      </c>
      <c r="AJ24" s="472">
        <v>125462.36696</v>
      </c>
      <c r="AK24" s="474" t="s">
        <v>623</v>
      </c>
      <c r="AL24" s="472">
        <v>7973.0266600000004</v>
      </c>
      <c r="AM24" s="472">
        <v>2059.79124</v>
      </c>
      <c r="AN24" s="472">
        <v>10032.8179</v>
      </c>
      <c r="AO24" s="472"/>
      <c r="AP24" s="472">
        <v>4205.7815399999999</v>
      </c>
      <c r="AQ24" s="472">
        <v>28.960240000000002</v>
      </c>
      <c r="AR24" s="472">
        <v>4234.7417800000003</v>
      </c>
      <c r="AS24" s="472"/>
      <c r="AT24" s="472">
        <v>0</v>
      </c>
      <c r="AU24" s="472">
        <v>49245.016029999999</v>
      </c>
      <c r="AV24" s="472">
        <v>49245.016029999999</v>
      </c>
      <c r="AW24" s="474" t="s">
        <v>623</v>
      </c>
      <c r="AX24" s="472">
        <v>1888.2883700000002</v>
      </c>
      <c r="AY24" s="472">
        <v>0</v>
      </c>
      <c r="AZ24" s="472">
        <v>1888.2883700000002</v>
      </c>
      <c r="BA24" s="472"/>
      <c r="BB24" s="472">
        <v>3099.5881899999999</v>
      </c>
      <c r="BC24" s="472">
        <v>0</v>
      </c>
      <c r="BD24" s="472">
        <v>3099.5881899999999</v>
      </c>
      <c r="BE24" s="472"/>
      <c r="BF24" s="472">
        <v>0</v>
      </c>
      <c r="BG24" s="472">
        <v>14156.780339999999</v>
      </c>
      <c r="BH24" s="472">
        <v>14156.780339999999</v>
      </c>
      <c r="BI24" s="474" t="s">
        <v>623</v>
      </c>
      <c r="BJ24" s="472">
        <v>0</v>
      </c>
      <c r="BK24" s="472">
        <v>0</v>
      </c>
      <c r="BL24" s="472">
        <v>0</v>
      </c>
      <c r="BM24" s="472"/>
      <c r="BN24" s="472">
        <v>0</v>
      </c>
      <c r="BO24" s="472">
        <v>2113.2788700000001</v>
      </c>
      <c r="BP24" s="472">
        <v>2113.2788700000001</v>
      </c>
      <c r="BQ24" s="472"/>
      <c r="BR24" s="472">
        <v>556491.90474999999</v>
      </c>
      <c r="BS24" s="472">
        <v>734192.62950000027</v>
      </c>
      <c r="BT24" s="472">
        <v>1290684.53425</v>
      </c>
      <c r="BU24" s="474" t="s">
        <v>623</v>
      </c>
      <c r="BV24" s="472">
        <v>183090.79488</v>
      </c>
      <c r="BW24" s="472">
        <v>159699.68374000001</v>
      </c>
      <c r="BX24" s="472">
        <v>342790.47862000001</v>
      </c>
      <c r="BY24" s="472"/>
      <c r="BZ24" s="472">
        <v>556491.90474999999</v>
      </c>
      <c r="CA24" s="472">
        <v>734192.62950000027</v>
      </c>
      <c r="CB24" s="472">
        <v>1290684.53425</v>
      </c>
      <c r="CC24" s="469"/>
    </row>
    <row r="25" spans="1:81" s="24" customFormat="1" ht="9" customHeight="1">
      <c r="A25" s="474" t="s">
        <v>624</v>
      </c>
      <c r="B25" s="472">
        <v>15797.30869</v>
      </c>
      <c r="C25" s="472">
        <v>2918.3034199999997</v>
      </c>
      <c r="D25" s="472">
        <v>18715.612109999998</v>
      </c>
      <c r="E25" s="472"/>
      <c r="F25" s="472">
        <v>0</v>
      </c>
      <c r="G25" s="472">
        <v>0</v>
      </c>
      <c r="H25" s="472">
        <v>0</v>
      </c>
      <c r="I25" s="472"/>
      <c r="J25" s="472">
        <v>79408.65284000001</v>
      </c>
      <c r="K25" s="472">
        <v>88686.901450000005</v>
      </c>
      <c r="L25" s="472">
        <v>168095.55429</v>
      </c>
      <c r="M25" s="474" t="s">
        <v>624</v>
      </c>
      <c r="N25" s="472">
        <v>3975.4122000000002</v>
      </c>
      <c r="O25" s="472">
        <v>926.36467000000005</v>
      </c>
      <c r="P25" s="472">
        <v>4901.7768699999997</v>
      </c>
      <c r="Q25" s="472"/>
      <c r="R25" s="472">
        <v>11010.446619999999</v>
      </c>
      <c r="S25" s="472">
        <v>1106.2217000000001</v>
      </c>
      <c r="T25" s="472">
        <v>12116.668320000001</v>
      </c>
      <c r="U25" s="472"/>
      <c r="V25" s="472">
        <v>19.924760000000003</v>
      </c>
      <c r="W25" s="472">
        <v>1.0825</v>
      </c>
      <c r="X25" s="472">
        <v>21.007260000000002</v>
      </c>
      <c r="Y25" s="474" t="s">
        <v>624</v>
      </c>
      <c r="Z25" s="472">
        <v>0</v>
      </c>
      <c r="AA25" s="472">
        <v>0</v>
      </c>
      <c r="AB25" s="472">
        <v>0</v>
      </c>
      <c r="AC25" s="472"/>
      <c r="AD25" s="472">
        <v>16189.851550000001</v>
      </c>
      <c r="AE25" s="472">
        <v>36754.574249999998</v>
      </c>
      <c r="AF25" s="472">
        <v>52944.425799999997</v>
      </c>
      <c r="AG25" s="472"/>
      <c r="AH25" s="472">
        <v>23695.88695</v>
      </c>
      <c r="AI25" s="472">
        <v>0</v>
      </c>
      <c r="AJ25" s="472">
        <v>23695.88695</v>
      </c>
      <c r="AK25" s="474" t="s">
        <v>624</v>
      </c>
      <c r="AL25" s="472">
        <v>0</v>
      </c>
      <c r="AM25" s="472">
        <v>0</v>
      </c>
      <c r="AN25" s="472">
        <v>0</v>
      </c>
      <c r="AO25" s="472"/>
      <c r="AP25" s="472">
        <v>14142.984630000001</v>
      </c>
      <c r="AQ25" s="472">
        <v>0</v>
      </c>
      <c r="AR25" s="472">
        <v>14142.984630000001</v>
      </c>
      <c r="AS25" s="472"/>
      <c r="AT25" s="472">
        <v>2933.7261100000001</v>
      </c>
      <c r="AU25" s="472">
        <v>621.41896999999994</v>
      </c>
      <c r="AV25" s="472">
        <v>3555.1450800000002</v>
      </c>
      <c r="AW25" s="474" t="s">
        <v>624</v>
      </c>
      <c r="AX25" s="472">
        <v>0</v>
      </c>
      <c r="AY25" s="472">
        <v>0</v>
      </c>
      <c r="AZ25" s="472">
        <v>0</v>
      </c>
      <c r="BA25" s="472"/>
      <c r="BB25" s="472">
        <v>0</v>
      </c>
      <c r="BC25" s="472">
        <v>0</v>
      </c>
      <c r="BD25" s="472">
        <v>0</v>
      </c>
      <c r="BE25" s="472"/>
      <c r="BF25" s="472">
        <v>0</v>
      </c>
      <c r="BG25" s="472">
        <v>0</v>
      </c>
      <c r="BH25" s="472">
        <v>0</v>
      </c>
      <c r="BI25" s="474" t="s">
        <v>624</v>
      </c>
      <c r="BJ25" s="472">
        <v>0</v>
      </c>
      <c r="BK25" s="472">
        <v>0</v>
      </c>
      <c r="BL25" s="472">
        <v>0</v>
      </c>
      <c r="BM25" s="472"/>
      <c r="BN25" s="472">
        <v>0</v>
      </c>
      <c r="BO25" s="472">
        <v>0</v>
      </c>
      <c r="BP25" s="472">
        <v>0</v>
      </c>
      <c r="BQ25" s="472"/>
      <c r="BR25" s="472">
        <v>167174.19435000001</v>
      </c>
      <c r="BS25" s="472">
        <v>131014.86695999998</v>
      </c>
      <c r="BT25" s="472">
        <v>298189.06131000002</v>
      </c>
      <c r="BU25" s="474" t="s">
        <v>624</v>
      </c>
      <c r="BV25" s="472">
        <v>79408.65284000001</v>
      </c>
      <c r="BW25" s="472">
        <v>88686.901450000005</v>
      </c>
      <c r="BX25" s="472">
        <v>168095.55429</v>
      </c>
      <c r="BY25" s="472"/>
      <c r="BZ25" s="472">
        <v>167174.19435000001</v>
      </c>
      <c r="CA25" s="472">
        <v>131014.86695999998</v>
      </c>
      <c r="CB25" s="472">
        <v>298189.06131000002</v>
      </c>
      <c r="CC25" s="469"/>
    </row>
    <row r="26" spans="1:81" s="24" customFormat="1" ht="9" customHeight="1">
      <c r="A26" s="474" t="s">
        <v>625</v>
      </c>
      <c r="B26" s="472">
        <v>22222.321809999998</v>
      </c>
      <c r="C26" s="472">
        <v>50140.568350000001</v>
      </c>
      <c r="D26" s="472">
        <v>72362.890159999995</v>
      </c>
      <c r="E26" s="472"/>
      <c r="F26" s="472">
        <v>3491.86085</v>
      </c>
      <c r="G26" s="472">
        <v>0</v>
      </c>
      <c r="H26" s="472">
        <v>3491.86085</v>
      </c>
      <c r="I26" s="472"/>
      <c r="J26" s="472">
        <v>0</v>
      </c>
      <c r="K26" s="472">
        <v>105858.98338999999</v>
      </c>
      <c r="L26" s="472">
        <v>105858.98338999999</v>
      </c>
      <c r="M26" s="474" t="s">
        <v>625</v>
      </c>
      <c r="N26" s="472">
        <v>3209.9996000000001</v>
      </c>
      <c r="O26" s="472">
        <v>14236.26189</v>
      </c>
      <c r="P26" s="472">
        <v>17446.261489999997</v>
      </c>
      <c r="Q26" s="472"/>
      <c r="R26" s="472">
        <v>14787.391800000001</v>
      </c>
      <c r="S26" s="472">
        <v>8568.4207200000001</v>
      </c>
      <c r="T26" s="472">
        <v>23355.812519999999</v>
      </c>
      <c r="U26" s="472"/>
      <c r="V26" s="472">
        <v>26220.124820000001</v>
      </c>
      <c r="W26" s="472">
        <v>21281.151870000002</v>
      </c>
      <c r="X26" s="472">
        <v>47501.276689999999</v>
      </c>
      <c r="Y26" s="474" t="s">
        <v>625</v>
      </c>
      <c r="Z26" s="472">
        <v>0</v>
      </c>
      <c r="AA26" s="472">
        <v>0</v>
      </c>
      <c r="AB26" s="472">
        <v>0</v>
      </c>
      <c r="AC26" s="472"/>
      <c r="AD26" s="472">
        <v>3512.1027800000002</v>
      </c>
      <c r="AE26" s="472">
        <v>90113.19137</v>
      </c>
      <c r="AF26" s="472">
        <v>93625.294150000002</v>
      </c>
      <c r="AG26" s="472"/>
      <c r="AH26" s="472">
        <v>7516.5671199999997</v>
      </c>
      <c r="AI26" s="472">
        <v>0</v>
      </c>
      <c r="AJ26" s="472">
        <v>7516.5671199999997</v>
      </c>
      <c r="AK26" s="474" t="s">
        <v>625</v>
      </c>
      <c r="AL26" s="472">
        <v>0</v>
      </c>
      <c r="AM26" s="472">
        <v>2026.06861</v>
      </c>
      <c r="AN26" s="472">
        <v>2026.06861</v>
      </c>
      <c r="AO26" s="472"/>
      <c r="AP26" s="472">
        <v>0</v>
      </c>
      <c r="AQ26" s="472">
        <v>0</v>
      </c>
      <c r="AR26" s="472">
        <v>0</v>
      </c>
      <c r="AS26" s="472"/>
      <c r="AT26" s="472">
        <v>0</v>
      </c>
      <c r="AU26" s="472">
        <v>0</v>
      </c>
      <c r="AV26" s="472">
        <v>0</v>
      </c>
      <c r="AW26" s="474" t="s">
        <v>625</v>
      </c>
      <c r="AX26" s="472">
        <v>0</v>
      </c>
      <c r="AY26" s="472">
        <v>0</v>
      </c>
      <c r="AZ26" s="472">
        <v>0</v>
      </c>
      <c r="BA26" s="472"/>
      <c r="BB26" s="472">
        <v>2.48</v>
      </c>
      <c r="BC26" s="472">
        <v>0</v>
      </c>
      <c r="BD26" s="472">
        <v>2.48</v>
      </c>
      <c r="BE26" s="472"/>
      <c r="BF26" s="472">
        <v>0</v>
      </c>
      <c r="BG26" s="472">
        <v>0</v>
      </c>
      <c r="BH26" s="472">
        <v>0</v>
      </c>
      <c r="BI26" s="474" t="s">
        <v>625</v>
      </c>
      <c r="BJ26" s="472">
        <v>0</v>
      </c>
      <c r="BK26" s="472">
        <v>0</v>
      </c>
      <c r="BL26" s="472">
        <v>0</v>
      </c>
      <c r="BM26" s="472"/>
      <c r="BN26" s="472">
        <v>0</v>
      </c>
      <c r="BO26" s="472">
        <v>0</v>
      </c>
      <c r="BP26" s="472">
        <v>0</v>
      </c>
      <c r="BQ26" s="472"/>
      <c r="BR26" s="472">
        <v>80962.848779999986</v>
      </c>
      <c r="BS26" s="472">
        <v>292224.64620000002</v>
      </c>
      <c r="BT26" s="472">
        <v>373187.49498000002</v>
      </c>
      <c r="BU26" s="474" t="s">
        <v>625</v>
      </c>
      <c r="BV26" s="472">
        <v>0</v>
      </c>
      <c r="BW26" s="472">
        <v>105858.98338999999</v>
      </c>
      <c r="BX26" s="472">
        <v>105858.98338999999</v>
      </c>
      <c r="BY26" s="472"/>
      <c r="BZ26" s="472">
        <v>80962.848779999986</v>
      </c>
      <c r="CA26" s="472">
        <v>292224.64620000002</v>
      </c>
      <c r="CB26" s="472">
        <v>373187.49498000002</v>
      </c>
      <c r="CC26" s="469"/>
    </row>
    <row r="27" spans="1:81" s="24" customFormat="1" ht="9" customHeight="1">
      <c r="A27" s="474" t="s">
        <v>626</v>
      </c>
      <c r="B27" s="472">
        <v>0</v>
      </c>
      <c r="C27" s="472">
        <v>0</v>
      </c>
      <c r="D27" s="472">
        <v>0</v>
      </c>
      <c r="E27" s="472"/>
      <c r="F27" s="472">
        <v>0</v>
      </c>
      <c r="G27" s="472">
        <v>0</v>
      </c>
      <c r="H27" s="472">
        <v>0</v>
      </c>
      <c r="I27" s="472"/>
      <c r="J27" s="472">
        <v>57336.819289999999</v>
      </c>
      <c r="K27" s="472">
        <v>-1371.6599100000001</v>
      </c>
      <c r="L27" s="472">
        <v>55965.159380000005</v>
      </c>
      <c r="M27" s="474" t="s">
        <v>626</v>
      </c>
      <c r="N27" s="472">
        <v>963.45793000000003</v>
      </c>
      <c r="O27" s="472">
        <v>0</v>
      </c>
      <c r="P27" s="472">
        <v>963.45793000000003</v>
      </c>
      <c r="Q27" s="472"/>
      <c r="R27" s="472">
        <v>4051.1604700000003</v>
      </c>
      <c r="S27" s="472">
        <v>897.53879000000006</v>
      </c>
      <c r="T27" s="472">
        <v>4948.6992599999994</v>
      </c>
      <c r="U27" s="472"/>
      <c r="V27" s="472">
        <v>0</v>
      </c>
      <c r="W27" s="472">
        <v>0</v>
      </c>
      <c r="X27" s="472">
        <v>0</v>
      </c>
      <c r="Y27" s="474" t="s">
        <v>626</v>
      </c>
      <c r="Z27" s="472">
        <v>-10020.75575</v>
      </c>
      <c r="AA27" s="472">
        <v>12212.237550000002</v>
      </c>
      <c r="AB27" s="472">
        <v>2191.4818</v>
      </c>
      <c r="AC27" s="472"/>
      <c r="AD27" s="472">
        <v>0</v>
      </c>
      <c r="AE27" s="472">
        <v>0</v>
      </c>
      <c r="AF27" s="472">
        <v>0</v>
      </c>
      <c r="AG27" s="472"/>
      <c r="AH27" s="472">
        <v>0</v>
      </c>
      <c r="AI27" s="472">
        <v>0</v>
      </c>
      <c r="AJ27" s="472">
        <v>0</v>
      </c>
      <c r="AK27" s="474" t="s">
        <v>626</v>
      </c>
      <c r="AL27" s="472">
        <v>0</v>
      </c>
      <c r="AM27" s="472">
        <v>0</v>
      </c>
      <c r="AN27" s="472">
        <v>0</v>
      </c>
      <c r="AO27" s="472"/>
      <c r="AP27" s="472">
        <v>0</v>
      </c>
      <c r="AQ27" s="472">
        <v>0</v>
      </c>
      <c r="AR27" s="472">
        <v>0</v>
      </c>
      <c r="AS27" s="472"/>
      <c r="AT27" s="472">
        <v>0</v>
      </c>
      <c r="AU27" s="472">
        <v>0</v>
      </c>
      <c r="AV27" s="472">
        <v>0</v>
      </c>
      <c r="AW27" s="474" t="s">
        <v>626</v>
      </c>
      <c r="AX27" s="472">
        <v>0</v>
      </c>
      <c r="AY27" s="472">
        <v>0</v>
      </c>
      <c r="AZ27" s="472">
        <v>0</v>
      </c>
      <c r="BA27" s="472"/>
      <c r="BB27" s="472">
        <v>0</v>
      </c>
      <c r="BC27" s="472">
        <v>0</v>
      </c>
      <c r="BD27" s="472">
        <v>0</v>
      </c>
      <c r="BE27" s="472"/>
      <c r="BF27" s="472">
        <v>0</v>
      </c>
      <c r="BG27" s="472">
        <v>4462.41428</v>
      </c>
      <c r="BH27" s="472">
        <v>4462.41428</v>
      </c>
      <c r="BI27" s="474" t="s">
        <v>626</v>
      </c>
      <c r="BJ27" s="472">
        <v>0</v>
      </c>
      <c r="BK27" s="472">
        <v>0</v>
      </c>
      <c r="BL27" s="472">
        <v>0</v>
      </c>
      <c r="BM27" s="472"/>
      <c r="BN27" s="472">
        <v>0</v>
      </c>
      <c r="BO27" s="472">
        <v>0</v>
      </c>
      <c r="BP27" s="472">
        <v>0</v>
      </c>
      <c r="BQ27" s="472"/>
      <c r="BR27" s="472">
        <v>52330.681939999995</v>
      </c>
      <c r="BS27" s="472">
        <v>16200.530710000003</v>
      </c>
      <c r="BT27" s="472">
        <v>68531.212650000001</v>
      </c>
      <c r="BU27" s="474" t="s">
        <v>626</v>
      </c>
      <c r="BV27" s="472">
        <v>57336.819289999999</v>
      </c>
      <c r="BW27" s="472">
        <v>-1371.6599100000001</v>
      </c>
      <c r="BX27" s="472">
        <v>55965.159380000005</v>
      </c>
      <c r="BY27" s="472"/>
      <c r="BZ27" s="472">
        <v>52330.681939999995</v>
      </c>
      <c r="CA27" s="472">
        <v>16200.530710000001</v>
      </c>
      <c r="CB27" s="472">
        <v>68531.212650000001</v>
      </c>
      <c r="CC27" s="469"/>
    </row>
    <row r="28" spans="1:81" s="24" customFormat="1" ht="9" customHeight="1">
      <c r="A28" s="474" t="s">
        <v>627</v>
      </c>
      <c r="B28" s="472">
        <v>0</v>
      </c>
      <c r="C28" s="472">
        <v>0</v>
      </c>
      <c r="D28" s="472">
        <v>0</v>
      </c>
      <c r="E28" s="472"/>
      <c r="F28" s="472">
        <v>0</v>
      </c>
      <c r="G28" s="472">
        <v>0</v>
      </c>
      <c r="H28" s="472">
        <v>0</v>
      </c>
      <c r="I28" s="472"/>
      <c r="J28" s="472">
        <v>0</v>
      </c>
      <c r="K28" s="472">
        <v>0</v>
      </c>
      <c r="L28" s="472">
        <v>0</v>
      </c>
      <c r="M28" s="474" t="s">
        <v>627</v>
      </c>
      <c r="N28" s="472">
        <v>3.4934700000000003</v>
      </c>
      <c r="O28" s="472">
        <v>0</v>
      </c>
      <c r="P28" s="472">
        <v>3.4934700000000003</v>
      </c>
      <c r="Q28" s="472"/>
      <c r="R28" s="472">
        <v>0</v>
      </c>
      <c r="S28" s="472">
        <v>0</v>
      </c>
      <c r="T28" s="472">
        <v>0</v>
      </c>
      <c r="U28" s="472"/>
      <c r="V28" s="472">
        <v>0</v>
      </c>
      <c r="W28" s="472">
        <v>0</v>
      </c>
      <c r="X28" s="472">
        <v>0</v>
      </c>
      <c r="Y28" s="474" t="s">
        <v>627</v>
      </c>
      <c r="Z28" s="472">
        <v>0</v>
      </c>
      <c r="AA28" s="472">
        <v>0</v>
      </c>
      <c r="AB28" s="472">
        <v>0</v>
      </c>
      <c r="AC28" s="472"/>
      <c r="AD28" s="472">
        <v>0</v>
      </c>
      <c r="AE28" s="472">
        <v>0</v>
      </c>
      <c r="AF28" s="472">
        <v>0</v>
      </c>
      <c r="AG28" s="472"/>
      <c r="AH28" s="472">
        <v>2.7036199999999999</v>
      </c>
      <c r="AI28" s="472">
        <v>0</v>
      </c>
      <c r="AJ28" s="472">
        <v>2.7036199999999999</v>
      </c>
      <c r="AK28" s="474" t="s">
        <v>627</v>
      </c>
      <c r="AL28" s="472">
        <v>0</v>
      </c>
      <c r="AM28" s="472">
        <v>0</v>
      </c>
      <c r="AN28" s="472">
        <v>0</v>
      </c>
      <c r="AO28" s="472"/>
      <c r="AP28" s="472">
        <v>34278.590710000004</v>
      </c>
      <c r="AQ28" s="472">
        <v>0</v>
      </c>
      <c r="AR28" s="472">
        <v>34278.590710000004</v>
      </c>
      <c r="AS28" s="472"/>
      <c r="AT28" s="472">
        <v>0</v>
      </c>
      <c r="AU28" s="472">
        <v>0</v>
      </c>
      <c r="AV28" s="472">
        <v>0</v>
      </c>
      <c r="AW28" s="474" t="s">
        <v>627</v>
      </c>
      <c r="AX28" s="472">
        <v>0</v>
      </c>
      <c r="AY28" s="472">
        <v>0</v>
      </c>
      <c r="AZ28" s="472">
        <v>0</v>
      </c>
      <c r="BA28" s="472"/>
      <c r="BB28" s="472">
        <v>0</v>
      </c>
      <c r="BC28" s="472">
        <v>0</v>
      </c>
      <c r="BD28" s="472">
        <v>0</v>
      </c>
      <c r="BE28" s="472"/>
      <c r="BF28" s="472">
        <v>0</v>
      </c>
      <c r="BG28" s="472">
        <v>0</v>
      </c>
      <c r="BH28" s="472">
        <v>0</v>
      </c>
      <c r="BI28" s="474" t="s">
        <v>627</v>
      </c>
      <c r="BJ28" s="472">
        <v>0</v>
      </c>
      <c r="BK28" s="472">
        <v>0</v>
      </c>
      <c r="BL28" s="472">
        <v>0</v>
      </c>
      <c r="BM28" s="472"/>
      <c r="BN28" s="472">
        <v>0</v>
      </c>
      <c r="BO28" s="472">
        <v>0</v>
      </c>
      <c r="BP28" s="472">
        <v>0</v>
      </c>
      <c r="BQ28" s="472"/>
      <c r="BR28" s="472">
        <v>34284.787800000006</v>
      </c>
      <c r="BS28" s="472">
        <v>0</v>
      </c>
      <c r="BT28" s="472">
        <v>34284.787800000006</v>
      </c>
      <c r="BU28" s="474" t="s">
        <v>627</v>
      </c>
      <c r="BV28" s="472">
        <v>0</v>
      </c>
      <c r="BW28" s="472">
        <v>0</v>
      </c>
      <c r="BX28" s="472">
        <v>0</v>
      </c>
      <c r="BY28" s="472"/>
      <c r="BZ28" s="472">
        <v>34284.787800000006</v>
      </c>
      <c r="CA28" s="472">
        <v>0</v>
      </c>
      <c r="CB28" s="472">
        <v>34284.787800000006</v>
      </c>
      <c r="CC28" s="469"/>
    </row>
    <row r="29" spans="1:81" s="24" customFormat="1" ht="9" customHeight="1">
      <c r="A29" s="474" t="s">
        <v>628</v>
      </c>
      <c r="B29" s="472">
        <v>51999.340240000005</v>
      </c>
      <c r="C29" s="472">
        <v>20090.713460000003</v>
      </c>
      <c r="D29" s="472">
        <v>72090.053700000004</v>
      </c>
      <c r="E29" s="472"/>
      <c r="F29" s="472">
        <v>2954.65256</v>
      </c>
      <c r="G29" s="472">
        <v>439.43910000000005</v>
      </c>
      <c r="H29" s="472">
        <v>3394.09166</v>
      </c>
      <c r="I29" s="472"/>
      <c r="J29" s="472">
        <v>100551.85884</v>
      </c>
      <c r="K29" s="472">
        <v>40475.134100000003</v>
      </c>
      <c r="L29" s="472">
        <v>141026.99294</v>
      </c>
      <c r="M29" s="474" t="s">
        <v>628</v>
      </c>
      <c r="N29" s="472">
        <v>9078.3221400000002</v>
      </c>
      <c r="O29" s="472">
        <v>1996.8016400000001</v>
      </c>
      <c r="P29" s="472">
        <v>11075.12378</v>
      </c>
      <c r="Q29" s="472"/>
      <c r="R29" s="472">
        <v>5970.0366299999996</v>
      </c>
      <c r="S29" s="472">
        <v>2315.0102000000002</v>
      </c>
      <c r="T29" s="472">
        <v>8285.0468299999993</v>
      </c>
      <c r="U29" s="472"/>
      <c r="V29" s="472">
        <v>27781.603280000003</v>
      </c>
      <c r="W29" s="472">
        <v>14380.62811</v>
      </c>
      <c r="X29" s="472">
        <v>42162.231390000001</v>
      </c>
      <c r="Y29" s="474" t="s">
        <v>628</v>
      </c>
      <c r="Z29" s="472">
        <v>220.09096</v>
      </c>
      <c r="AA29" s="472">
        <v>0</v>
      </c>
      <c r="AB29" s="472">
        <v>220.09096</v>
      </c>
      <c r="AC29" s="472"/>
      <c r="AD29" s="472">
        <v>36710.619399999996</v>
      </c>
      <c r="AE29" s="472">
        <v>17005.66345</v>
      </c>
      <c r="AF29" s="472">
        <v>53716.282850000003</v>
      </c>
      <c r="AG29" s="472"/>
      <c r="AH29" s="472">
        <v>10188.978349999999</v>
      </c>
      <c r="AI29" s="472">
        <v>638.08685000000003</v>
      </c>
      <c r="AJ29" s="472">
        <v>10827.065199999999</v>
      </c>
      <c r="AK29" s="474" t="s">
        <v>628</v>
      </c>
      <c r="AL29" s="472">
        <v>3067.8417799999997</v>
      </c>
      <c r="AM29" s="472">
        <v>810.01022999999998</v>
      </c>
      <c r="AN29" s="472">
        <v>3877.8520099999996</v>
      </c>
      <c r="AO29" s="472"/>
      <c r="AP29" s="472">
        <v>5591.1251900000007</v>
      </c>
      <c r="AQ29" s="472">
        <v>1009.46485</v>
      </c>
      <c r="AR29" s="472">
        <v>6600.59004</v>
      </c>
      <c r="AS29" s="472"/>
      <c r="AT29" s="472">
        <v>110.40241999999999</v>
      </c>
      <c r="AU29" s="472">
        <v>77.12127000000001</v>
      </c>
      <c r="AV29" s="472">
        <v>187.52369000000002</v>
      </c>
      <c r="AW29" s="474" t="s">
        <v>628</v>
      </c>
      <c r="AX29" s="472">
        <v>3941.4827999999998</v>
      </c>
      <c r="AY29" s="472">
        <v>34.360500000000002</v>
      </c>
      <c r="AZ29" s="472">
        <v>3975.8433</v>
      </c>
      <c r="BA29" s="472"/>
      <c r="BB29" s="472">
        <v>2800.2719300000003</v>
      </c>
      <c r="BC29" s="472">
        <v>54.155290000000001</v>
      </c>
      <c r="BD29" s="472">
        <v>2854.4272199999996</v>
      </c>
      <c r="BE29" s="472"/>
      <c r="BF29" s="472">
        <v>14.193659999999999</v>
      </c>
      <c r="BG29" s="472">
        <v>13.457319999999999</v>
      </c>
      <c r="BH29" s="472">
        <v>27.650980000000001</v>
      </c>
      <c r="BI29" s="474" t="s">
        <v>628</v>
      </c>
      <c r="BJ29" s="472">
        <v>3.3870100000000001</v>
      </c>
      <c r="BK29" s="472">
        <v>3.2699000000000003</v>
      </c>
      <c r="BL29" s="472">
        <v>6.6569099999999999</v>
      </c>
      <c r="BM29" s="472"/>
      <c r="BN29" s="472">
        <v>0.99807000000000001</v>
      </c>
      <c r="BO29" s="472">
        <v>2.28043</v>
      </c>
      <c r="BP29" s="472">
        <v>3.2785000000000002</v>
      </c>
      <c r="BQ29" s="472"/>
      <c r="BR29" s="472">
        <v>260985.20525999996</v>
      </c>
      <c r="BS29" s="472">
        <v>99345.596700000009</v>
      </c>
      <c r="BT29" s="472">
        <v>360330.80196000001</v>
      </c>
      <c r="BU29" s="474" t="s">
        <v>628</v>
      </c>
      <c r="BV29" s="472">
        <v>100551.85884</v>
      </c>
      <c r="BW29" s="472">
        <v>40475.134100000003</v>
      </c>
      <c r="BX29" s="472">
        <v>141026.99294</v>
      </c>
      <c r="BY29" s="472"/>
      <c r="BZ29" s="472">
        <v>260985.20525999996</v>
      </c>
      <c r="CA29" s="472">
        <v>99345.596700000009</v>
      </c>
      <c r="CB29" s="472">
        <v>360330.80196000001</v>
      </c>
      <c r="CC29" s="469"/>
    </row>
    <row r="30" spans="1:81" s="24" customFormat="1" ht="9" customHeight="1">
      <c r="A30" s="474" t="s">
        <v>618</v>
      </c>
      <c r="B30" s="472">
        <v>0</v>
      </c>
      <c r="C30" s="472">
        <v>0</v>
      </c>
      <c r="D30" s="472">
        <v>0</v>
      </c>
      <c r="E30" s="472"/>
      <c r="F30" s="472">
        <v>0</v>
      </c>
      <c r="G30" s="472">
        <v>0</v>
      </c>
      <c r="H30" s="472">
        <v>0</v>
      </c>
      <c r="I30" s="472"/>
      <c r="J30" s="472">
        <v>0</v>
      </c>
      <c r="K30" s="472">
        <v>0</v>
      </c>
      <c r="L30" s="472">
        <v>0</v>
      </c>
      <c r="M30" s="474" t="s">
        <v>618</v>
      </c>
      <c r="N30" s="472">
        <v>0</v>
      </c>
      <c r="O30" s="472">
        <v>0</v>
      </c>
      <c r="P30" s="472">
        <v>0</v>
      </c>
      <c r="Q30" s="472"/>
      <c r="R30" s="472">
        <v>0</v>
      </c>
      <c r="S30" s="472">
        <v>0</v>
      </c>
      <c r="T30" s="472">
        <v>0</v>
      </c>
      <c r="U30" s="472"/>
      <c r="V30" s="472">
        <v>0</v>
      </c>
      <c r="W30" s="472">
        <v>0</v>
      </c>
      <c r="X30" s="472">
        <v>0</v>
      </c>
      <c r="Y30" s="474" t="s">
        <v>618</v>
      </c>
      <c r="Z30" s="472">
        <v>0</v>
      </c>
      <c r="AA30" s="472">
        <v>0</v>
      </c>
      <c r="AB30" s="472">
        <v>0</v>
      </c>
      <c r="AC30" s="472"/>
      <c r="AD30" s="472">
        <v>0</v>
      </c>
      <c r="AE30" s="472">
        <v>0</v>
      </c>
      <c r="AF30" s="472">
        <v>0</v>
      </c>
      <c r="AG30" s="472"/>
      <c r="AH30" s="472">
        <v>-1892.13903</v>
      </c>
      <c r="AI30" s="472">
        <v>10748.125739999999</v>
      </c>
      <c r="AJ30" s="472">
        <v>8855.986710000001</v>
      </c>
      <c r="AK30" s="474" t="s">
        <v>618</v>
      </c>
      <c r="AL30" s="472">
        <v>-8.6879999999999999E-2</v>
      </c>
      <c r="AM30" s="472">
        <v>12744.046829999999</v>
      </c>
      <c r="AN30" s="472">
        <v>12743.959949999999</v>
      </c>
      <c r="AO30" s="472"/>
      <c r="AP30" s="472">
        <v>0</v>
      </c>
      <c r="AQ30" s="472">
        <v>0</v>
      </c>
      <c r="AR30" s="472">
        <v>0</v>
      </c>
      <c r="AS30" s="472"/>
      <c r="AT30" s="472">
        <v>0</v>
      </c>
      <c r="AU30" s="472">
        <v>0</v>
      </c>
      <c r="AV30" s="472">
        <v>0</v>
      </c>
      <c r="AW30" s="474" t="s">
        <v>618</v>
      </c>
      <c r="AX30" s="472">
        <v>0</v>
      </c>
      <c r="AY30" s="472">
        <v>0</v>
      </c>
      <c r="AZ30" s="472">
        <v>0</v>
      </c>
      <c r="BA30" s="472"/>
      <c r="BB30" s="472">
        <v>0</v>
      </c>
      <c r="BC30" s="472">
        <v>0</v>
      </c>
      <c r="BD30" s="472">
        <v>0</v>
      </c>
      <c r="BE30" s="472"/>
      <c r="BF30" s="472">
        <v>0</v>
      </c>
      <c r="BG30" s="472">
        <v>0</v>
      </c>
      <c r="BH30" s="472">
        <v>0</v>
      </c>
      <c r="BI30" s="474" t="s">
        <v>618</v>
      </c>
      <c r="BJ30" s="472">
        <v>0</v>
      </c>
      <c r="BK30" s="472">
        <v>173.98201</v>
      </c>
      <c r="BL30" s="472">
        <v>173.98201</v>
      </c>
      <c r="BM30" s="472"/>
      <c r="BN30" s="472">
        <v>0</v>
      </c>
      <c r="BO30" s="472">
        <v>0</v>
      </c>
      <c r="BP30" s="472">
        <v>0</v>
      </c>
      <c r="BQ30" s="472"/>
      <c r="BR30" s="472">
        <v>-1892.2259100000001</v>
      </c>
      <c r="BS30" s="472">
        <v>23666.154579999999</v>
      </c>
      <c r="BT30" s="472">
        <v>21773.928670000001</v>
      </c>
      <c r="BU30" s="474" t="s">
        <v>618</v>
      </c>
      <c r="BV30" s="472">
        <v>0</v>
      </c>
      <c r="BW30" s="472">
        <v>0</v>
      </c>
      <c r="BX30" s="472">
        <v>0</v>
      </c>
      <c r="BY30" s="472"/>
      <c r="BZ30" s="472">
        <v>-1892.2259100000001</v>
      </c>
      <c r="CA30" s="472">
        <v>23666.154579999999</v>
      </c>
      <c r="CB30" s="472">
        <v>21773.928670000001</v>
      </c>
      <c r="CC30" s="469"/>
    </row>
    <row r="31" spans="1:81" s="24" customFormat="1" ht="9" customHeight="1">
      <c r="A31" s="474" t="s">
        <v>629</v>
      </c>
      <c r="B31" s="472">
        <v>25027.95131</v>
      </c>
      <c r="C31" s="472">
        <v>41941.238100000002</v>
      </c>
      <c r="D31" s="472">
        <v>66969.189409999992</v>
      </c>
      <c r="E31" s="472"/>
      <c r="F31" s="472">
        <v>0</v>
      </c>
      <c r="G31" s="472">
        <v>0</v>
      </c>
      <c r="H31" s="472">
        <v>0</v>
      </c>
      <c r="I31" s="472"/>
      <c r="J31" s="472">
        <v>77581.797609999994</v>
      </c>
      <c r="K31" s="472">
        <v>7010.5492400000003</v>
      </c>
      <c r="L31" s="472">
        <v>84592.346849999987</v>
      </c>
      <c r="M31" s="474" t="s">
        <v>629</v>
      </c>
      <c r="N31" s="472">
        <v>0</v>
      </c>
      <c r="O31" s="472">
        <v>0</v>
      </c>
      <c r="P31" s="472">
        <v>0</v>
      </c>
      <c r="Q31" s="472"/>
      <c r="R31" s="472">
        <v>0</v>
      </c>
      <c r="S31" s="472">
        <v>0</v>
      </c>
      <c r="T31" s="472">
        <v>0</v>
      </c>
      <c r="U31" s="472"/>
      <c r="V31" s="472">
        <v>180179.57962999999</v>
      </c>
      <c r="W31" s="472">
        <v>-1030.75224</v>
      </c>
      <c r="X31" s="472">
        <v>179148.82738999999</v>
      </c>
      <c r="Y31" s="474" t="s">
        <v>629</v>
      </c>
      <c r="Z31" s="472">
        <v>18026.513449999999</v>
      </c>
      <c r="AA31" s="472">
        <v>0</v>
      </c>
      <c r="AB31" s="472">
        <v>18026.513449999999</v>
      </c>
      <c r="AC31" s="472"/>
      <c r="AD31" s="472">
        <v>-11853.82561</v>
      </c>
      <c r="AE31" s="472">
        <v>25819.178219999998</v>
      </c>
      <c r="AF31" s="472">
        <v>13965.35261</v>
      </c>
      <c r="AG31" s="472"/>
      <c r="AH31" s="472">
        <v>7463.2796900000003</v>
      </c>
      <c r="AI31" s="472">
        <v>0</v>
      </c>
      <c r="AJ31" s="472">
        <v>7463.2796900000003</v>
      </c>
      <c r="AK31" s="474" t="s">
        <v>629</v>
      </c>
      <c r="AL31" s="472">
        <v>0</v>
      </c>
      <c r="AM31" s="472">
        <v>0</v>
      </c>
      <c r="AN31" s="472">
        <v>0</v>
      </c>
      <c r="AO31" s="472"/>
      <c r="AP31" s="472">
        <v>4974.7582899999998</v>
      </c>
      <c r="AQ31" s="472">
        <v>0</v>
      </c>
      <c r="AR31" s="472">
        <v>4974.7582899999998</v>
      </c>
      <c r="AS31" s="472"/>
      <c r="AT31" s="472">
        <v>0</v>
      </c>
      <c r="AU31" s="472">
        <v>0</v>
      </c>
      <c r="AV31" s="472">
        <v>0</v>
      </c>
      <c r="AW31" s="474" t="s">
        <v>629</v>
      </c>
      <c r="AX31" s="472">
        <v>0</v>
      </c>
      <c r="AY31" s="472">
        <v>0</v>
      </c>
      <c r="AZ31" s="472">
        <v>0</v>
      </c>
      <c r="BA31" s="472"/>
      <c r="BB31" s="472">
        <v>0</v>
      </c>
      <c r="BC31" s="472">
        <v>0</v>
      </c>
      <c r="BD31" s="472">
        <v>0</v>
      </c>
      <c r="BE31" s="472"/>
      <c r="BF31" s="472">
        <v>2244</v>
      </c>
      <c r="BG31" s="472">
        <v>0</v>
      </c>
      <c r="BH31" s="472">
        <v>2244</v>
      </c>
      <c r="BI31" s="474" t="s">
        <v>629</v>
      </c>
      <c r="BJ31" s="472">
        <v>0</v>
      </c>
      <c r="BK31" s="472">
        <v>0</v>
      </c>
      <c r="BL31" s="472">
        <v>0</v>
      </c>
      <c r="BM31" s="472"/>
      <c r="BN31" s="472">
        <v>2961.3021100000001</v>
      </c>
      <c r="BO31" s="472">
        <v>2178.3667599999999</v>
      </c>
      <c r="BP31" s="472">
        <v>5139.6688700000004</v>
      </c>
      <c r="BQ31" s="472"/>
      <c r="BR31" s="472">
        <v>306605.35647999996</v>
      </c>
      <c r="BS31" s="472">
        <v>75918.58008</v>
      </c>
      <c r="BT31" s="472">
        <v>382523.93655999994</v>
      </c>
      <c r="BU31" s="474" t="s">
        <v>629</v>
      </c>
      <c r="BV31" s="472">
        <v>77581.797609999994</v>
      </c>
      <c r="BW31" s="472">
        <v>7010.5492400000003</v>
      </c>
      <c r="BX31" s="472">
        <v>84592.346849999987</v>
      </c>
      <c r="BY31" s="472"/>
      <c r="BZ31" s="472">
        <v>306605.35647999996</v>
      </c>
      <c r="CA31" s="472">
        <v>75918.580079999985</v>
      </c>
      <c r="CB31" s="472">
        <v>382523.93655999994</v>
      </c>
      <c r="CC31" s="469"/>
    </row>
    <row r="32" spans="1:81" s="24" customFormat="1" ht="9" customHeight="1">
      <c r="A32" s="474" t="s">
        <v>534</v>
      </c>
      <c r="B32" s="472">
        <v>10635.239890000001</v>
      </c>
      <c r="C32" s="472">
        <v>0</v>
      </c>
      <c r="D32" s="472">
        <v>10635.239890000001</v>
      </c>
      <c r="E32" s="472"/>
      <c r="F32" s="472">
        <v>10.791630000000001</v>
      </c>
      <c r="G32" s="472">
        <v>0</v>
      </c>
      <c r="H32" s="472">
        <v>10.791630000000001</v>
      </c>
      <c r="I32" s="472"/>
      <c r="J32" s="472">
        <v>3511.0370300000004</v>
      </c>
      <c r="K32" s="472">
        <v>0</v>
      </c>
      <c r="L32" s="472">
        <v>3511.0370300000004</v>
      </c>
      <c r="M32" s="474" t="s">
        <v>534</v>
      </c>
      <c r="N32" s="472">
        <v>47.226419999999997</v>
      </c>
      <c r="O32" s="472">
        <v>-3.2000000000000003E-4</v>
      </c>
      <c r="P32" s="472">
        <v>47.226099999999995</v>
      </c>
      <c r="Q32" s="472"/>
      <c r="R32" s="472">
        <v>1.0747</v>
      </c>
      <c r="S32" s="472">
        <v>0</v>
      </c>
      <c r="T32" s="472">
        <v>1.0747</v>
      </c>
      <c r="U32" s="472"/>
      <c r="V32" s="472">
        <v>7593.5401900000006</v>
      </c>
      <c r="W32" s="472">
        <v>0</v>
      </c>
      <c r="X32" s="472">
        <v>7593.5401900000006</v>
      </c>
      <c r="Y32" s="474" t="s">
        <v>534</v>
      </c>
      <c r="Z32" s="472">
        <v>5955.2815700000001</v>
      </c>
      <c r="AA32" s="472">
        <v>0</v>
      </c>
      <c r="AB32" s="472">
        <v>5955.2815700000001</v>
      </c>
      <c r="AC32" s="472"/>
      <c r="AD32" s="472">
        <v>16295.95859</v>
      </c>
      <c r="AE32" s="472">
        <v>1109.0596499999999</v>
      </c>
      <c r="AF32" s="472">
        <v>17405.018239999998</v>
      </c>
      <c r="AG32" s="472"/>
      <c r="AH32" s="472">
        <v>1031.64868</v>
      </c>
      <c r="AI32" s="472">
        <v>0</v>
      </c>
      <c r="AJ32" s="472">
        <v>1031.64868</v>
      </c>
      <c r="AK32" s="474" t="s">
        <v>534</v>
      </c>
      <c r="AL32" s="472">
        <v>3.9149099999999999</v>
      </c>
      <c r="AM32" s="472">
        <v>7.980000000000001E-3</v>
      </c>
      <c r="AN32" s="472">
        <v>3.9228899999999998</v>
      </c>
      <c r="AO32" s="472"/>
      <c r="AP32" s="472">
        <v>54.905260000000006</v>
      </c>
      <c r="AQ32" s="472">
        <v>0</v>
      </c>
      <c r="AR32" s="472">
        <v>54.905260000000006</v>
      </c>
      <c r="AS32" s="472"/>
      <c r="AT32" s="472">
        <v>0</v>
      </c>
      <c r="AU32" s="472">
        <v>50.362809999999996</v>
      </c>
      <c r="AV32" s="472">
        <v>50.362809999999996</v>
      </c>
      <c r="AW32" s="474" t="s">
        <v>534</v>
      </c>
      <c r="AX32" s="472">
        <v>41.645270000000004</v>
      </c>
      <c r="AY32" s="472">
        <v>5.9999999999999995E-5</v>
      </c>
      <c r="AZ32" s="472">
        <v>41.645330000000001</v>
      </c>
      <c r="BA32" s="472"/>
      <c r="BB32" s="472">
        <v>315.33916000000005</v>
      </c>
      <c r="BC32" s="472">
        <v>0</v>
      </c>
      <c r="BD32" s="472">
        <v>315.33916000000005</v>
      </c>
      <c r="BE32" s="472"/>
      <c r="BF32" s="472">
        <v>0</v>
      </c>
      <c r="BG32" s="472">
        <v>0</v>
      </c>
      <c r="BH32" s="472">
        <v>0</v>
      </c>
      <c r="BI32" s="474" t="s">
        <v>534</v>
      </c>
      <c r="BJ32" s="472">
        <v>0</v>
      </c>
      <c r="BK32" s="472">
        <v>0</v>
      </c>
      <c r="BL32" s="472">
        <v>0</v>
      </c>
      <c r="BM32" s="472"/>
      <c r="BN32" s="472">
        <v>0</v>
      </c>
      <c r="BO32" s="472">
        <v>0</v>
      </c>
      <c r="BP32" s="472">
        <v>0</v>
      </c>
      <c r="BQ32" s="472"/>
      <c r="BR32" s="472">
        <v>45497.603300000002</v>
      </c>
      <c r="BS32" s="472">
        <v>1159.4301800000001</v>
      </c>
      <c r="BT32" s="472">
        <v>46657.033479999998</v>
      </c>
      <c r="BU32" s="474" t="s">
        <v>534</v>
      </c>
      <c r="BV32" s="472">
        <v>3511.0370300000004</v>
      </c>
      <c r="BW32" s="472">
        <v>0</v>
      </c>
      <c r="BX32" s="472">
        <v>3511.0370300000004</v>
      </c>
      <c r="BY32" s="472"/>
      <c r="BZ32" s="472">
        <v>45497.603300000002</v>
      </c>
      <c r="CA32" s="472">
        <v>1159.4301800000001</v>
      </c>
      <c r="CB32" s="472">
        <v>46657.033479999998</v>
      </c>
      <c r="CC32" s="469"/>
    </row>
    <row r="33" spans="1:83" s="24" customFormat="1" ht="5.0999999999999996" customHeight="1">
      <c r="A33" s="474"/>
      <c r="B33" s="472"/>
      <c r="C33" s="472"/>
      <c r="D33" s="472"/>
      <c r="E33" s="472"/>
      <c r="F33" s="472"/>
      <c r="G33" s="472"/>
      <c r="H33" s="472"/>
      <c r="I33" s="472"/>
      <c r="J33" s="472"/>
      <c r="K33" s="472"/>
      <c r="L33" s="472"/>
      <c r="M33" s="474"/>
      <c r="N33" s="472"/>
      <c r="O33" s="472"/>
      <c r="P33" s="472"/>
      <c r="Q33" s="472"/>
      <c r="R33" s="472"/>
      <c r="S33" s="472"/>
      <c r="T33" s="472"/>
      <c r="U33" s="472"/>
      <c r="V33" s="472"/>
      <c r="W33" s="472"/>
      <c r="X33" s="472"/>
      <c r="Y33" s="474"/>
      <c r="Z33" s="472"/>
      <c r="AA33" s="472"/>
      <c r="AB33" s="472"/>
      <c r="AC33" s="472"/>
      <c r="AD33" s="472"/>
      <c r="AE33" s="472"/>
      <c r="AF33" s="472"/>
      <c r="AG33" s="472"/>
      <c r="AH33" s="472"/>
      <c r="AI33" s="472"/>
      <c r="AJ33" s="472"/>
      <c r="AK33" s="474"/>
      <c r="AL33" s="472"/>
      <c r="AM33" s="472"/>
      <c r="AN33" s="472"/>
      <c r="AO33" s="472"/>
      <c r="AP33" s="472"/>
      <c r="AQ33" s="472"/>
      <c r="AR33" s="472"/>
      <c r="AS33" s="472"/>
      <c r="AT33" s="472"/>
      <c r="AU33" s="472"/>
      <c r="AV33" s="472"/>
      <c r="AW33" s="474"/>
      <c r="AX33" s="472"/>
      <c r="AY33" s="472"/>
      <c r="AZ33" s="472"/>
      <c r="BA33" s="472"/>
      <c r="BB33" s="472"/>
      <c r="BC33" s="472"/>
      <c r="BD33" s="472"/>
      <c r="BE33" s="472"/>
      <c r="BF33" s="472"/>
      <c r="BG33" s="472"/>
      <c r="BH33" s="472"/>
      <c r="BI33" s="474"/>
      <c r="BJ33" s="472"/>
      <c r="BK33" s="472"/>
      <c r="BL33" s="472"/>
      <c r="BM33" s="472"/>
      <c r="BN33" s="472"/>
      <c r="BO33" s="472"/>
      <c r="BP33" s="472"/>
      <c r="BQ33" s="472"/>
      <c r="BR33" s="472"/>
      <c r="BS33" s="472"/>
      <c r="BT33" s="472"/>
      <c r="BU33" s="474"/>
      <c r="BV33" s="472"/>
      <c r="BW33" s="472"/>
      <c r="BX33" s="472"/>
      <c r="BY33" s="472"/>
      <c r="BZ33" s="472"/>
      <c r="CA33" s="472"/>
      <c r="CB33" s="472"/>
      <c r="CC33" s="469"/>
    </row>
    <row r="34" spans="1:83" s="24" customFormat="1" ht="8.1" customHeight="1">
      <c r="A34" s="467" t="s">
        <v>630</v>
      </c>
      <c r="B34" s="468">
        <v>3058617.3038900001</v>
      </c>
      <c r="C34" s="468">
        <v>1023259.96047</v>
      </c>
      <c r="D34" s="468">
        <v>4081877.2643599999</v>
      </c>
      <c r="E34" s="468"/>
      <c r="F34" s="468">
        <v>93816.748790000012</v>
      </c>
      <c r="G34" s="468">
        <v>6503.1408700000002</v>
      </c>
      <c r="H34" s="468">
        <v>100319.88966</v>
      </c>
      <c r="I34" s="468"/>
      <c r="J34" s="468">
        <v>5083967.88937</v>
      </c>
      <c r="K34" s="468">
        <v>2649502.1003800002</v>
      </c>
      <c r="L34" s="468">
        <v>7733469.9897499997</v>
      </c>
      <c r="M34" s="467" t="s">
        <v>630</v>
      </c>
      <c r="N34" s="468">
        <v>380026.67851999996</v>
      </c>
      <c r="O34" s="468">
        <v>66606.367209999997</v>
      </c>
      <c r="P34" s="468">
        <v>446633.04573000001</v>
      </c>
      <c r="Q34" s="468"/>
      <c r="R34" s="468">
        <v>267326.77961999999</v>
      </c>
      <c r="S34" s="468">
        <v>168993.60123</v>
      </c>
      <c r="T34" s="468">
        <v>436320.38085000002</v>
      </c>
      <c r="U34" s="468"/>
      <c r="V34" s="468">
        <v>2034988.8865999999</v>
      </c>
      <c r="W34" s="468">
        <v>225875.57028000001</v>
      </c>
      <c r="X34" s="468">
        <v>2260864.45688</v>
      </c>
      <c r="Y34" s="467" t="s">
        <v>630</v>
      </c>
      <c r="Z34" s="468">
        <v>206543.22247000001</v>
      </c>
      <c r="AA34" s="468">
        <v>177034.55833</v>
      </c>
      <c r="AB34" s="468">
        <v>383577.78080000001</v>
      </c>
      <c r="AC34" s="468"/>
      <c r="AD34" s="468">
        <v>2413091.61938</v>
      </c>
      <c r="AE34" s="468">
        <v>400584.45347000001</v>
      </c>
      <c r="AF34" s="468">
        <v>2813676.0728500001</v>
      </c>
      <c r="AG34" s="468"/>
      <c r="AH34" s="468">
        <v>1497844.5073900002</v>
      </c>
      <c r="AI34" s="468">
        <v>-8803.1907499999998</v>
      </c>
      <c r="AJ34" s="468">
        <v>1489041.3166400001</v>
      </c>
      <c r="AK34" s="467" t="s">
        <v>630</v>
      </c>
      <c r="AL34" s="468">
        <v>81506.105959999986</v>
      </c>
      <c r="AM34" s="468">
        <v>24254.712800000001</v>
      </c>
      <c r="AN34" s="468">
        <v>105760.81876000001</v>
      </c>
      <c r="AO34" s="468"/>
      <c r="AP34" s="468">
        <v>598809.9691799999</v>
      </c>
      <c r="AQ34" s="468">
        <v>19703.125120000001</v>
      </c>
      <c r="AR34" s="468">
        <v>618513.0943</v>
      </c>
      <c r="AS34" s="468"/>
      <c r="AT34" s="468">
        <v>108246.63051</v>
      </c>
      <c r="AU34" s="468">
        <v>198320.18437999999</v>
      </c>
      <c r="AV34" s="468">
        <v>306566.81488999998</v>
      </c>
      <c r="AW34" s="467" t="s">
        <v>630</v>
      </c>
      <c r="AX34" s="468">
        <v>256588.67011000001</v>
      </c>
      <c r="AY34" s="468">
        <v>310.19067000000001</v>
      </c>
      <c r="AZ34" s="468">
        <v>256898.86077999999</v>
      </c>
      <c r="BA34" s="468"/>
      <c r="BB34" s="468">
        <v>139159.9241</v>
      </c>
      <c r="BC34" s="468">
        <v>640.00474999999994</v>
      </c>
      <c r="BD34" s="468">
        <v>139799.92885</v>
      </c>
      <c r="BE34" s="468"/>
      <c r="BF34" s="468">
        <v>22689.207859999999</v>
      </c>
      <c r="BG34" s="468">
        <v>23869.70117</v>
      </c>
      <c r="BH34" s="468">
        <v>46558.909030000003</v>
      </c>
      <c r="BI34" s="467" t="s">
        <v>630</v>
      </c>
      <c r="BJ34" s="468">
        <v>12534.78586</v>
      </c>
      <c r="BK34" s="468">
        <v>7374.3236699999998</v>
      </c>
      <c r="BL34" s="468">
        <v>19909.109530000002</v>
      </c>
      <c r="BM34" s="468"/>
      <c r="BN34" s="468">
        <v>14301.99986</v>
      </c>
      <c r="BO34" s="468">
        <v>8653.5850399999999</v>
      </c>
      <c r="BP34" s="468">
        <v>22955.584899999998</v>
      </c>
      <c r="BQ34" s="468"/>
      <c r="BR34" s="468">
        <v>16270060.929470001</v>
      </c>
      <c r="BS34" s="468">
        <v>4992682.3890900016</v>
      </c>
      <c r="BT34" s="468">
        <v>21262743.318559997</v>
      </c>
      <c r="BU34" s="467" t="s">
        <v>630</v>
      </c>
      <c r="BV34" s="468">
        <v>5083967.88937</v>
      </c>
      <c r="BW34" s="468">
        <v>2639776.39818</v>
      </c>
      <c r="BX34" s="468">
        <v>7723744.2875500005</v>
      </c>
      <c r="BY34" s="468"/>
      <c r="BZ34" s="468">
        <v>16270060.929470001</v>
      </c>
      <c r="CA34" s="468">
        <v>4982956.6868900014</v>
      </c>
      <c r="CB34" s="468">
        <v>21253017.616359998</v>
      </c>
      <c r="CC34" s="469"/>
    </row>
    <row r="35" spans="1:83" s="18" customFormat="1" ht="5.0999999999999996" customHeight="1">
      <c r="A35" s="475"/>
      <c r="B35" s="476"/>
      <c r="C35" s="476"/>
      <c r="D35" s="476"/>
      <c r="E35" s="476"/>
      <c r="F35" s="476"/>
      <c r="G35" s="476"/>
      <c r="H35" s="476"/>
      <c r="I35" s="476"/>
      <c r="J35" s="476"/>
      <c r="K35" s="476"/>
      <c r="L35" s="476"/>
      <c r="M35" s="475"/>
      <c r="N35" s="476"/>
      <c r="O35" s="476"/>
      <c r="P35" s="476"/>
      <c r="Q35" s="476"/>
      <c r="R35" s="476"/>
      <c r="S35" s="476"/>
      <c r="T35" s="476"/>
      <c r="U35" s="476"/>
      <c r="V35" s="476"/>
      <c r="W35" s="476"/>
      <c r="X35" s="476"/>
      <c r="Y35" s="475"/>
      <c r="Z35" s="476"/>
      <c r="AA35" s="476"/>
      <c r="AB35" s="476"/>
      <c r="AC35" s="476"/>
      <c r="AD35" s="476"/>
      <c r="AE35" s="476"/>
      <c r="AF35" s="476"/>
      <c r="AG35" s="476"/>
      <c r="AH35" s="476"/>
      <c r="AI35" s="476"/>
      <c r="AJ35" s="476"/>
      <c r="AK35" s="475"/>
      <c r="AL35" s="476"/>
      <c r="AM35" s="476"/>
      <c r="AN35" s="476"/>
      <c r="AO35" s="476"/>
      <c r="AP35" s="476"/>
      <c r="AQ35" s="476"/>
      <c r="AR35" s="476"/>
      <c r="AS35" s="476"/>
      <c r="AT35" s="476"/>
      <c r="AU35" s="476"/>
      <c r="AV35" s="476"/>
      <c r="AW35" s="475"/>
      <c r="AX35" s="476"/>
      <c r="AY35" s="476"/>
      <c r="AZ35" s="476"/>
      <c r="BA35" s="476"/>
      <c r="BB35" s="476"/>
      <c r="BC35" s="476"/>
      <c r="BD35" s="476"/>
      <c r="BE35" s="476"/>
      <c r="BF35" s="476"/>
      <c r="BG35" s="476"/>
      <c r="BH35" s="476"/>
      <c r="BI35" s="475"/>
      <c r="BJ35" s="476"/>
      <c r="BK35" s="476"/>
      <c r="BL35" s="476"/>
      <c r="BM35" s="476"/>
      <c r="BN35" s="476"/>
      <c r="BO35" s="476"/>
      <c r="BP35" s="476"/>
      <c r="BQ35" s="476"/>
      <c r="BR35" s="476"/>
      <c r="BS35" s="476"/>
      <c r="BT35" s="476"/>
      <c r="BU35" s="475"/>
      <c r="BV35" s="476"/>
      <c r="BW35" s="476"/>
      <c r="BX35" s="476"/>
      <c r="BY35" s="476"/>
      <c r="BZ35" s="476"/>
      <c r="CA35" s="476"/>
      <c r="CB35" s="476"/>
    </row>
    <row r="36" spans="1:83" s="24" customFormat="1" ht="8.1" customHeight="1">
      <c r="A36" s="535" t="s">
        <v>631</v>
      </c>
      <c r="B36" s="468">
        <v>1067994.3615599999</v>
      </c>
      <c r="C36" s="468">
        <v>19291.558679999998</v>
      </c>
      <c r="D36" s="468">
        <v>1087285.9202400001</v>
      </c>
      <c r="E36" s="468"/>
      <c r="F36" s="468">
        <v>35228.00157</v>
      </c>
      <c r="G36" s="468">
        <v>2405.6279</v>
      </c>
      <c r="H36" s="468">
        <v>37633.62947</v>
      </c>
      <c r="I36" s="468"/>
      <c r="J36" s="468">
        <v>1424276.09314</v>
      </c>
      <c r="K36" s="468">
        <v>127189.66537</v>
      </c>
      <c r="L36" s="468">
        <v>1551465.7585100001</v>
      </c>
      <c r="M36" s="535" t="s">
        <v>631</v>
      </c>
      <c r="N36" s="468">
        <v>300932.97918999998</v>
      </c>
      <c r="O36" s="468">
        <v>19043.412649999998</v>
      </c>
      <c r="P36" s="468">
        <v>319976.39184</v>
      </c>
      <c r="Q36" s="468"/>
      <c r="R36" s="468">
        <v>75185.058000000005</v>
      </c>
      <c r="S36" s="468">
        <v>-13352.04386</v>
      </c>
      <c r="T36" s="468">
        <v>61833.014139999999</v>
      </c>
      <c r="U36" s="468"/>
      <c r="V36" s="468">
        <v>560157.27916999999</v>
      </c>
      <c r="W36" s="468">
        <v>74377.418189999997</v>
      </c>
      <c r="X36" s="468">
        <v>634534.69735999999</v>
      </c>
      <c r="Y36" s="535" t="s">
        <v>631</v>
      </c>
      <c r="Z36" s="468">
        <v>3012.72858</v>
      </c>
      <c r="AA36" s="468">
        <v>-2317.6353899999999</v>
      </c>
      <c r="AB36" s="468">
        <v>695.09319000000005</v>
      </c>
      <c r="AC36" s="468"/>
      <c r="AD36" s="468">
        <v>1069230.0873799999</v>
      </c>
      <c r="AE36" s="468">
        <v>4703.5749400000004</v>
      </c>
      <c r="AF36" s="468">
        <v>1073933.6623199999</v>
      </c>
      <c r="AG36" s="468"/>
      <c r="AH36" s="468">
        <v>506065.55776999996</v>
      </c>
      <c r="AI36" s="468">
        <v>-1129.22641</v>
      </c>
      <c r="AJ36" s="468">
        <v>504936.33136000001</v>
      </c>
      <c r="AK36" s="535" t="s">
        <v>631</v>
      </c>
      <c r="AL36" s="468">
        <v>30636.599200000001</v>
      </c>
      <c r="AM36" s="468">
        <v>3548.5141600000002</v>
      </c>
      <c r="AN36" s="468">
        <v>34185.113360000003</v>
      </c>
      <c r="AO36" s="468"/>
      <c r="AP36" s="468">
        <v>474551.27970999997</v>
      </c>
      <c r="AQ36" s="468">
        <v>-49.904330000000002</v>
      </c>
      <c r="AR36" s="468">
        <v>474501.37537999998</v>
      </c>
      <c r="AS36" s="468"/>
      <c r="AT36" s="468">
        <v>33026.231220000001</v>
      </c>
      <c r="AU36" s="468">
        <v>0</v>
      </c>
      <c r="AV36" s="468">
        <v>33026.231220000001</v>
      </c>
      <c r="AW36" s="535" t="s">
        <v>631</v>
      </c>
      <c r="AX36" s="468">
        <v>206619.76676</v>
      </c>
      <c r="AY36" s="468">
        <v>0</v>
      </c>
      <c r="AZ36" s="468">
        <v>206619.76676</v>
      </c>
      <c r="BA36" s="468"/>
      <c r="BB36" s="468">
        <v>101314.03465</v>
      </c>
      <c r="BC36" s="468">
        <v>0</v>
      </c>
      <c r="BD36" s="468">
        <v>101314.03465</v>
      </c>
      <c r="BE36" s="468"/>
      <c r="BF36" s="468">
        <v>-258.59823</v>
      </c>
      <c r="BG36" s="468">
        <v>2485.8539500000002</v>
      </c>
      <c r="BH36" s="468">
        <v>2227.2557200000001</v>
      </c>
      <c r="BI36" s="535" t="s">
        <v>631</v>
      </c>
      <c r="BJ36" s="468">
        <v>154</v>
      </c>
      <c r="BK36" s="468">
        <v>125.33799999999999</v>
      </c>
      <c r="BL36" s="468">
        <v>279.33800000000002</v>
      </c>
      <c r="BM36" s="468"/>
      <c r="BN36" s="468">
        <v>1895.81852</v>
      </c>
      <c r="BO36" s="468">
        <v>6670.2659599999997</v>
      </c>
      <c r="BP36" s="468">
        <v>8566.0844800000013</v>
      </c>
      <c r="BQ36" s="468"/>
      <c r="BR36" s="468">
        <v>5890021.2781900009</v>
      </c>
      <c r="BS36" s="468">
        <v>242992.41980999993</v>
      </c>
      <c r="BT36" s="468">
        <v>6133013.6980000008</v>
      </c>
      <c r="BU36" s="535" t="s">
        <v>631</v>
      </c>
      <c r="BV36" s="468">
        <v>1424276.09314</v>
      </c>
      <c r="BW36" s="468">
        <v>99545.352989999999</v>
      </c>
      <c r="BX36" s="468">
        <v>1523821.4461300001</v>
      </c>
      <c r="BY36" s="468"/>
      <c r="BZ36" s="468">
        <v>5890021.2781900018</v>
      </c>
      <c r="CA36" s="468">
        <v>215348.10742999992</v>
      </c>
      <c r="CB36" s="468">
        <v>6105369.3856200008</v>
      </c>
      <c r="CC36" s="469"/>
    </row>
    <row r="37" spans="1:83" s="18" customFormat="1" ht="5.0999999999999996" customHeight="1">
      <c r="A37" s="474"/>
      <c r="B37" s="476"/>
      <c r="C37" s="476"/>
      <c r="D37" s="476"/>
      <c r="E37" s="476"/>
      <c r="F37" s="476"/>
      <c r="G37" s="476"/>
      <c r="H37" s="476"/>
      <c r="I37" s="476"/>
      <c r="J37" s="476"/>
      <c r="K37" s="476"/>
      <c r="L37" s="476"/>
      <c r="M37" s="474"/>
      <c r="N37" s="476"/>
      <c r="O37" s="476"/>
      <c r="P37" s="476"/>
      <c r="Q37" s="476"/>
      <c r="R37" s="476"/>
      <c r="S37" s="476"/>
      <c r="T37" s="476"/>
      <c r="U37" s="476"/>
      <c r="V37" s="476"/>
      <c r="W37" s="476"/>
      <c r="X37" s="476"/>
      <c r="Y37" s="474"/>
      <c r="Z37" s="476"/>
      <c r="AA37" s="476"/>
      <c r="AB37" s="476"/>
      <c r="AC37" s="476"/>
      <c r="AD37" s="476"/>
      <c r="AE37" s="476"/>
      <c r="AF37" s="476"/>
      <c r="AG37" s="476"/>
      <c r="AH37" s="476"/>
      <c r="AI37" s="476"/>
      <c r="AJ37" s="476"/>
      <c r="AK37" s="474"/>
      <c r="AL37" s="476"/>
      <c r="AM37" s="476"/>
      <c r="AN37" s="476"/>
      <c r="AO37" s="476"/>
      <c r="AP37" s="476"/>
      <c r="AQ37" s="476"/>
      <c r="AR37" s="476"/>
      <c r="AS37" s="476"/>
      <c r="AT37" s="476"/>
      <c r="AU37" s="476"/>
      <c r="AV37" s="476"/>
      <c r="AW37" s="474"/>
      <c r="AX37" s="476"/>
      <c r="AY37" s="476"/>
      <c r="AZ37" s="476"/>
      <c r="BA37" s="476"/>
      <c r="BB37" s="476"/>
      <c r="BC37" s="476"/>
      <c r="BD37" s="476"/>
      <c r="BE37" s="476"/>
      <c r="BF37" s="476"/>
      <c r="BG37" s="476"/>
      <c r="BH37" s="476"/>
      <c r="BI37" s="474"/>
      <c r="BJ37" s="476"/>
      <c r="BK37" s="476"/>
      <c r="BL37" s="476"/>
      <c r="BM37" s="476"/>
      <c r="BN37" s="476"/>
      <c r="BO37" s="476"/>
      <c r="BP37" s="476"/>
      <c r="BQ37" s="476"/>
      <c r="BR37" s="476"/>
      <c r="BS37" s="476"/>
      <c r="BT37" s="476"/>
      <c r="BU37" s="474"/>
      <c r="BV37" s="476"/>
      <c r="BW37" s="476"/>
      <c r="BX37" s="476"/>
      <c r="BY37" s="476"/>
      <c r="BZ37" s="476"/>
      <c r="CA37" s="476"/>
      <c r="CB37" s="476"/>
    </row>
    <row r="38" spans="1:83" s="24" customFormat="1" ht="8.1" customHeight="1">
      <c r="A38" s="467" t="s">
        <v>632</v>
      </c>
      <c r="B38" s="468">
        <v>1990622.94233</v>
      </c>
      <c r="C38" s="468">
        <v>1003968.4017899999</v>
      </c>
      <c r="D38" s="468">
        <v>2994591.34412</v>
      </c>
      <c r="E38" s="468"/>
      <c r="F38" s="468">
        <v>58588.747219999997</v>
      </c>
      <c r="G38" s="468">
        <v>4097.5129699999998</v>
      </c>
      <c r="H38" s="468">
        <v>62686.260190000001</v>
      </c>
      <c r="I38" s="468"/>
      <c r="J38" s="468">
        <v>3659691.79623</v>
      </c>
      <c r="K38" s="468">
        <v>2522312.4350100001</v>
      </c>
      <c r="L38" s="468">
        <v>6182004.2312399996</v>
      </c>
      <c r="M38" s="467" t="s">
        <v>632</v>
      </c>
      <c r="N38" s="468">
        <v>79093.699330000003</v>
      </c>
      <c r="O38" s="468">
        <v>47562.954560000006</v>
      </c>
      <c r="P38" s="468">
        <v>126656.65389</v>
      </c>
      <c r="Q38" s="468"/>
      <c r="R38" s="468">
        <v>192141.72162</v>
      </c>
      <c r="S38" s="468">
        <v>182345.64509000001</v>
      </c>
      <c r="T38" s="468">
        <v>374487.36670999997</v>
      </c>
      <c r="U38" s="468"/>
      <c r="V38" s="468">
        <v>1474831.6074300001</v>
      </c>
      <c r="W38" s="468">
        <v>151498.15209000002</v>
      </c>
      <c r="X38" s="468">
        <v>1626329.7595200001</v>
      </c>
      <c r="Y38" s="467" t="s">
        <v>632</v>
      </c>
      <c r="Z38" s="468">
        <v>203530.49388999998</v>
      </c>
      <c r="AA38" s="468">
        <v>179352.19372000001</v>
      </c>
      <c r="AB38" s="468">
        <v>382882.68761000002</v>
      </c>
      <c r="AC38" s="468"/>
      <c r="AD38" s="468">
        <v>1343861.5319999999</v>
      </c>
      <c r="AE38" s="468">
        <v>395880.87852999999</v>
      </c>
      <c r="AF38" s="468">
        <v>1739742.41053</v>
      </c>
      <c r="AG38" s="468"/>
      <c r="AH38" s="468">
        <v>991778.94961999997</v>
      </c>
      <c r="AI38" s="468">
        <v>-7673.9643399999995</v>
      </c>
      <c r="AJ38" s="468">
        <v>984104.98528000002</v>
      </c>
      <c r="AK38" s="467" t="s">
        <v>632</v>
      </c>
      <c r="AL38" s="468">
        <v>50869.506759999997</v>
      </c>
      <c r="AM38" s="468">
        <v>20706.198640000002</v>
      </c>
      <c r="AN38" s="468">
        <v>71575.705400000006</v>
      </c>
      <c r="AO38" s="468"/>
      <c r="AP38" s="468">
        <v>124258.68947</v>
      </c>
      <c r="AQ38" s="468">
        <v>19753.029449999998</v>
      </c>
      <c r="AR38" s="468">
        <v>144011.71891999998</v>
      </c>
      <c r="AS38" s="468"/>
      <c r="AT38" s="468">
        <v>75220.399290000001</v>
      </c>
      <c r="AU38" s="468">
        <v>198320.18437999999</v>
      </c>
      <c r="AV38" s="468">
        <v>273540.58367000002</v>
      </c>
      <c r="AW38" s="467" t="s">
        <v>632</v>
      </c>
      <c r="AX38" s="468">
        <v>49968.903350000001</v>
      </c>
      <c r="AY38" s="468">
        <v>310.19067000000001</v>
      </c>
      <c r="AZ38" s="468">
        <v>50279.094020000004</v>
      </c>
      <c r="BA38" s="468"/>
      <c r="BB38" s="468">
        <v>37845.889450000002</v>
      </c>
      <c r="BC38" s="468">
        <v>640.00474999999994</v>
      </c>
      <c r="BD38" s="468">
        <v>38485.894200000002</v>
      </c>
      <c r="BE38" s="468"/>
      <c r="BF38" s="468">
        <v>22947.806089999998</v>
      </c>
      <c r="BG38" s="468">
        <v>21383.84722</v>
      </c>
      <c r="BH38" s="468">
        <v>44331.653310000002</v>
      </c>
      <c r="BI38" s="467" t="s">
        <v>632</v>
      </c>
      <c r="BJ38" s="468">
        <v>12380.78586</v>
      </c>
      <c r="BK38" s="468">
        <v>7248.98567</v>
      </c>
      <c r="BL38" s="468">
        <v>19629.771530000002</v>
      </c>
      <c r="BM38" s="468"/>
      <c r="BN38" s="468">
        <v>12406.181339999999</v>
      </c>
      <c r="BO38" s="468">
        <v>1983.31908</v>
      </c>
      <c r="BP38" s="468">
        <v>14389.50042</v>
      </c>
      <c r="BQ38" s="468"/>
      <c r="BR38" s="468">
        <v>10380039.651279997</v>
      </c>
      <c r="BS38" s="468">
        <v>4749689.9692800017</v>
      </c>
      <c r="BT38" s="468">
        <v>15129729.620560002</v>
      </c>
      <c r="BU38" s="467" t="s">
        <v>632</v>
      </c>
      <c r="BV38" s="468">
        <v>3659691.79623</v>
      </c>
      <c r="BW38" s="468">
        <v>2540231.04519</v>
      </c>
      <c r="BX38" s="468">
        <v>6199922.8414200004</v>
      </c>
      <c r="BY38" s="468"/>
      <c r="BZ38" s="468">
        <v>10380039.651279997</v>
      </c>
      <c r="CA38" s="468">
        <v>4767608.5794600016</v>
      </c>
      <c r="CB38" s="468">
        <v>15147648.230740001</v>
      </c>
      <c r="CC38" s="469"/>
      <c r="CD38" s="469"/>
      <c r="CE38" s="469"/>
    </row>
    <row r="39" spans="1:83" s="18" customFormat="1" ht="5.0999999999999996" customHeight="1">
      <c r="A39" s="475"/>
      <c r="B39" s="476"/>
      <c r="C39" s="476"/>
      <c r="D39" s="476"/>
      <c r="E39" s="476"/>
      <c r="F39" s="476"/>
      <c r="G39" s="476"/>
      <c r="H39" s="476"/>
      <c r="I39" s="476"/>
      <c r="J39" s="476"/>
      <c r="K39" s="476"/>
      <c r="L39" s="476"/>
      <c r="M39" s="475"/>
      <c r="N39" s="476"/>
      <c r="O39" s="476"/>
      <c r="P39" s="476"/>
      <c r="Q39" s="476"/>
      <c r="R39" s="476"/>
      <c r="S39" s="476"/>
      <c r="T39" s="476"/>
      <c r="U39" s="476"/>
      <c r="V39" s="476"/>
      <c r="W39" s="476"/>
      <c r="X39" s="476"/>
      <c r="Y39" s="475"/>
      <c r="Z39" s="476"/>
      <c r="AA39" s="476"/>
      <c r="AB39" s="476"/>
      <c r="AC39" s="476"/>
      <c r="AD39" s="476"/>
      <c r="AE39" s="476"/>
      <c r="AF39" s="476"/>
      <c r="AG39" s="476"/>
      <c r="AH39" s="476"/>
      <c r="AI39" s="476"/>
      <c r="AJ39" s="476"/>
      <c r="AK39" s="475"/>
      <c r="AL39" s="476"/>
      <c r="AM39" s="476"/>
      <c r="AN39" s="476"/>
      <c r="AO39" s="476"/>
      <c r="AP39" s="476"/>
      <c r="AQ39" s="476"/>
      <c r="AR39" s="476"/>
      <c r="AS39" s="476"/>
      <c r="AT39" s="476"/>
      <c r="AU39" s="476"/>
      <c r="AV39" s="476"/>
      <c r="AW39" s="475"/>
      <c r="AX39" s="476"/>
      <c r="AY39" s="476"/>
      <c r="AZ39" s="476"/>
      <c r="BA39" s="476"/>
      <c r="BB39" s="476"/>
      <c r="BC39" s="476"/>
      <c r="BD39" s="476"/>
      <c r="BE39" s="476"/>
      <c r="BF39" s="476"/>
      <c r="BG39" s="476"/>
      <c r="BH39" s="476"/>
      <c r="BI39" s="475"/>
      <c r="BJ39" s="476"/>
      <c r="BK39" s="476"/>
      <c r="BL39" s="476"/>
      <c r="BM39" s="476"/>
      <c r="BN39" s="476"/>
      <c r="BO39" s="476"/>
      <c r="BP39" s="476"/>
      <c r="BQ39" s="476"/>
      <c r="BR39" s="476"/>
      <c r="BS39" s="476"/>
      <c r="BT39" s="476"/>
      <c r="BU39" s="475"/>
      <c r="BV39" s="476"/>
      <c r="BW39" s="476"/>
      <c r="BX39" s="476"/>
      <c r="BY39" s="476"/>
      <c r="BZ39" s="476"/>
      <c r="CA39" s="476"/>
      <c r="CB39" s="476"/>
    </row>
    <row r="40" spans="1:83" s="24" customFormat="1" ht="8.1" customHeight="1">
      <c r="A40" s="467" t="s">
        <v>633</v>
      </c>
      <c r="B40" s="468">
        <v>642648.39302999992</v>
      </c>
      <c r="C40" s="468">
        <v>491982.93099999998</v>
      </c>
      <c r="D40" s="468">
        <v>1134631.32403</v>
      </c>
      <c r="E40" s="468"/>
      <c r="F40" s="468">
        <v>9323.6218900000003</v>
      </c>
      <c r="G40" s="468">
        <v>1114.17452</v>
      </c>
      <c r="H40" s="468">
        <v>10437.796410000001</v>
      </c>
      <c r="I40" s="468"/>
      <c r="J40" s="468">
        <v>1538666.4959500001</v>
      </c>
      <c r="K40" s="468">
        <v>698364.65019000007</v>
      </c>
      <c r="L40" s="468">
        <v>2237031.1461399999</v>
      </c>
      <c r="M40" s="467" t="s">
        <v>633</v>
      </c>
      <c r="N40" s="468">
        <v>128778.51797</v>
      </c>
      <c r="O40" s="468">
        <v>19519.630989999998</v>
      </c>
      <c r="P40" s="468">
        <v>148298.14896000002</v>
      </c>
      <c r="Q40" s="468"/>
      <c r="R40" s="468">
        <v>84881.395919999995</v>
      </c>
      <c r="S40" s="468">
        <v>47545.548889999998</v>
      </c>
      <c r="T40" s="468">
        <v>132426.94481000002</v>
      </c>
      <c r="U40" s="468"/>
      <c r="V40" s="468">
        <v>409536.02899999998</v>
      </c>
      <c r="W40" s="468">
        <v>205700.32171000002</v>
      </c>
      <c r="X40" s="468">
        <v>615236.35071000003</v>
      </c>
      <c r="Y40" s="467" t="s">
        <v>633</v>
      </c>
      <c r="Z40" s="468">
        <v>111699.85734</v>
      </c>
      <c r="AA40" s="468">
        <v>6568.1200799999997</v>
      </c>
      <c r="AB40" s="468">
        <v>118267.97742</v>
      </c>
      <c r="AC40" s="468"/>
      <c r="AD40" s="468">
        <v>551056.39783000003</v>
      </c>
      <c r="AE40" s="468">
        <v>232593.74526</v>
      </c>
      <c r="AF40" s="468">
        <v>783650.14309000003</v>
      </c>
      <c r="AG40" s="468"/>
      <c r="AH40" s="468">
        <v>93881.097219999996</v>
      </c>
      <c r="AI40" s="468">
        <v>298.30240000000003</v>
      </c>
      <c r="AJ40" s="468">
        <v>94179.399620000011</v>
      </c>
      <c r="AK40" s="467" t="s">
        <v>633</v>
      </c>
      <c r="AL40" s="468">
        <v>10139.28508</v>
      </c>
      <c r="AM40" s="468">
        <v>1961.97858</v>
      </c>
      <c r="AN40" s="468">
        <v>12101.263660000001</v>
      </c>
      <c r="AO40" s="468"/>
      <c r="AP40" s="468">
        <v>207985.27893</v>
      </c>
      <c r="AQ40" s="468">
        <v>5415.8462099999997</v>
      </c>
      <c r="AR40" s="468">
        <v>213401.12513999999</v>
      </c>
      <c r="AS40" s="468"/>
      <c r="AT40" s="468">
        <v>15432.18771</v>
      </c>
      <c r="AU40" s="468">
        <v>51357.389200000005</v>
      </c>
      <c r="AV40" s="468">
        <v>66789.576910000003</v>
      </c>
      <c r="AW40" s="467" t="s">
        <v>633</v>
      </c>
      <c r="AX40" s="468">
        <v>80561.553540000008</v>
      </c>
      <c r="AY40" s="468">
        <v>0.13394</v>
      </c>
      <c r="AZ40" s="468">
        <v>80561.687480000008</v>
      </c>
      <c r="BA40" s="468"/>
      <c r="BB40" s="468">
        <v>46629.519399999997</v>
      </c>
      <c r="BC40" s="468">
        <v>110.42638000000001</v>
      </c>
      <c r="BD40" s="468">
        <v>46739.945780000002</v>
      </c>
      <c r="BE40" s="468"/>
      <c r="BF40" s="468">
        <v>4285.9153299999998</v>
      </c>
      <c r="BG40" s="468">
        <v>14474.811320000001</v>
      </c>
      <c r="BH40" s="468">
        <v>18760.726649999997</v>
      </c>
      <c r="BI40" s="467" t="s">
        <v>633</v>
      </c>
      <c r="BJ40" s="468">
        <v>2629.1380800000002</v>
      </c>
      <c r="BK40" s="468">
        <v>5915.8190000000004</v>
      </c>
      <c r="BL40" s="468">
        <v>8544.9570800000001</v>
      </c>
      <c r="BM40" s="468"/>
      <c r="BN40" s="468">
        <v>7.38</v>
      </c>
      <c r="BO40" s="468">
        <v>9175.3361800000002</v>
      </c>
      <c r="BP40" s="468">
        <v>9182.7161799999994</v>
      </c>
      <c r="BQ40" s="468"/>
      <c r="BR40" s="468">
        <v>3938142.0642200005</v>
      </c>
      <c r="BS40" s="468">
        <v>1792099.1658500007</v>
      </c>
      <c r="BT40" s="468">
        <v>5730241.2300700005</v>
      </c>
      <c r="BU40" s="467" t="s">
        <v>633</v>
      </c>
      <c r="BV40" s="468">
        <v>1538666.4959500001</v>
      </c>
      <c r="BW40" s="468">
        <v>709401.02486999996</v>
      </c>
      <c r="BX40" s="468">
        <v>2248067.5208200002</v>
      </c>
      <c r="BY40" s="468"/>
      <c r="BZ40" s="468">
        <v>3938142.064220001</v>
      </c>
      <c r="CA40" s="468">
        <v>1803135.5405300003</v>
      </c>
      <c r="CB40" s="468">
        <v>5741277.6047500009</v>
      </c>
    </row>
    <row r="41" spans="1:83" s="18" customFormat="1" ht="9" customHeight="1">
      <c r="A41" s="474" t="s">
        <v>634</v>
      </c>
      <c r="B41" s="472">
        <v>1315.5259900000001</v>
      </c>
      <c r="C41" s="472">
        <v>113.66974</v>
      </c>
      <c r="D41" s="472">
        <v>1429.1957299999999</v>
      </c>
      <c r="E41" s="472"/>
      <c r="F41" s="472">
        <v>0</v>
      </c>
      <c r="G41" s="472">
        <v>0</v>
      </c>
      <c r="H41" s="472">
        <v>0</v>
      </c>
      <c r="I41" s="472"/>
      <c r="J41" s="472">
        <v>1093.6405500000001</v>
      </c>
      <c r="K41" s="472">
        <v>1337.63318</v>
      </c>
      <c r="L41" s="472">
        <v>2431.2737299999999</v>
      </c>
      <c r="M41" s="474" t="s">
        <v>634</v>
      </c>
      <c r="N41" s="472">
        <v>1776.9533900000001</v>
      </c>
      <c r="O41" s="472">
        <v>299.30975000000001</v>
      </c>
      <c r="P41" s="472">
        <v>2076.26314</v>
      </c>
      <c r="Q41" s="472"/>
      <c r="R41" s="472">
        <v>11.629130000000002</v>
      </c>
      <c r="S41" s="472">
        <v>25.507270000000002</v>
      </c>
      <c r="T41" s="472">
        <v>37.136400000000002</v>
      </c>
      <c r="U41" s="472"/>
      <c r="V41" s="472">
        <v>8257.4619299999995</v>
      </c>
      <c r="W41" s="472">
        <v>0</v>
      </c>
      <c r="X41" s="472">
        <v>8257.4619299999995</v>
      </c>
      <c r="Y41" s="474" t="s">
        <v>634</v>
      </c>
      <c r="Z41" s="472">
        <v>199.08748</v>
      </c>
      <c r="AA41" s="472">
        <v>0</v>
      </c>
      <c r="AB41" s="472">
        <v>199.08748</v>
      </c>
      <c r="AC41" s="472"/>
      <c r="AD41" s="472">
        <v>123.28660000000001</v>
      </c>
      <c r="AE41" s="472">
        <v>0</v>
      </c>
      <c r="AF41" s="472">
        <v>123.28660000000001</v>
      </c>
      <c r="AG41" s="472"/>
      <c r="AH41" s="472">
        <v>0</v>
      </c>
      <c r="AI41" s="472">
        <v>0</v>
      </c>
      <c r="AJ41" s="472">
        <v>0</v>
      </c>
      <c r="AK41" s="474" t="s">
        <v>634</v>
      </c>
      <c r="AL41" s="472">
        <v>0</v>
      </c>
      <c r="AM41" s="472">
        <v>0</v>
      </c>
      <c r="AN41" s="472">
        <v>0</v>
      </c>
      <c r="AO41" s="472"/>
      <c r="AP41" s="472">
        <v>0</v>
      </c>
      <c r="AQ41" s="472">
        <v>0</v>
      </c>
      <c r="AR41" s="472">
        <v>0</v>
      </c>
      <c r="AS41" s="472"/>
      <c r="AT41" s="472">
        <v>1244.2121000000002</v>
      </c>
      <c r="AU41" s="472">
        <v>0</v>
      </c>
      <c r="AV41" s="472">
        <v>1244.2121000000002</v>
      </c>
      <c r="AW41" s="474" t="s">
        <v>634</v>
      </c>
      <c r="AX41" s="472">
        <v>0</v>
      </c>
      <c r="AY41" s="472">
        <v>0</v>
      </c>
      <c r="AZ41" s="472">
        <v>0</v>
      </c>
      <c r="BA41" s="472"/>
      <c r="BB41" s="472">
        <v>0</v>
      </c>
      <c r="BC41" s="472">
        <v>0</v>
      </c>
      <c r="BD41" s="472">
        <v>0</v>
      </c>
      <c r="BE41" s="472"/>
      <c r="BF41" s="472">
        <v>0</v>
      </c>
      <c r="BG41" s="472">
        <v>0</v>
      </c>
      <c r="BH41" s="472">
        <v>0</v>
      </c>
      <c r="BI41" s="474" t="s">
        <v>634</v>
      </c>
      <c r="BJ41" s="472">
        <v>0</v>
      </c>
      <c r="BK41" s="472">
        <v>0</v>
      </c>
      <c r="BL41" s="472">
        <v>0</v>
      </c>
      <c r="BM41" s="472"/>
      <c r="BN41" s="472">
        <v>0</v>
      </c>
      <c r="BO41" s="472">
        <v>0</v>
      </c>
      <c r="BP41" s="472">
        <v>0</v>
      </c>
      <c r="BQ41" s="472"/>
      <c r="BR41" s="472">
        <v>14021.79717</v>
      </c>
      <c r="BS41" s="472">
        <v>1776.11994</v>
      </c>
      <c r="BT41" s="472">
        <v>15797.91711</v>
      </c>
      <c r="BU41" s="474" t="s">
        <v>634</v>
      </c>
      <c r="BV41" s="472">
        <v>1093.6405500000001</v>
      </c>
      <c r="BW41" s="472">
        <v>1337.63318</v>
      </c>
      <c r="BX41" s="472">
        <v>2431.2737299999999</v>
      </c>
      <c r="BY41" s="472"/>
      <c r="BZ41" s="472">
        <v>14021.79717</v>
      </c>
      <c r="CA41" s="472">
        <v>1776.11994</v>
      </c>
      <c r="CB41" s="472">
        <v>15797.917110000002</v>
      </c>
    </row>
    <row r="42" spans="1:83" s="24" customFormat="1" ht="9" customHeight="1">
      <c r="A42" s="474" t="s">
        <v>635</v>
      </c>
      <c r="B42" s="472">
        <v>109582.52195000001</v>
      </c>
      <c r="C42" s="472">
        <v>82679.998359999998</v>
      </c>
      <c r="D42" s="472">
        <v>192262.52030999999</v>
      </c>
      <c r="E42" s="472"/>
      <c r="F42" s="472">
        <v>1200.0963900000002</v>
      </c>
      <c r="G42" s="472">
        <v>499.19274999999999</v>
      </c>
      <c r="H42" s="472">
        <v>1699.2891400000001</v>
      </c>
      <c r="I42" s="472"/>
      <c r="J42" s="472">
        <v>71099.592150000011</v>
      </c>
      <c r="K42" s="472">
        <v>121073.24365</v>
      </c>
      <c r="L42" s="472">
        <v>192172.8358</v>
      </c>
      <c r="M42" s="474" t="s">
        <v>635</v>
      </c>
      <c r="N42" s="472">
        <v>13998.46852</v>
      </c>
      <c r="O42" s="472">
        <v>5324.4204300000001</v>
      </c>
      <c r="P42" s="472">
        <v>19322.88895</v>
      </c>
      <c r="Q42" s="472"/>
      <c r="R42" s="472">
        <v>21969.18793</v>
      </c>
      <c r="S42" s="472">
        <v>13237.51304</v>
      </c>
      <c r="T42" s="472">
        <v>35206.700969999998</v>
      </c>
      <c r="U42" s="472"/>
      <c r="V42" s="472">
        <v>28211.644329999999</v>
      </c>
      <c r="W42" s="472">
        <v>29420.098600000001</v>
      </c>
      <c r="X42" s="472">
        <v>57631.74293</v>
      </c>
      <c r="Y42" s="474" t="s">
        <v>635</v>
      </c>
      <c r="Z42" s="472">
        <v>10197.823990000001</v>
      </c>
      <c r="AA42" s="472">
        <v>1265.2936200000001</v>
      </c>
      <c r="AB42" s="472">
        <v>11463.117609999999</v>
      </c>
      <c r="AC42" s="472"/>
      <c r="AD42" s="472">
        <v>21011.863100000002</v>
      </c>
      <c r="AE42" s="472">
        <v>24257.228729999999</v>
      </c>
      <c r="AF42" s="472">
        <v>45269.091829999998</v>
      </c>
      <c r="AG42" s="472"/>
      <c r="AH42" s="472">
        <v>22.5</v>
      </c>
      <c r="AI42" s="472">
        <v>0</v>
      </c>
      <c r="AJ42" s="472">
        <v>22.5</v>
      </c>
      <c r="AK42" s="474" t="s">
        <v>635</v>
      </c>
      <c r="AL42" s="472">
        <v>1661.2581299999999</v>
      </c>
      <c r="AM42" s="472">
        <v>1092.9673799999998</v>
      </c>
      <c r="AN42" s="472">
        <v>2754.2255099999998</v>
      </c>
      <c r="AO42" s="472"/>
      <c r="AP42" s="472">
        <v>32.991219999999998</v>
      </c>
      <c r="AQ42" s="472">
        <v>0</v>
      </c>
      <c r="AR42" s="472">
        <v>32.991219999999998</v>
      </c>
      <c r="AS42" s="472"/>
      <c r="AT42" s="472">
        <v>9499.1095299999997</v>
      </c>
      <c r="AU42" s="472">
        <v>20363.120859999999</v>
      </c>
      <c r="AV42" s="472">
        <v>29862.230390000001</v>
      </c>
      <c r="AW42" s="474" t="s">
        <v>635</v>
      </c>
      <c r="AX42" s="472">
        <v>0</v>
      </c>
      <c r="AY42" s="472">
        <v>0</v>
      </c>
      <c r="AZ42" s="472">
        <v>0</v>
      </c>
      <c r="BA42" s="472"/>
      <c r="BB42" s="472">
        <v>0</v>
      </c>
      <c r="BC42" s="472">
        <v>84.028070000000014</v>
      </c>
      <c r="BD42" s="472">
        <v>84.028070000000014</v>
      </c>
      <c r="BE42" s="472"/>
      <c r="BF42" s="472">
        <v>3598.24037</v>
      </c>
      <c r="BG42" s="472">
        <v>5118.1464699999997</v>
      </c>
      <c r="BH42" s="472">
        <v>8716.3868399999992</v>
      </c>
      <c r="BI42" s="474" t="s">
        <v>635</v>
      </c>
      <c r="BJ42" s="472">
        <v>2583.7331400000003</v>
      </c>
      <c r="BK42" s="472">
        <v>760.81585999999993</v>
      </c>
      <c r="BL42" s="472">
        <v>3344.549</v>
      </c>
      <c r="BM42" s="472"/>
      <c r="BN42" s="472">
        <v>0</v>
      </c>
      <c r="BO42" s="472">
        <v>4.1684999999999999</v>
      </c>
      <c r="BP42" s="472">
        <v>4.1684999999999999</v>
      </c>
      <c r="BQ42" s="472"/>
      <c r="BR42" s="472">
        <v>294669.03075000009</v>
      </c>
      <c r="BS42" s="472">
        <v>305180.23631999997</v>
      </c>
      <c r="BT42" s="472">
        <v>599849.26707000018</v>
      </c>
      <c r="BU42" s="474" t="s">
        <v>635</v>
      </c>
      <c r="BV42" s="472">
        <v>71099.592150000011</v>
      </c>
      <c r="BW42" s="472">
        <v>121073.24361</v>
      </c>
      <c r="BX42" s="472">
        <v>192172.83575999999</v>
      </c>
      <c r="BY42" s="472"/>
      <c r="BZ42" s="472">
        <v>294669.03075000009</v>
      </c>
      <c r="CA42" s="472">
        <v>305180.23627999995</v>
      </c>
      <c r="CB42" s="472">
        <v>599849.26703000022</v>
      </c>
    </row>
    <row r="43" spans="1:83" s="24" customFormat="1" ht="9" customHeight="1">
      <c r="A43" s="474" t="s">
        <v>636</v>
      </c>
      <c r="B43" s="472">
        <v>108.44138000000001</v>
      </c>
      <c r="C43" s="472">
        <v>786.59866</v>
      </c>
      <c r="D43" s="472">
        <v>895.04004000000009</v>
      </c>
      <c r="E43" s="472"/>
      <c r="F43" s="472">
        <v>642.74068</v>
      </c>
      <c r="G43" s="472">
        <v>0</v>
      </c>
      <c r="H43" s="472">
        <v>642.74068</v>
      </c>
      <c r="I43" s="472"/>
      <c r="J43" s="472">
        <v>1940.5863200000001</v>
      </c>
      <c r="K43" s="472">
        <v>5159.5594700000001</v>
      </c>
      <c r="L43" s="472">
        <v>7100.1457900000005</v>
      </c>
      <c r="M43" s="474" t="s">
        <v>636</v>
      </c>
      <c r="N43" s="472">
        <v>1.06993</v>
      </c>
      <c r="O43" s="472">
        <v>0</v>
      </c>
      <c r="P43" s="472">
        <v>1.06993</v>
      </c>
      <c r="Q43" s="472"/>
      <c r="R43" s="472">
        <v>2037.9690000000001</v>
      </c>
      <c r="S43" s="472">
        <v>489.14274</v>
      </c>
      <c r="T43" s="472">
        <v>2527.1117400000003</v>
      </c>
      <c r="U43" s="472"/>
      <c r="V43" s="472">
        <v>2872.3263900000002</v>
      </c>
      <c r="W43" s="472">
        <v>4857.0279299999993</v>
      </c>
      <c r="X43" s="472">
        <v>7729.3543200000004</v>
      </c>
      <c r="Y43" s="474" t="s">
        <v>636</v>
      </c>
      <c r="Z43" s="472">
        <v>4244.0859500000006</v>
      </c>
      <c r="AA43" s="472">
        <v>0</v>
      </c>
      <c r="AB43" s="472">
        <v>4244.0859500000006</v>
      </c>
      <c r="AC43" s="472"/>
      <c r="AD43" s="472">
        <v>941.91125</v>
      </c>
      <c r="AE43" s="472">
        <v>728.65181000000007</v>
      </c>
      <c r="AF43" s="472">
        <v>1670.56306</v>
      </c>
      <c r="AG43" s="472"/>
      <c r="AH43" s="472">
        <v>0</v>
      </c>
      <c r="AI43" s="472">
        <v>0</v>
      </c>
      <c r="AJ43" s="472">
        <v>0</v>
      </c>
      <c r="AK43" s="474" t="s">
        <v>636</v>
      </c>
      <c r="AL43" s="472">
        <v>0</v>
      </c>
      <c r="AM43" s="472">
        <v>0</v>
      </c>
      <c r="AN43" s="472">
        <v>0</v>
      </c>
      <c r="AO43" s="472"/>
      <c r="AP43" s="472">
        <v>0</v>
      </c>
      <c r="AQ43" s="472">
        <v>0</v>
      </c>
      <c r="AR43" s="472">
        <v>0</v>
      </c>
      <c r="AS43" s="472"/>
      <c r="AT43" s="472">
        <v>0</v>
      </c>
      <c r="AU43" s="472">
        <v>0</v>
      </c>
      <c r="AV43" s="472">
        <v>0</v>
      </c>
      <c r="AW43" s="474" t="s">
        <v>636</v>
      </c>
      <c r="AX43" s="472">
        <v>0</v>
      </c>
      <c r="AY43" s="472">
        <v>0</v>
      </c>
      <c r="AZ43" s="472">
        <v>0</v>
      </c>
      <c r="BA43" s="472"/>
      <c r="BB43" s="472">
        <v>0</v>
      </c>
      <c r="BC43" s="472">
        <v>0</v>
      </c>
      <c r="BD43" s="472">
        <v>0</v>
      </c>
      <c r="BE43" s="472"/>
      <c r="BF43" s="472">
        <v>0</v>
      </c>
      <c r="BG43" s="472">
        <v>0</v>
      </c>
      <c r="BH43" s="472">
        <v>0</v>
      </c>
      <c r="BI43" s="474" t="s">
        <v>636</v>
      </c>
      <c r="BJ43" s="472">
        <v>0</v>
      </c>
      <c r="BK43" s="472">
        <v>0</v>
      </c>
      <c r="BL43" s="472">
        <v>0</v>
      </c>
      <c r="BM43" s="472"/>
      <c r="BN43" s="472">
        <v>0</v>
      </c>
      <c r="BO43" s="472">
        <v>0</v>
      </c>
      <c r="BP43" s="472">
        <v>0</v>
      </c>
      <c r="BQ43" s="472"/>
      <c r="BR43" s="472">
        <v>12789.1309</v>
      </c>
      <c r="BS43" s="472">
        <v>12020.980609999999</v>
      </c>
      <c r="BT43" s="472">
        <v>24810.111510000002</v>
      </c>
      <c r="BU43" s="474" t="s">
        <v>636</v>
      </c>
      <c r="BV43" s="472">
        <v>1940.5863200000001</v>
      </c>
      <c r="BW43" s="472">
        <v>5159.5594700000001</v>
      </c>
      <c r="BX43" s="472">
        <v>7100.1457900000005</v>
      </c>
      <c r="BY43" s="472"/>
      <c r="BZ43" s="472">
        <v>12789.1309</v>
      </c>
      <c r="CA43" s="472">
        <v>12020.980609999999</v>
      </c>
      <c r="CB43" s="472">
        <v>24810.111510000002</v>
      </c>
    </row>
    <row r="44" spans="1:83" s="24" customFormat="1" ht="9" customHeight="1">
      <c r="A44" s="474" t="s">
        <v>637</v>
      </c>
      <c r="B44" s="472">
        <v>531641.90370999998</v>
      </c>
      <c r="C44" s="472">
        <v>408402.66424000001</v>
      </c>
      <c r="D44" s="472">
        <v>940044.56795000006</v>
      </c>
      <c r="E44" s="472"/>
      <c r="F44" s="472">
        <v>7480.7848199999999</v>
      </c>
      <c r="G44" s="472">
        <v>614.98176999999998</v>
      </c>
      <c r="H44" s="472">
        <v>8095.7665900000002</v>
      </c>
      <c r="I44" s="472"/>
      <c r="J44" s="472">
        <v>1464532.6769300001</v>
      </c>
      <c r="K44" s="472">
        <v>570794.21389000001</v>
      </c>
      <c r="L44" s="472">
        <v>2035326.8908199999</v>
      </c>
      <c r="M44" s="474" t="s">
        <v>637</v>
      </c>
      <c r="N44" s="472">
        <v>113002.02613</v>
      </c>
      <c r="O44" s="472">
        <v>13895.900810000001</v>
      </c>
      <c r="P44" s="472">
        <v>126897.92694</v>
      </c>
      <c r="Q44" s="472"/>
      <c r="R44" s="472">
        <v>60862.609859999997</v>
      </c>
      <c r="S44" s="472">
        <v>33793.385840000003</v>
      </c>
      <c r="T44" s="472">
        <v>94655.995699999999</v>
      </c>
      <c r="U44" s="472"/>
      <c r="V44" s="472">
        <v>370194.59635000001</v>
      </c>
      <c r="W44" s="472">
        <v>171423.19518000001</v>
      </c>
      <c r="X44" s="472">
        <v>541617.79152999993</v>
      </c>
      <c r="Y44" s="474" t="s">
        <v>637</v>
      </c>
      <c r="Z44" s="472">
        <v>97058.859920000003</v>
      </c>
      <c r="AA44" s="472">
        <v>5302.8264600000002</v>
      </c>
      <c r="AB44" s="472">
        <v>102361.68638</v>
      </c>
      <c r="AC44" s="472"/>
      <c r="AD44" s="472">
        <v>528979.33687999996</v>
      </c>
      <c r="AE44" s="472">
        <v>207607.86472000001</v>
      </c>
      <c r="AF44" s="472">
        <v>736587.20160000003</v>
      </c>
      <c r="AG44" s="472"/>
      <c r="AH44" s="472">
        <v>93858.597219999996</v>
      </c>
      <c r="AI44" s="472">
        <v>298.30240000000003</v>
      </c>
      <c r="AJ44" s="472">
        <v>94156.899620000011</v>
      </c>
      <c r="AK44" s="474" t="s">
        <v>637</v>
      </c>
      <c r="AL44" s="472">
        <v>8478.0269499999995</v>
      </c>
      <c r="AM44" s="472">
        <v>869.01120000000003</v>
      </c>
      <c r="AN44" s="472">
        <v>9347.0381500000003</v>
      </c>
      <c r="AO44" s="472"/>
      <c r="AP44" s="472">
        <v>207952.28771</v>
      </c>
      <c r="AQ44" s="472">
        <v>5415.8462099999997</v>
      </c>
      <c r="AR44" s="472">
        <v>213368.13391999999</v>
      </c>
      <c r="AS44" s="472"/>
      <c r="AT44" s="472">
        <v>4688.8660799999998</v>
      </c>
      <c r="AU44" s="472">
        <v>30994.268339999999</v>
      </c>
      <c r="AV44" s="472">
        <v>35683.134420000002</v>
      </c>
      <c r="AW44" s="474" t="s">
        <v>637</v>
      </c>
      <c r="AX44" s="472">
        <v>80561.553540000008</v>
      </c>
      <c r="AY44" s="472">
        <v>0.13394</v>
      </c>
      <c r="AZ44" s="472">
        <v>80561.687480000008</v>
      </c>
      <c r="BA44" s="472"/>
      <c r="BB44" s="472">
        <v>46629.519399999997</v>
      </c>
      <c r="BC44" s="472">
        <v>26.398310000000002</v>
      </c>
      <c r="BD44" s="472">
        <v>46655.917710000002</v>
      </c>
      <c r="BE44" s="472"/>
      <c r="BF44" s="472">
        <v>687.67495999999994</v>
      </c>
      <c r="BG44" s="472">
        <v>9356.6648499999992</v>
      </c>
      <c r="BH44" s="472">
        <v>10044.339810000001</v>
      </c>
      <c r="BI44" s="474" t="s">
        <v>637</v>
      </c>
      <c r="BJ44" s="472">
        <v>45.404940000000003</v>
      </c>
      <c r="BK44" s="472">
        <v>5155.0031399999998</v>
      </c>
      <c r="BL44" s="472">
        <v>5200.4080800000002</v>
      </c>
      <c r="BM44" s="472"/>
      <c r="BN44" s="472">
        <v>7.38</v>
      </c>
      <c r="BO44" s="472">
        <v>9171.1676800000005</v>
      </c>
      <c r="BP44" s="472">
        <v>9178.5476799999997</v>
      </c>
      <c r="BQ44" s="472"/>
      <c r="BR44" s="472">
        <v>3616662.1054000002</v>
      </c>
      <c r="BS44" s="472">
        <v>1473121.82898</v>
      </c>
      <c r="BT44" s="472">
        <v>5089783.9343800005</v>
      </c>
      <c r="BU44" s="474" t="s">
        <v>637</v>
      </c>
      <c r="BV44" s="472">
        <v>1464532.6769300001</v>
      </c>
      <c r="BW44" s="472">
        <v>581830.58860999998</v>
      </c>
      <c r="BX44" s="472">
        <v>2046363.2655400001</v>
      </c>
      <c r="BY44" s="472"/>
      <c r="BZ44" s="472">
        <v>3616662.1054000002</v>
      </c>
      <c r="CA44" s="472">
        <v>1484158.2037</v>
      </c>
      <c r="CB44" s="472">
        <v>5100820.3091000002</v>
      </c>
    </row>
    <row r="45" spans="1:83" s="24" customFormat="1" ht="5.0999999999999996" customHeight="1">
      <c r="A45" s="474"/>
      <c r="B45" s="476"/>
      <c r="C45" s="476"/>
      <c r="D45" s="476"/>
      <c r="E45" s="476"/>
      <c r="F45" s="476"/>
      <c r="G45" s="476"/>
      <c r="H45" s="476"/>
      <c r="I45" s="476"/>
      <c r="J45" s="476"/>
      <c r="K45" s="476"/>
      <c r="L45" s="476"/>
      <c r="M45" s="474"/>
      <c r="N45" s="476"/>
      <c r="O45" s="476"/>
      <c r="P45" s="476"/>
      <c r="Q45" s="476"/>
      <c r="R45" s="476"/>
      <c r="S45" s="476"/>
      <c r="T45" s="476"/>
      <c r="U45" s="476"/>
      <c r="V45" s="476"/>
      <c r="W45" s="476"/>
      <c r="X45" s="476"/>
      <c r="Y45" s="474"/>
      <c r="Z45" s="476"/>
      <c r="AA45" s="476"/>
      <c r="AB45" s="476"/>
      <c r="AC45" s="476"/>
      <c r="AD45" s="476"/>
      <c r="AE45" s="476"/>
      <c r="AF45" s="476"/>
      <c r="AG45" s="476"/>
      <c r="AH45" s="476"/>
      <c r="AI45" s="476"/>
      <c r="AJ45" s="476"/>
      <c r="AK45" s="474"/>
      <c r="AL45" s="476"/>
      <c r="AM45" s="476"/>
      <c r="AN45" s="476"/>
      <c r="AO45" s="476"/>
      <c r="AP45" s="476"/>
      <c r="AQ45" s="476"/>
      <c r="AR45" s="476"/>
      <c r="AS45" s="476"/>
      <c r="AT45" s="476"/>
      <c r="AU45" s="476"/>
      <c r="AV45" s="476"/>
      <c r="AW45" s="474"/>
      <c r="AX45" s="476"/>
      <c r="AY45" s="476"/>
      <c r="AZ45" s="476"/>
      <c r="BA45" s="476"/>
      <c r="BB45" s="476"/>
      <c r="BC45" s="476"/>
      <c r="BD45" s="476"/>
      <c r="BE45" s="476"/>
      <c r="BF45" s="476"/>
      <c r="BG45" s="476"/>
      <c r="BH45" s="476"/>
      <c r="BI45" s="474"/>
      <c r="BJ45" s="476"/>
      <c r="BK45" s="476"/>
      <c r="BL45" s="476"/>
      <c r="BM45" s="476"/>
      <c r="BN45" s="476"/>
      <c r="BO45" s="476"/>
      <c r="BP45" s="476"/>
      <c r="BQ45" s="476"/>
      <c r="BR45" s="476"/>
      <c r="BS45" s="476"/>
      <c r="BT45" s="476"/>
      <c r="BU45" s="474"/>
      <c r="BV45" s="476"/>
      <c r="BW45" s="476"/>
      <c r="BX45" s="476"/>
      <c r="BY45" s="476"/>
      <c r="BZ45" s="476"/>
      <c r="CA45" s="476"/>
      <c r="CB45" s="476"/>
    </row>
    <row r="46" spans="1:83" s="24" customFormat="1" ht="8.1" customHeight="1">
      <c r="A46" s="467" t="s">
        <v>638</v>
      </c>
      <c r="B46" s="468">
        <v>358055.74650999997</v>
      </c>
      <c r="C46" s="468">
        <v>143351.05788000001</v>
      </c>
      <c r="D46" s="468">
        <v>501406.80439</v>
      </c>
      <c r="E46" s="468"/>
      <c r="F46" s="468">
        <v>8726.9831599999998</v>
      </c>
      <c r="G46" s="468">
        <v>935.20292000000006</v>
      </c>
      <c r="H46" s="468">
        <v>9662.1860799999995</v>
      </c>
      <c r="I46" s="468"/>
      <c r="J46" s="468">
        <v>330188.22486000002</v>
      </c>
      <c r="K46" s="468">
        <v>265445.99313999998</v>
      </c>
      <c r="L46" s="468">
        <v>595634.21799999999</v>
      </c>
      <c r="M46" s="467" t="s">
        <v>638</v>
      </c>
      <c r="N46" s="468">
        <v>16713.223050000001</v>
      </c>
      <c r="O46" s="468">
        <v>18763.689129999999</v>
      </c>
      <c r="P46" s="468">
        <v>35476.912179999999</v>
      </c>
      <c r="Q46" s="468"/>
      <c r="R46" s="468">
        <v>63095.372510000001</v>
      </c>
      <c r="S46" s="468">
        <v>29088.199350000003</v>
      </c>
      <c r="T46" s="468">
        <v>92183.571859999996</v>
      </c>
      <c r="U46" s="468"/>
      <c r="V46" s="468">
        <v>227992.54968</v>
      </c>
      <c r="W46" s="468">
        <v>99300.818209999998</v>
      </c>
      <c r="X46" s="468">
        <v>327293.36788999999</v>
      </c>
      <c r="Y46" s="467" t="s">
        <v>638</v>
      </c>
      <c r="Z46" s="468">
        <v>15549.14316</v>
      </c>
      <c r="AA46" s="468">
        <v>1550.2219399999999</v>
      </c>
      <c r="AB46" s="468">
        <v>17099.365100000003</v>
      </c>
      <c r="AC46" s="468"/>
      <c r="AD46" s="468">
        <v>289509.25693999999</v>
      </c>
      <c r="AE46" s="468">
        <v>141936.91358000002</v>
      </c>
      <c r="AF46" s="468">
        <v>431446.17051999999</v>
      </c>
      <c r="AG46" s="468"/>
      <c r="AH46" s="468">
        <v>18747.69975</v>
      </c>
      <c r="AI46" s="468">
        <v>745.34312</v>
      </c>
      <c r="AJ46" s="468">
        <v>19493.042870000001</v>
      </c>
      <c r="AK46" s="467" t="s">
        <v>638</v>
      </c>
      <c r="AL46" s="468">
        <v>5043.0875999999998</v>
      </c>
      <c r="AM46" s="468">
        <v>487.29192999999998</v>
      </c>
      <c r="AN46" s="468">
        <v>5530.3795300000002</v>
      </c>
      <c r="AO46" s="468"/>
      <c r="AP46" s="468">
        <v>3774.4273399999997</v>
      </c>
      <c r="AQ46" s="468">
        <v>31268.757180000001</v>
      </c>
      <c r="AR46" s="468">
        <v>35043.184520000003</v>
      </c>
      <c r="AS46" s="468"/>
      <c r="AT46" s="468">
        <v>5629.7617699999992</v>
      </c>
      <c r="AU46" s="468">
        <v>10692.9</v>
      </c>
      <c r="AV46" s="468">
        <v>16322.661769999999</v>
      </c>
      <c r="AW46" s="467" t="s">
        <v>638</v>
      </c>
      <c r="AX46" s="468">
        <v>2606.4787199999996</v>
      </c>
      <c r="AY46" s="468">
        <v>40.62914</v>
      </c>
      <c r="AZ46" s="468">
        <v>2647.1078600000001</v>
      </c>
      <c r="BA46" s="468"/>
      <c r="BB46" s="468">
        <v>1249.6498999999999</v>
      </c>
      <c r="BC46" s="468">
        <v>1145.7876999999999</v>
      </c>
      <c r="BD46" s="468">
        <v>2395.4376000000002</v>
      </c>
      <c r="BE46" s="468"/>
      <c r="BF46" s="468">
        <v>84.453790000000012</v>
      </c>
      <c r="BG46" s="468">
        <v>147.66801000000001</v>
      </c>
      <c r="BH46" s="468">
        <v>232.12180000000001</v>
      </c>
      <c r="BI46" s="467" t="s">
        <v>638</v>
      </c>
      <c r="BJ46" s="468">
        <v>31.005580000000002</v>
      </c>
      <c r="BK46" s="468">
        <v>68.910200000000003</v>
      </c>
      <c r="BL46" s="468">
        <v>99.915779999999998</v>
      </c>
      <c r="BM46" s="468"/>
      <c r="BN46" s="468">
        <v>10.1408</v>
      </c>
      <c r="BO46" s="468">
        <v>23.49184</v>
      </c>
      <c r="BP46" s="468">
        <v>33.632640000000002</v>
      </c>
      <c r="BQ46" s="468"/>
      <c r="BR46" s="468">
        <v>1347007.2051199998</v>
      </c>
      <c r="BS46" s="468">
        <v>744992.87526999996</v>
      </c>
      <c r="BT46" s="468">
        <v>2092000.0803899998</v>
      </c>
      <c r="BU46" s="467" t="s">
        <v>638</v>
      </c>
      <c r="BV46" s="468">
        <v>330188.22486000002</v>
      </c>
      <c r="BW46" s="468">
        <v>265018.55790999997</v>
      </c>
      <c r="BX46" s="468">
        <v>595206.78276999993</v>
      </c>
      <c r="BY46" s="468"/>
      <c r="BZ46" s="468">
        <v>1347007.2051199998</v>
      </c>
      <c r="CA46" s="468">
        <v>744565.44004000002</v>
      </c>
      <c r="CB46" s="468">
        <v>2091572.6451599998</v>
      </c>
    </row>
    <row r="47" spans="1:83" s="18" customFormat="1" ht="9" customHeight="1">
      <c r="A47" s="474" t="s">
        <v>639</v>
      </c>
      <c r="B47" s="472">
        <v>118035.57309999999</v>
      </c>
      <c r="C47" s="472">
        <v>0</v>
      </c>
      <c r="D47" s="472">
        <v>118035.57309999999</v>
      </c>
      <c r="E47" s="472"/>
      <c r="F47" s="472">
        <v>309.29664000000002</v>
      </c>
      <c r="G47" s="472">
        <v>0</v>
      </c>
      <c r="H47" s="472">
        <v>309.29664000000002</v>
      </c>
      <c r="I47" s="472"/>
      <c r="J47" s="472">
        <v>309396.33104000002</v>
      </c>
      <c r="K47" s="472">
        <v>15490.856159999999</v>
      </c>
      <c r="L47" s="472">
        <v>324887.18719999999</v>
      </c>
      <c r="M47" s="474" t="s">
        <v>639</v>
      </c>
      <c r="N47" s="472">
        <v>1776.8247000000001</v>
      </c>
      <c r="O47" s="472">
        <v>0</v>
      </c>
      <c r="P47" s="472">
        <v>1776.8247000000001</v>
      </c>
      <c r="Q47" s="472"/>
      <c r="R47" s="472">
        <v>28849.746620000002</v>
      </c>
      <c r="S47" s="472">
        <v>6943.0851299999995</v>
      </c>
      <c r="T47" s="472">
        <v>35792.831749999998</v>
      </c>
      <c r="U47" s="472"/>
      <c r="V47" s="472">
        <v>97894.281569999992</v>
      </c>
      <c r="W47" s="472">
        <v>0</v>
      </c>
      <c r="X47" s="472">
        <v>97894.281569999992</v>
      </c>
      <c r="Y47" s="474" t="s">
        <v>639</v>
      </c>
      <c r="Z47" s="472">
        <v>1571.33671</v>
      </c>
      <c r="AA47" s="472">
        <v>0</v>
      </c>
      <c r="AB47" s="472">
        <v>1571.33671</v>
      </c>
      <c r="AC47" s="472"/>
      <c r="AD47" s="472">
        <v>147999.41284999999</v>
      </c>
      <c r="AE47" s="472">
        <v>3.7784800000000001</v>
      </c>
      <c r="AF47" s="472">
        <v>148003.19133</v>
      </c>
      <c r="AG47" s="472"/>
      <c r="AH47" s="472">
        <v>2402.6110300000005</v>
      </c>
      <c r="AI47" s="472">
        <v>0</v>
      </c>
      <c r="AJ47" s="472">
        <v>2402.6110300000005</v>
      </c>
      <c r="AK47" s="474" t="s">
        <v>639</v>
      </c>
      <c r="AL47" s="472">
        <v>336.00015000000002</v>
      </c>
      <c r="AM47" s="472">
        <v>0</v>
      </c>
      <c r="AN47" s="472">
        <v>336.00015000000002</v>
      </c>
      <c r="AO47" s="472"/>
      <c r="AP47" s="472">
        <v>1915.8984100000002</v>
      </c>
      <c r="AQ47" s="472">
        <v>0</v>
      </c>
      <c r="AR47" s="472">
        <v>1915.8984100000002</v>
      </c>
      <c r="AS47" s="472"/>
      <c r="AT47" s="472">
        <v>3088.8717200000001</v>
      </c>
      <c r="AU47" s="472">
        <v>0</v>
      </c>
      <c r="AV47" s="472">
        <v>3088.8717200000001</v>
      </c>
      <c r="AW47" s="474" t="s">
        <v>639</v>
      </c>
      <c r="AX47" s="472">
        <v>10.494899999999999</v>
      </c>
      <c r="AY47" s="472">
        <v>0</v>
      </c>
      <c r="AZ47" s="472">
        <v>10.494899999999999</v>
      </c>
      <c r="BA47" s="472"/>
      <c r="BB47" s="472">
        <v>0</v>
      </c>
      <c r="BC47" s="472">
        <v>0</v>
      </c>
      <c r="BD47" s="472">
        <v>0</v>
      </c>
      <c r="BE47" s="472"/>
      <c r="BF47" s="472">
        <v>0</v>
      </c>
      <c r="BG47" s="472">
        <v>0</v>
      </c>
      <c r="BH47" s="472">
        <v>0</v>
      </c>
      <c r="BI47" s="474" t="s">
        <v>639</v>
      </c>
      <c r="BJ47" s="472">
        <v>4.3139999999999998E-2</v>
      </c>
      <c r="BK47" s="472">
        <v>0</v>
      </c>
      <c r="BL47" s="472">
        <v>4.3139999999999998E-2</v>
      </c>
      <c r="BM47" s="472"/>
      <c r="BN47" s="472">
        <v>0</v>
      </c>
      <c r="BO47" s="472">
        <v>0</v>
      </c>
      <c r="BP47" s="472">
        <v>0</v>
      </c>
      <c r="BQ47" s="472"/>
      <c r="BR47" s="472">
        <v>713586.72258000006</v>
      </c>
      <c r="BS47" s="472">
        <v>22437.71977</v>
      </c>
      <c r="BT47" s="472">
        <v>736024.44235000014</v>
      </c>
      <c r="BU47" s="474" t="s">
        <v>639</v>
      </c>
      <c r="BV47" s="472">
        <v>309396.33104000002</v>
      </c>
      <c r="BW47" s="472">
        <v>15490.856159999999</v>
      </c>
      <c r="BX47" s="472">
        <v>324887.18719999999</v>
      </c>
      <c r="BY47" s="472"/>
      <c r="BZ47" s="472">
        <v>713586.72258000006</v>
      </c>
      <c r="CA47" s="472">
        <v>22437.71977</v>
      </c>
      <c r="CB47" s="472">
        <v>736024.44235000014</v>
      </c>
    </row>
    <row r="48" spans="1:83" s="24" customFormat="1" ht="9" customHeight="1">
      <c r="A48" s="474" t="s">
        <v>635</v>
      </c>
      <c r="B48" s="472">
        <v>0</v>
      </c>
      <c r="C48" s="472">
        <v>0</v>
      </c>
      <c r="D48" s="472">
        <v>0</v>
      </c>
      <c r="E48" s="472"/>
      <c r="F48" s="472">
        <v>0</v>
      </c>
      <c r="G48" s="472">
        <v>0</v>
      </c>
      <c r="H48" s="472">
        <v>0</v>
      </c>
      <c r="I48" s="472"/>
      <c r="J48" s="472">
        <v>0</v>
      </c>
      <c r="K48" s="472">
        <v>0</v>
      </c>
      <c r="L48" s="472">
        <v>0</v>
      </c>
      <c r="M48" s="474" t="s">
        <v>635</v>
      </c>
      <c r="N48" s="472">
        <v>125.86162000000002</v>
      </c>
      <c r="O48" s="472">
        <v>665.54724999999996</v>
      </c>
      <c r="P48" s="472">
        <v>791.40886999999998</v>
      </c>
      <c r="Q48" s="472"/>
      <c r="R48" s="472">
        <v>0</v>
      </c>
      <c r="S48" s="472">
        <v>107.45950000000001</v>
      </c>
      <c r="T48" s="472">
        <v>107.45950000000001</v>
      </c>
      <c r="U48" s="472"/>
      <c r="V48" s="472">
        <v>0</v>
      </c>
      <c r="W48" s="472">
        <v>11786.774660000001</v>
      </c>
      <c r="X48" s="472">
        <v>11786.774660000001</v>
      </c>
      <c r="Y48" s="474" t="s">
        <v>635</v>
      </c>
      <c r="Z48" s="472">
        <v>0</v>
      </c>
      <c r="AA48" s="472">
        <v>0</v>
      </c>
      <c r="AB48" s="472">
        <v>0</v>
      </c>
      <c r="AC48" s="472"/>
      <c r="AD48" s="472">
        <v>0</v>
      </c>
      <c r="AE48" s="472">
        <v>0</v>
      </c>
      <c r="AF48" s="472">
        <v>0</v>
      </c>
      <c r="AG48" s="472"/>
      <c r="AH48" s="472">
        <v>1.4835199999999999</v>
      </c>
      <c r="AI48" s="472">
        <v>0</v>
      </c>
      <c r="AJ48" s="472">
        <v>1.4835199999999999</v>
      </c>
      <c r="AK48" s="474" t="s">
        <v>635</v>
      </c>
      <c r="AL48" s="472">
        <v>0.79095000000000004</v>
      </c>
      <c r="AM48" s="472">
        <v>0</v>
      </c>
      <c r="AN48" s="472">
        <v>0.79095000000000004</v>
      </c>
      <c r="AO48" s="472"/>
      <c r="AP48" s="472">
        <v>0</v>
      </c>
      <c r="AQ48" s="472">
        <v>0</v>
      </c>
      <c r="AR48" s="472">
        <v>0</v>
      </c>
      <c r="AS48" s="472"/>
      <c r="AT48" s="472">
        <v>0</v>
      </c>
      <c r="AU48" s="472">
        <v>5025.1803499999996</v>
      </c>
      <c r="AV48" s="472">
        <v>5025.1803499999996</v>
      </c>
      <c r="AW48" s="474" t="s">
        <v>635</v>
      </c>
      <c r="AX48" s="472">
        <v>0</v>
      </c>
      <c r="AY48" s="472">
        <v>0</v>
      </c>
      <c r="AZ48" s="472">
        <v>0</v>
      </c>
      <c r="BA48" s="472"/>
      <c r="BB48" s="472">
        <v>0</v>
      </c>
      <c r="BC48" s="472">
        <v>0</v>
      </c>
      <c r="BD48" s="472">
        <v>0</v>
      </c>
      <c r="BE48" s="472"/>
      <c r="BF48" s="472">
        <v>0</v>
      </c>
      <c r="BG48" s="472">
        <v>0</v>
      </c>
      <c r="BH48" s="472">
        <v>0</v>
      </c>
      <c r="BI48" s="474" t="s">
        <v>635</v>
      </c>
      <c r="BJ48" s="472">
        <v>0</v>
      </c>
      <c r="BK48" s="472">
        <v>0</v>
      </c>
      <c r="BL48" s="472">
        <v>0</v>
      </c>
      <c r="BM48" s="472"/>
      <c r="BN48" s="472">
        <v>0</v>
      </c>
      <c r="BO48" s="472">
        <v>0</v>
      </c>
      <c r="BP48" s="472">
        <v>0</v>
      </c>
      <c r="BQ48" s="472"/>
      <c r="BR48" s="472">
        <v>128.13609000000002</v>
      </c>
      <c r="BS48" s="472">
        <v>17584.961760000002</v>
      </c>
      <c r="BT48" s="472">
        <v>17713.097850000002</v>
      </c>
      <c r="BU48" s="474" t="s">
        <v>635</v>
      </c>
      <c r="BV48" s="472">
        <v>0</v>
      </c>
      <c r="BW48" s="472">
        <v>0</v>
      </c>
      <c r="BX48" s="472">
        <v>0</v>
      </c>
      <c r="BY48" s="472"/>
      <c r="BZ48" s="472">
        <v>128.13609000000002</v>
      </c>
      <c r="CA48" s="472">
        <v>17584.961760000002</v>
      </c>
      <c r="CB48" s="472">
        <v>17713.097850000002</v>
      </c>
    </row>
    <row r="49" spans="1:81" s="24" customFormat="1" ht="9" customHeight="1">
      <c r="A49" s="474" t="s">
        <v>636</v>
      </c>
      <c r="B49" s="472">
        <v>0</v>
      </c>
      <c r="C49" s="472">
        <v>0</v>
      </c>
      <c r="D49" s="472">
        <v>0</v>
      </c>
      <c r="E49" s="472"/>
      <c r="F49" s="472">
        <v>20.46</v>
      </c>
      <c r="G49" s="472">
        <v>0</v>
      </c>
      <c r="H49" s="472">
        <v>20.46</v>
      </c>
      <c r="I49" s="472"/>
      <c r="J49" s="472">
        <v>1649.4983599999998</v>
      </c>
      <c r="K49" s="472">
        <v>4366.0626299999994</v>
      </c>
      <c r="L49" s="472">
        <v>6015.5609899999999</v>
      </c>
      <c r="M49" s="474" t="s">
        <v>636</v>
      </c>
      <c r="N49" s="472">
        <v>21.629339999999999</v>
      </c>
      <c r="O49" s="472">
        <v>0</v>
      </c>
      <c r="P49" s="472">
        <v>21.629339999999999</v>
      </c>
      <c r="Q49" s="472"/>
      <c r="R49" s="472">
        <v>0</v>
      </c>
      <c r="S49" s="472">
        <v>14.009399999999999</v>
      </c>
      <c r="T49" s="472">
        <v>14.009399999999999</v>
      </c>
      <c r="U49" s="472"/>
      <c r="V49" s="472">
        <v>0</v>
      </c>
      <c r="W49" s="472">
        <v>0</v>
      </c>
      <c r="X49" s="472">
        <v>0</v>
      </c>
      <c r="Y49" s="474" t="s">
        <v>636</v>
      </c>
      <c r="Z49" s="472">
        <v>0</v>
      </c>
      <c r="AA49" s="472">
        <v>0</v>
      </c>
      <c r="AB49" s="472">
        <v>0</v>
      </c>
      <c r="AC49" s="472"/>
      <c r="AD49" s="472">
        <v>0</v>
      </c>
      <c r="AE49" s="472">
        <v>0</v>
      </c>
      <c r="AF49" s="472">
        <v>0</v>
      </c>
      <c r="AG49" s="472"/>
      <c r="AH49" s="472">
        <v>7.508</v>
      </c>
      <c r="AI49" s="472">
        <v>0</v>
      </c>
      <c r="AJ49" s="472">
        <v>7.508</v>
      </c>
      <c r="AK49" s="474" t="s">
        <v>636</v>
      </c>
      <c r="AL49" s="472">
        <v>0</v>
      </c>
      <c r="AM49" s="472">
        <v>0</v>
      </c>
      <c r="AN49" s="472">
        <v>0</v>
      </c>
      <c r="AO49" s="472"/>
      <c r="AP49" s="472">
        <v>0</v>
      </c>
      <c r="AQ49" s="472">
        <v>0</v>
      </c>
      <c r="AR49" s="472">
        <v>0</v>
      </c>
      <c r="AS49" s="472"/>
      <c r="AT49" s="472">
        <v>0</v>
      </c>
      <c r="AU49" s="472">
        <v>0</v>
      </c>
      <c r="AV49" s="472">
        <v>0</v>
      </c>
      <c r="AW49" s="474" t="s">
        <v>636</v>
      </c>
      <c r="AX49" s="472">
        <v>0</v>
      </c>
      <c r="AY49" s="472">
        <v>0</v>
      </c>
      <c r="AZ49" s="472">
        <v>0</v>
      </c>
      <c r="BA49" s="472"/>
      <c r="BB49" s="472">
        <v>0</v>
      </c>
      <c r="BC49" s="472">
        <v>0</v>
      </c>
      <c r="BD49" s="472">
        <v>0</v>
      </c>
      <c r="BE49" s="472"/>
      <c r="BF49" s="472">
        <v>0</v>
      </c>
      <c r="BG49" s="472">
        <v>0</v>
      </c>
      <c r="BH49" s="472">
        <v>0</v>
      </c>
      <c r="BI49" s="474" t="s">
        <v>636</v>
      </c>
      <c r="BJ49" s="472">
        <v>0</v>
      </c>
      <c r="BK49" s="472">
        <v>0</v>
      </c>
      <c r="BL49" s="472">
        <v>0</v>
      </c>
      <c r="BM49" s="472"/>
      <c r="BN49" s="472">
        <v>0</v>
      </c>
      <c r="BO49" s="472">
        <v>0</v>
      </c>
      <c r="BP49" s="472">
        <v>0</v>
      </c>
      <c r="BQ49" s="472"/>
      <c r="BR49" s="472">
        <v>1699.0956999999999</v>
      </c>
      <c r="BS49" s="472">
        <v>4380.0720299999994</v>
      </c>
      <c r="BT49" s="472">
        <v>6079.1677300000001</v>
      </c>
      <c r="BU49" s="474" t="s">
        <v>636</v>
      </c>
      <c r="BV49" s="472">
        <v>1649.4983599999998</v>
      </c>
      <c r="BW49" s="472">
        <v>4366.0626299999994</v>
      </c>
      <c r="BX49" s="472">
        <v>6015.5609899999999</v>
      </c>
      <c r="BY49" s="472"/>
      <c r="BZ49" s="472">
        <v>1699.0956999999999</v>
      </c>
      <c r="CA49" s="472">
        <v>4380.0720299999994</v>
      </c>
      <c r="CB49" s="472">
        <v>6079.1677300000001</v>
      </c>
    </row>
    <row r="50" spans="1:81" s="24" customFormat="1" ht="9" customHeight="1">
      <c r="A50" s="474" t="s">
        <v>640</v>
      </c>
      <c r="B50" s="472">
        <v>240020.17340999999</v>
      </c>
      <c r="C50" s="472">
        <v>143351.05788000001</v>
      </c>
      <c r="D50" s="472">
        <v>383371.23129000003</v>
      </c>
      <c r="E50" s="472"/>
      <c r="F50" s="472">
        <v>8397.2265200000002</v>
      </c>
      <c r="G50" s="472">
        <v>935.20292000000006</v>
      </c>
      <c r="H50" s="472">
        <v>9332.4294399999999</v>
      </c>
      <c r="I50" s="472"/>
      <c r="J50" s="472">
        <v>19142.39546</v>
      </c>
      <c r="K50" s="472">
        <v>245589.07434999998</v>
      </c>
      <c r="L50" s="472">
        <v>264731.46980999998</v>
      </c>
      <c r="M50" s="474" t="s">
        <v>640</v>
      </c>
      <c r="N50" s="472">
        <v>14788.90739</v>
      </c>
      <c r="O50" s="472">
        <v>18098.141879999999</v>
      </c>
      <c r="P50" s="472">
        <v>32887.049270000003</v>
      </c>
      <c r="Q50" s="472"/>
      <c r="R50" s="472">
        <v>34245.625890000003</v>
      </c>
      <c r="S50" s="472">
        <v>22023.64532</v>
      </c>
      <c r="T50" s="472">
        <v>56269.271209999999</v>
      </c>
      <c r="U50" s="472"/>
      <c r="V50" s="472">
        <v>130098.26811</v>
      </c>
      <c r="W50" s="472">
        <v>87514.043550000002</v>
      </c>
      <c r="X50" s="472">
        <v>217612.31166000001</v>
      </c>
      <c r="Y50" s="474" t="s">
        <v>640</v>
      </c>
      <c r="Z50" s="472">
        <v>13977.80645</v>
      </c>
      <c r="AA50" s="472">
        <v>1550.2219399999999</v>
      </c>
      <c r="AB50" s="472">
        <v>15528.028390000001</v>
      </c>
      <c r="AC50" s="472"/>
      <c r="AD50" s="472">
        <v>141509.84409</v>
      </c>
      <c r="AE50" s="472">
        <v>141933.13509999998</v>
      </c>
      <c r="AF50" s="472">
        <v>283442.97918999998</v>
      </c>
      <c r="AG50" s="472"/>
      <c r="AH50" s="472">
        <v>16336.0972</v>
      </c>
      <c r="AI50" s="472">
        <v>745.34312</v>
      </c>
      <c r="AJ50" s="472">
        <v>17081.440320000002</v>
      </c>
      <c r="AK50" s="474" t="s">
        <v>640</v>
      </c>
      <c r="AL50" s="472">
        <v>4706.2965000000004</v>
      </c>
      <c r="AM50" s="472">
        <v>487.29192999999998</v>
      </c>
      <c r="AN50" s="472">
        <v>5193.5884299999998</v>
      </c>
      <c r="AO50" s="472"/>
      <c r="AP50" s="472">
        <v>1858.5289300000002</v>
      </c>
      <c r="AQ50" s="472">
        <v>31268.757180000001</v>
      </c>
      <c r="AR50" s="472">
        <v>33127.286110000001</v>
      </c>
      <c r="AS50" s="472"/>
      <c r="AT50" s="472">
        <v>2540.89005</v>
      </c>
      <c r="AU50" s="472">
        <v>5667.71965</v>
      </c>
      <c r="AV50" s="472">
        <v>8208.6097000000009</v>
      </c>
      <c r="AW50" s="474" t="s">
        <v>640</v>
      </c>
      <c r="AX50" s="472">
        <v>2595.9838200000004</v>
      </c>
      <c r="AY50" s="472">
        <v>40.62914</v>
      </c>
      <c r="AZ50" s="472">
        <v>2636.6129599999999</v>
      </c>
      <c r="BA50" s="472"/>
      <c r="BB50" s="472">
        <v>1249.6498999999999</v>
      </c>
      <c r="BC50" s="472">
        <v>1145.7876999999999</v>
      </c>
      <c r="BD50" s="472">
        <v>2395.4376000000002</v>
      </c>
      <c r="BE50" s="472"/>
      <c r="BF50" s="472">
        <v>84.453790000000012</v>
      </c>
      <c r="BG50" s="472">
        <v>147.66801000000001</v>
      </c>
      <c r="BH50" s="472">
        <v>232.12180000000001</v>
      </c>
      <c r="BI50" s="474" t="s">
        <v>640</v>
      </c>
      <c r="BJ50" s="472">
        <v>30.962440000000001</v>
      </c>
      <c r="BK50" s="472">
        <v>68.910200000000003</v>
      </c>
      <c r="BL50" s="472">
        <v>99.872640000000004</v>
      </c>
      <c r="BM50" s="472"/>
      <c r="BN50" s="472">
        <v>10.1408</v>
      </c>
      <c r="BO50" s="472">
        <v>23.49184</v>
      </c>
      <c r="BP50" s="472">
        <v>33.632640000000002</v>
      </c>
      <c r="BQ50" s="472"/>
      <c r="BR50" s="472">
        <v>631593.25075000012</v>
      </c>
      <c r="BS50" s="472">
        <v>700590.12170999998</v>
      </c>
      <c r="BT50" s="472">
        <v>1332183.3724600002</v>
      </c>
      <c r="BU50" s="474" t="s">
        <v>640</v>
      </c>
      <c r="BV50" s="472">
        <v>19142.39546</v>
      </c>
      <c r="BW50" s="472">
        <v>245161.63912000001</v>
      </c>
      <c r="BX50" s="472">
        <v>264304.03458000004</v>
      </c>
      <c r="BY50" s="472"/>
      <c r="BZ50" s="472">
        <v>631593.25075000012</v>
      </c>
      <c r="CA50" s="472">
        <v>700162.68647999992</v>
      </c>
      <c r="CB50" s="472">
        <v>1331755.9372300003</v>
      </c>
    </row>
    <row r="51" spans="1:81" s="24" customFormat="1" ht="6" customHeight="1">
      <c r="A51" s="474"/>
      <c r="B51" s="472"/>
      <c r="C51" s="472"/>
      <c r="D51" s="472"/>
      <c r="E51" s="472"/>
      <c r="F51" s="472"/>
      <c r="G51" s="472"/>
      <c r="H51" s="472"/>
      <c r="I51" s="472"/>
      <c r="J51" s="472"/>
      <c r="K51" s="472"/>
      <c r="L51" s="472"/>
      <c r="M51" s="474"/>
      <c r="N51" s="472"/>
      <c r="O51" s="472"/>
      <c r="P51" s="472"/>
      <c r="Q51" s="472"/>
      <c r="R51" s="472"/>
      <c r="S51" s="472"/>
      <c r="T51" s="472"/>
      <c r="U51" s="472"/>
      <c r="V51" s="472"/>
      <c r="W51" s="472"/>
      <c r="X51" s="472"/>
      <c r="Y51" s="474"/>
      <c r="Z51" s="472"/>
      <c r="AA51" s="472"/>
      <c r="AB51" s="472"/>
      <c r="AC51" s="472"/>
      <c r="AD51" s="472"/>
      <c r="AE51" s="472"/>
      <c r="AF51" s="472"/>
      <c r="AG51" s="472"/>
      <c r="AH51" s="472"/>
      <c r="AI51" s="472"/>
      <c r="AJ51" s="472"/>
      <c r="AK51" s="474"/>
      <c r="AL51" s="472"/>
      <c r="AM51" s="472"/>
      <c r="AN51" s="472"/>
      <c r="AO51" s="472"/>
      <c r="AP51" s="472"/>
      <c r="AQ51" s="472"/>
      <c r="AR51" s="472"/>
      <c r="AS51" s="472"/>
      <c r="AT51" s="472"/>
      <c r="AU51" s="472"/>
      <c r="AV51" s="472"/>
      <c r="AW51" s="474"/>
      <c r="AX51" s="472"/>
      <c r="AY51" s="472"/>
      <c r="AZ51" s="472"/>
      <c r="BA51" s="472"/>
      <c r="BB51" s="472"/>
      <c r="BC51" s="472"/>
      <c r="BD51" s="472"/>
      <c r="BE51" s="472"/>
      <c r="BF51" s="472"/>
      <c r="BG51" s="472"/>
      <c r="BH51" s="472"/>
      <c r="BI51" s="474"/>
      <c r="BJ51" s="472"/>
      <c r="BK51" s="472"/>
      <c r="BL51" s="472"/>
      <c r="BM51" s="472"/>
      <c r="BN51" s="472"/>
      <c r="BO51" s="472"/>
      <c r="BP51" s="472"/>
      <c r="BQ51" s="472"/>
      <c r="BR51" s="472"/>
      <c r="BS51" s="472"/>
      <c r="BT51" s="472"/>
      <c r="BU51" s="474"/>
      <c r="BV51" s="472"/>
      <c r="BW51" s="472"/>
      <c r="BX51" s="472"/>
      <c r="BY51" s="472"/>
      <c r="BZ51" s="472"/>
      <c r="CA51" s="472"/>
      <c r="CB51" s="472"/>
    </row>
    <row r="52" spans="1:81" s="24" customFormat="1" ht="8.1" customHeight="1">
      <c r="A52" s="467" t="s">
        <v>641</v>
      </c>
      <c r="B52" s="468">
        <v>17685.543890000001</v>
      </c>
      <c r="C52" s="468">
        <v>36.397109999999998</v>
      </c>
      <c r="D52" s="468">
        <v>17721.940999999999</v>
      </c>
      <c r="E52" s="468"/>
      <c r="F52" s="468">
        <v>385.77350999999999</v>
      </c>
      <c r="G52" s="468">
        <v>0</v>
      </c>
      <c r="H52" s="468">
        <v>385.77300000000002</v>
      </c>
      <c r="I52" s="468"/>
      <c r="J52" s="468">
        <v>103914.74096</v>
      </c>
      <c r="K52" s="468">
        <v>32166.386039999998</v>
      </c>
      <c r="L52" s="468">
        <v>136081.12700000001</v>
      </c>
      <c r="M52" s="467" t="s">
        <v>641</v>
      </c>
      <c r="N52" s="468">
        <v>4715.4417699999995</v>
      </c>
      <c r="O52" s="468">
        <v>5950.6864000000005</v>
      </c>
      <c r="P52" s="468">
        <v>10666.128000000001</v>
      </c>
      <c r="Q52" s="468"/>
      <c r="R52" s="468">
        <v>4.8611000000000004</v>
      </c>
      <c r="S52" s="468">
        <v>3522.07267</v>
      </c>
      <c r="T52" s="468">
        <v>3526.933</v>
      </c>
      <c r="U52" s="468"/>
      <c r="V52" s="468">
        <v>31304.615510000003</v>
      </c>
      <c r="W52" s="468">
        <v>0</v>
      </c>
      <c r="X52" s="468">
        <v>31304.615000000002</v>
      </c>
      <c r="Y52" s="467" t="s">
        <v>641</v>
      </c>
      <c r="Z52" s="468">
        <v>0</v>
      </c>
      <c r="AA52" s="468">
        <v>0</v>
      </c>
      <c r="AB52" s="468">
        <v>0</v>
      </c>
      <c r="AC52" s="468"/>
      <c r="AD52" s="468">
        <v>11272.16156</v>
      </c>
      <c r="AE52" s="468">
        <v>1034.3654200000001</v>
      </c>
      <c r="AF52" s="468">
        <v>12306.526</v>
      </c>
      <c r="AG52" s="468"/>
      <c r="AH52" s="468">
        <v>5050.7236500000008</v>
      </c>
      <c r="AI52" s="468">
        <v>0</v>
      </c>
      <c r="AJ52" s="468">
        <v>5050.723</v>
      </c>
      <c r="AK52" s="467" t="s">
        <v>641</v>
      </c>
      <c r="AL52" s="468">
        <v>0</v>
      </c>
      <c r="AM52" s="468">
        <v>0</v>
      </c>
      <c r="AN52" s="468">
        <v>0</v>
      </c>
      <c r="AO52" s="468"/>
      <c r="AP52" s="468">
        <v>7672.8877899999998</v>
      </c>
      <c r="AQ52" s="468">
        <v>0</v>
      </c>
      <c r="AR52" s="468">
        <v>7672.8869999999997</v>
      </c>
      <c r="AS52" s="468"/>
      <c r="AT52" s="468">
        <v>0</v>
      </c>
      <c r="AU52" s="468">
        <v>0</v>
      </c>
      <c r="AV52" s="468">
        <v>0</v>
      </c>
      <c r="AW52" s="467" t="s">
        <v>641</v>
      </c>
      <c r="AX52" s="468">
        <v>0</v>
      </c>
      <c r="AY52" s="468">
        <v>0</v>
      </c>
      <c r="AZ52" s="468">
        <v>0</v>
      </c>
      <c r="BA52" s="468"/>
      <c r="BB52" s="468">
        <v>9916.621650000001</v>
      </c>
      <c r="BC52" s="468">
        <v>0</v>
      </c>
      <c r="BD52" s="468">
        <v>9916.6209999999992</v>
      </c>
      <c r="BE52" s="468"/>
      <c r="BF52" s="468">
        <v>0</v>
      </c>
      <c r="BG52" s="468">
        <v>0</v>
      </c>
      <c r="BH52" s="468">
        <v>0</v>
      </c>
      <c r="BI52" s="467" t="s">
        <v>641</v>
      </c>
      <c r="BJ52" s="468">
        <v>0</v>
      </c>
      <c r="BK52" s="468">
        <v>0</v>
      </c>
      <c r="BL52" s="468">
        <v>0</v>
      </c>
      <c r="BM52" s="468"/>
      <c r="BN52" s="468">
        <v>0</v>
      </c>
      <c r="BO52" s="468">
        <v>0</v>
      </c>
      <c r="BP52" s="468">
        <v>0</v>
      </c>
      <c r="BQ52" s="468"/>
      <c r="BR52" s="468">
        <v>191923.37139000004</v>
      </c>
      <c r="BS52" s="468">
        <v>42709.907640000005</v>
      </c>
      <c r="BT52" s="468">
        <v>234633.27399999998</v>
      </c>
      <c r="BU52" s="467" t="s">
        <v>641</v>
      </c>
      <c r="BV52" s="468">
        <v>103914.74096</v>
      </c>
      <c r="BW52" s="468">
        <v>32166.386039999998</v>
      </c>
      <c r="BX52" s="468">
        <v>136081.12700000001</v>
      </c>
      <c r="BY52" s="468"/>
      <c r="BZ52" s="468">
        <v>191923.37139000004</v>
      </c>
      <c r="CA52" s="468">
        <v>42709.907640000005</v>
      </c>
      <c r="CB52" s="468">
        <v>234633.27399999998</v>
      </c>
    </row>
    <row r="53" spans="1:81" s="24" customFormat="1" ht="5.0999999999999996" customHeight="1">
      <c r="A53" s="474"/>
      <c r="B53" s="472"/>
      <c r="C53" s="472"/>
      <c r="D53" s="472"/>
      <c r="E53" s="472"/>
      <c r="F53" s="472"/>
      <c r="G53" s="472"/>
      <c r="H53" s="472"/>
      <c r="I53" s="472"/>
      <c r="J53" s="472"/>
      <c r="K53" s="472"/>
      <c r="L53" s="472"/>
      <c r="M53" s="474"/>
      <c r="N53" s="472"/>
      <c r="O53" s="472"/>
      <c r="P53" s="472"/>
      <c r="Q53" s="472"/>
      <c r="R53" s="472"/>
      <c r="S53" s="472"/>
      <c r="T53" s="472"/>
      <c r="U53" s="472"/>
      <c r="V53" s="472"/>
      <c r="W53" s="472"/>
      <c r="X53" s="472"/>
      <c r="Y53" s="474"/>
      <c r="Z53" s="472"/>
      <c r="AA53" s="472"/>
      <c r="AB53" s="472"/>
      <c r="AC53" s="472"/>
      <c r="AD53" s="472"/>
      <c r="AE53" s="472"/>
      <c r="AF53" s="472"/>
      <c r="AG53" s="472"/>
      <c r="AH53" s="472"/>
      <c r="AI53" s="472"/>
      <c r="AJ53" s="472"/>
      <c r="AK53" s="474"/>
      <c r="AL53" s="472"/>
      <c r="AM53" s="472"/>
      <c r="AN53" s="472"/>
      <c r="AO53" s="472"/>
      <c r="AP53" s="472"/>
      <c r="AQ53" s="472"/>
      <c r="AR53" s="472"/>
      <c r="AS53" s="472"/>
      <c r="AT53" s="472"/>
      <c r="AU53" s="472"/>
      <c r="AV53" s="472"/>
      <c r="AW53" s="474"/>
      <c r="AX53" s="472"/>
      <c r="AY53" s="472"/>
      <c r="AZ53" s="472"/>
      <c r="BA53" s="472"/>
      <c r="BB53" s="472"/>
      <c r="BC53" s="472"/>
      <c r="BD53" s="472"/>
      <c r="BE53" s="472"/>
      <c r="BF53" s="472"/>
      <c r="BG53" s="472"/>
      <c r="BH53" s="472"/>
      <c r="BI53" s="474"/>
      <c r="BJ53" s="472"/>
      <c r="BK53" s="472"/>
      <c r="BL53" s="472"/>
      <c r="BM53" s="472"/>
      <c r="BN53" s="472"/>
      <c r="BO53" s="472"/>
      <c r="BP53" s="472"/>
      <c r="BQ53" s="472"/>
      <c r="BR53" s="472"/>
      <c r="BS53" s="472"/>
      <c r="BT53" s="472"/>
      <c r="BU53" s="474"/>
      <c r="BV53" s="472"/>
      <c r="BW53" s="472"/>
      <c r="BX53" s="472"/>
      <c r="BY53" s="472"/>
      <c r="BZ53" s="472"/>
      <c r="CA53" s="472"/>
      <c r="CB53" s="472"/>
    </row>
    <row r="54" spans="1:81" s="24" customFormat="1" ht="8.1" customHeight="1">
      <c r="A54" s="467" t="s">
        <v>642</v>
      </c>
      <c r="B54" s="468">
        <v>2292901.1327399998</v>
      </c>
      <c r="C54" s="468">
        <v>1352636.6720199999</v>
      </c>
      <c r="D54" s="468">
        <v>3645537.8047600002</v>
      </c>
      <c r="E54" s="468"/>
      <c r="F54" s="468">
        <v>59571.159460000003</v>
      </c>
      <c r="G54" s="468">
        <v>4276.4845700000005</v>
      </c>
      <c r="H54" s="468">
        <v>63847.644030000003</v>
      </c>
      <c r="I54" s="468"/>
      <c r="J54" s="468">
        <v>4972084.8082799995</v>
      </c>
      <c r="K54" s="468">
        <v>2987397.4780999999</v>
      </c>
      <c r="L54" s="468">
        <v>7959482.2863800004</v>
      </c>
      <c r="M54" s="467" t="s">
        <v>642</v>
      </c>
      <c r="N54" s="468">
        <v>195874.43602000002</v>
      </c>
      <c r="O54" s="468">
        <v>54269.582820000003</v>
      </c>
      <c r="P54" s="468">
        <v>250144.01884</v>
      </c>
      <c r="Q54" s="468"/>
      <c r="R54" s="468">
        <v>213932.60613</v>
      </c>
      <c r="S54" s="468">
        <v>204325.06730000002</v>
      </c>
      <c r="T54" s="468">
        <v>418257.67343000002</v>
      </c>
      <c r="U54" s="468"/>
      <c r="V54" s="468">
        <v>1687679.7022599999</v>
      </c>
      <c r="W54" s="468">
        <v>257897.65559000001</v>
      </c>
      <c r="X54" s="468">
        <v>1945577.3578499998</v>
      </c>
      <c r="Y54" s="467" t="s">
        <v>642</v>
      </c>
      <c r="Z54" s="468">
        <v>299681.20806999999</v>
      </c>
      <c r="AA54" s="468">
        <v>184370.09186000002</v>
      </c>
      <c r="AB54" s="468">
        <v>484051.29992999998</v>
      </c>
      <c r="AC54" s="468"/>
      <c r="AD54" s="468">
        <v>1616680.83445</v>
      </c>
      <c r="AE54" s="468">
        <v>487572.07562999998</v>
      </c>
      <c r="AF54" s="468">
        <v>2104252.9100799998</v>
      </c>
      <c r="AG54" s="468"/>
      <c r="AH54" s="468">
        <v>1071963.0707400001</v>
      </c>
      <c r="AI54" s="468">
        <v>-8121.0050599999995</v>
      </c>
      <c r="AJ54" s="468">
        <v>1063842.06568</v>
      </c>
      <c r="AK54" s="467" t="s">
        <v>642</v>
      </c>
      <c r="AL54" s="468">
        <v>55965.704239999999</v>
      </c>
      <c r="AM54" s="468">
        <v>22180.885289999998</v>
      </c>
      <c r="AN54" s="468">
        <v>78146.589529999997</v>
      </c>
      <c r="AO54" s="468"/>
      <c r="AP54" s="468">
        <v>336142.42885000003</v>
      </c>
      <c r="AQ54" s="468">
        <v>-6099.8815199999999</v>
      </c>
      <c r="AR54" s="468">
        <v>330042.54732999997</v>
      </c>
      <c r="AS54" s="468"/>
      <c r="AT54" s="468">
        <v>85022.825230000002</v>
      </c>
      <c r="AU54" s="468">
        <v>238984.67358</v>
      </c>
      <c r="AV54" s="468">
        <v>324007.49881000002</v>
      </c>
      <c r="AW54" s="467" t="s">
        <v>642</v>
      </c>
      <c r="AX54" s="468">
        <v>127923.97817</v>
      </c>
      <c r="AY54" s="468">
        <v>269.69547000000006</v>
      </c>
      <c r="AZ54" s="468">
        <v>128193.67363999999</v>
      </c>
      <c r="BA54" s="468"/>
      <c r="BB54" s="468">
        <v>93142.380599999989</v>
      </c>
      <c r="BC54" s="468">
        <v>-395.35657000000003</v>
      </c>
      <c r="BD54" s="468">
        <v>92747.02403</v>
      </c>
      <c r="BE54" s="468"/>
      <c r="BF54" s="468">
        <v>27149.267629999998</v>
      </c>
      <c r="BG54" s="468">
        <v>35710.990530000003</v>
      </c>
      <c r="BH54" s="468">
        <v>62860.258159999998</v>
      </c>
      <c r="BI54" s="467" t="s">
        <v>642</v>
      </c>
      <c r="BJ54" s="468">
        <v>14978.91836</v>
      </c>
      <c r="BK54" s="468">
        <v>13095.894470000001</v>
      </c>
      <c r="BL54" s="468">
        <v>28074.812829999999</v>
      </c>
      <c r="BM54" s="468"/>
      <c r="BN54" s="468">
        <v>12403.420539999999</v>
      </c>
      <c r="BO54" s="468">
        <v>11135.163420000001</v>
      </c>
      <c r="BP54" s="468">
        <v>23538.58396</v>
      </c>
      <c r="BQ54" s="468"/>
      <c r="BR54" s="468">
        <v>13163097.88177</v>
      </c>
      <c r="BS54" s="468">
        <v>5839506.1674999986</v>
      </c>
      <c r="BT54" s="468">
        <v>19002604.049270004</v>
      </c>
      <c r="BU54" s="467" t="s">
        <v>642</v>
      </c>
      <c r="BV54" s="468">
        <v>4972084.8082799995</v>
      </c>
      <c r="BW54" s="468">
        <v>3016779.8981900001</v>
      </c>
      <c r="BX54" s="468">
        <v>7988864.7064700006</v>
      </c>
      <c r="BY54" s="468"/>
      <c r="BZ54" s="468">
        <v>13163097.88177</v>
      </c>
      <c r="CA54" s="468">
        <v>5868888.5875899987</v>
      </c>
      <c r="CB54" s="468">
        <v>19031986.469360005</v>
      </c>
    </row>
    <row r="55" spans="1:81" s="18" customFormat="1" ht="5.0999999999999996" customHeight="1">
      <c r="A55" s="475"/>
      <c r="B55" s="476"/>
      <c r="C55" s="476"/>
      <c r="D55" s="476"/>
      <c r="E55" s="476"/>
      <c r="F55" s="476"/>
      <c r="G55" s="476"/>
      <c r="H55" s="476"/>
      <c r="I55" s="476"/>
      <c r="J55" s="476"/>
      <c r="K55" s="476"/>
      <c r="L55" s="476"/>
      <c r="M55" s="475"/>
      <c r="N55" s="476"/>
      <c r="O55" s="476"/>
      <c r="P55" s="476"/>
      <c r="Q55" s="476"/>
      <c r="R55" s="476"/>
      <c r="S55" s="476"/>
      <c r="T55" s="476"/>
      <c r="U55" s="476"/>
      <c r="V55" s="476"/>
      <c r="W55" s="476"/>
      <c r="X55" s="476"/>
      <c r="Y55" s="475"/>
      <c r="Z55" s="476"/>
      <c r="AA55" s="476"/>
      <c r="AB55" s="476"/>
      <c r="AC55" s="476"/>
      <c r="AD55" s="476"/>
      <c r="AE55" s="476"/>
      <c r="AF55" s="476"/>
      <c r="AG55" s="476"/>
      <c r="AH55" s="476"/>
      <c r="AI55" s="476"/>
      <c r="AJ55" s="476"/>
      <c r="AK55" s="475"/>
      <c r="AL55" s="476"/>
      <c r="AM55" s="476"/>
      <c r="AN55" s="476"/>
      <c r="AO55" s="476"/>
      <c r="AP55" s="476"/>
      <c r="AQ55" s="476"/>
      <c r="AR55" s="476"/>
      <c r="AS55" s="476"/>
      <c r="AT55" s="476"/>
      <c r="AU55" s="476"/>
      <c r="AV55" s="476"/>
      <c r="AW55" s="475"/>
      <c r="AX55" s="476"/>
      <c r="AY55" s="476"/>
      <c r="AZ55" s="476"/>
      <c r="BA55" s="476"/>
      <c r="BB55" s="476"/>
      <c r="BC55" s="476"/>
      <c r="BD55" s="476"/>
      <c r="BE55" s="476"/>
      <c r="BF55" s="476"/>
      <c r="BG55" s="476"/>
      <c r="BH55" s="476"/>
      <c r="BI55" s="475"/>
      <c r="BJ55" s="476"/>
      <c r="BK55" s="476"/>
      <c r="BL55" s="476"/>
      <c r="BM55" s="476"/>
      <c r="BN55" s="476"/>
      <c r="BO55" s="476"/>
      <c r="BP55" s="476"/>
      <c r="BQ55" s="476"/>
      <c r="BR55" s="476"/>
      <c r="BS55" s="476"/>
      <c r="BT55" s="476"/>
      <c r="BU55" s="475"/>
      <c r="BV55" s="476"/>
      <c r="BW55" s="476"/>
      <c r="BX55" s="476"/>
      <c r="BY55" s="476"/>
      <c r="BZ55" s="476"/>
      <c r="CA55" s="476"/>
      <c r="CB55" s="476"/>
    </row>
    <row r="56" spans="1:81" s="24" customFormat="1" ht="8.1" customHeight="1">
      <c r="A56" s="467" t="s">
        <v>643</v>
      </c>
      <c r="B56" s="468">
        <v>1215817.88301</v>
      </c>
      <c r="C56" s="468">
        <v>377932.85800000001</v>
      </c>
      <c r="D56" s="468">
        <v>1593750.74101</v>
      </c>
      <c r="E56" s="468"/>
      <c r="F56" s="468">
        <v>53543.99351</v>
      </c>
      <c r="G56" s="468">
        <v>0</v>
      </c>
      <c r="H56" s="468">
        <v>53543.99351</v>
      </c>
      <c r="I56" s="468"/>
      <c r="J56" s="468">
        <v>2234662.2940500001</v>
      </c>
      <c r="K56" s="468">
        <v>1007939.4316</v>
      </c>
      <c r="L56" s="468">
        <v>3242601.7256499999</v>
      </c>
      <c r="M56" s="467" t="s">
        <v>643</v>
      </c>
      <c r="N56" s="468">
        <v>171997.82355999999</v>
      </c>
      <c r="O56" s="468">
        <v>43989.087789999998</v>
      </c>
      <c r="P56" s="468">
        <v>215986.91134999998</v>
      </c>
      <c r="Q56" s="468"/>
      <c r="R56" s="468">
        <v>189156.01913999999</v>
      </c>
      <c r="S56" s="468">
        <v>30656.679760000003</v>
      </c>
      <c r="T56" s="468">
        <v>219812.69890000002</v>
      </c>
      <c r="U56" s="468"/>
      <c r="V56" s="468">
        <v>904545.40876000002</v>
      </c>
      <c r="W56" s="468">
        <v>128405.41123</v>
      </c>
      <c r="X56" s="468">
        <v>1032950.81999</v>
      </c>
      <c r="Y56" s="467" t="s">
        <v>643</v>
      </c>
      <c r="Z56" s="468">
        <v>93711.665129999994</v>
      </c>
      <c r="AA56" s="468">
        <v>34735.255320000004</v>
      </c>
      <c r="AB56" s="468">
        <v>128446.92045000001</v>
      </c>
      <c r="AC56" s="468"/>
      <c r="AD56" s="468">
        <v>957315.70499999996</v>
      </c>
      <c r="AE56" s="468">
        <v>145666.22991999998</v>
      </c>
      <c r="AF56" s="468">
        <v>1102981.9349200001</v>
      </c>
      <c r="AG56" s="468"/>
      <c r="AH56" s="468">
        <v>714898.09691999992</v>
      </c>
      <c r="AI56" s="468">
        <v>59673.257939999996</v>
      </c>
      <c r="AJ56" s="468">
        <v>774571.35485999996</v>
      </c>
      <c r="AK56" s="467" t="s">
        <v>643</v>
      </c>
      <c r="AL56" s="468">
        <v>58098.640639999998</v>
      </c>
      <c r="AM56" s="468">
        <v>11497.35075</v>
      </c>
      <c r="AN56" s="468">
        <v>69595.991389999996</v>
      </c>
      <c r="AO56" s="468"/>
      <c r="AP56" s="468">
        <v>235135.19112999999</v>
      </c>
      <c r="AQ56" s="468">
        <v>131539.60261</v>
      </c>
      <c r="AR56" s="468">
        <v>366674.79373999999</v>
      </c>
      <c r="AS56" s="468"/>
      <c r="AT56" s="468">
        <v>108431.79768999999</v>
      </c>
      <c r="AU56" s="468">
        <v>0</v>
      </c>
      <c r="AV56" s="468">
        <v>108431.79768999999</v>
      </c>
      <c r="AW56" s="467" t="s">
        <v>643</v>
      </c>
      <c r="AX56" s="468">
        <v>129177.58612000001</v>
      </c>
      <c r="AY56" s="468">
        <v>44341.393649999998</v>
      </c>
      <c r="AZ56" s="468">
        <v>173518.97977000001</v>
      </c>
      <c r="BA56" s="468"/>
      <c r="BB56" s="468">
        <v>85367.414900000003</v>
      </c>
      <c r="BC56" s="468">
        <v>6.4225900000000005</v>
      </c>
      <c r="BD56" s="468">
        <v>85373.837489999991</v>
      </c>
      <c r="BE56" s="468"/>
      <c r="BF56" s="468">
        <v>16176.356589999999</v>
      </c>
      <c r="BG56" s="468">
        <v>5843.6664000000001</v>
      </c>
      <c r="BH56" s="468">
        <v>22020.022989999998</v>
      </c>
      <c r="BI56" s="467" t="s">
        <v>643</v>
      </c>
      <c r="BJ56" s="468">
        <v>11616.76353</v>
      </c>
      <c r="BK56" s="468">
        <v>4009.9359900000004</v>
      </c>
      <c r="BL56" s="468">
        <v>15626.69952</v>
      </c>
      <c r="BM56" s="468"/>
      <c r="BN56" s="468">
        <v>16935.333649999997</v>
      </c>
      <c r="BO56" s="468">
        <v>6659.1728600000006</v>
      </c>
      <c r="BP56" s="468">
        <v>23594.506510000003</v>
      </c>
      <c r="BQ56" s="468"/>
      <c r="BR56" s="468">
        <v>7196587.9733300004</v>
      </c>
      <c r="BS56" s="468">
        <v>2032895.7564099999</v>
      </c>
      <c r="BT56" s="468">
        <v>9229483.7297399994</v>
      </c>
      <c r="BU56" s="467" t="s">
        <v>643</v>
      </c>
      <c r="BV56" s="468">
        <v>2234662.2940500001</v>
      </c>
      <c r="BW56" s="468">
        <v>1035324.64795</v>
      </c>
      <c r="BX56" s="468">
        <v>3269986.9419999998</v>
      </c>
      <c r="BY56" s="468"/>
      <c r="BZ56" s="468">
        <v>7196587.9733300004</v>
      </c>
      <c r="CA56" s="468">
        <v>2060280.9727599998</v>
      </c>
      <c r="CB56" s="468">
        <v>9256868.9460899998</v>
      </c>
    </row>
    <row r="57" spans="1:81" s="18" customFormat="1" ht="9" customHeight="1">
      <c r="A57" s="474" t="s">
        <v>644</v>
      </c>
      <c r="B57" s="472">
        <v>740520.15733000007</v>
      </c>
      <c r="C57" s="472">
        <v>1068.22496</v>
      </c>
      <c r="D57" s="472">
        <v>741588.38228999998</v>
      </c>
      <c r="E57" s="472"/>
      <c r="F57" s="472">
        <v>33523.562899999997</v>
      </c>
      <c r="G57" s="472">
        <v>0</v>
      </c>
      <c r="H57" s="472">
        <v>33523.562899999997</v>
      </c>
      <c r="I57" s="472"/>
      <c r="J57" s="472">
        <v>1419904.4394</v>
      </c>
      <c r="K57" s="472">
        <v>20032.573519999998</v>
      </c>
      <c r="L57" s="472">
        <v>1439937.0129200001</v>
      </c>
      <c r="M57" s="474" t="s">
        <v>644</v>
      </c>
      <c r="N57" s="472">
        <v>112407.85931</v>
      </c>
      <c r="O57" s="472">
        <v>539.65269999999998</v>
      </c>
      <c r="P57" s="472">
        <v>112947.51201000001</v>
      </c>
      <c r="Q57" s="472"/>
      <c r="R57" s="472">
        <v>147653.50464</v>
      </c>
      <c r="S57" s="472">
        <v>0.45136999999999999</v>
      </c>
      <c r="T57" s="472">
        <v>147653.95600999999</v>
      </c>
      <c r="U57" s="472"/>
      <c r="V57" s="472">
        <v>497673.71114999999</v>
      </c>
      <c r="W57" s="472">
        <v>539.5454400000001</v>
      </c>
      <c r="X57" s="472">
        <v>498213.25658999995</v>
      </c>
      <c r="Y57" s="474" t="s">
        <v>644</v>
      </c>
      <c r="Z57" s="472">
        <v>66219.498130000007</v>
      </c>
      <c r="AA57" s="472">
        <v>117.49596000000001</v>
      </c>
      <c r="AB57" s="472">
        <v>66336.994090000007</v>
      </c>
      <c r="AC57" s="472"/>
      <c r="AD57" s="472">
        <v>428986.11552999995</v>
      </c>
      <c r="AE57" s="472">
        <v>806.88526000000002</v>
      </c>
      <c r="AF57" s="472">
        <v>429793.00079000002</v>
      </c>
      <c r="AG57" s="472"/>
      <c r="AH57" s="472">
        <v>550621.42666</v>
      </c>
      <c r="AI57" s="472">
        <v>763.80412999999999</v>
      </c>
      <c r="AJ57" s="472">
        <v>551385.23078999994</v>
      </c>
      <c r="AK57" s="474" t="s">
        <v>644</v>
      </c>
      <c r="AL57" s="472">
        <v>40430.729880000006</v>
      </c>
      <c r="AM57" s="472">
        <v>36.006129999999999</v>
      </c>
      <c r="AN57" s="472">
        <v>40466.736010000001</v>
      </c>
      <c r="AO57" s="472"/>
      <c r="AP57" s="472">
        <v>102751.61091</v>
      </c>
      <c r="AQ57" s="472">
        <v>34.709699999999998</v>
      </c>
      <c r="AR57" s="472">
        <v>102786.32061</v>
      </c>
      <c r="AS57" s="472"/>
      <c r="AT57" s="472">
        <v>60189.061959999999</v>
      </c>
      <c r="AU57" s="472">
        <v>0</v>
      </c>
      <c r="AV57" s="472">
        <v>60189.061959999999</v>
      </c>
      <c r="AW57" s="474" t="s">
        <v>644</v>
      </c>
      <c r="AX57" s="472">
        <v>75548.376459999999</v>
      </c>
      <c r="AY57" s="472">
        <v>141.58971</v>
      </c>
      <c r="AZ57" s="472">
        <v>75689.96617</v>
      </c>
      <c r="BA57" s="472"/>
      <c r="BB57" s="472">
        <v>49467.277780000004</v>
      </c>
      <c r="BC57" s="472">
        <v>0</v>
      </c>
      <c r="BD57" s="472">
        <v>49467.277780000004</v>
      </c>
      <c r="BE57" s="472"/>
      <c r="BF57" s="472">
        <v>13931.466640000001</v>
      </c>
      <c r="BG57" s="472">
        <v>3141.3631399999999</v>
      </c>
      <c r="BH57" s="472">
        <v>17072.82978</v>
      </c>
      <c r="BI57" s="474" t="s">
        <v>644</v>
      </c>
      <c r="BJ57" s="472">
        <v>8645.0529100000003</v>
      </c>
      <c r="BK57" s="472">
        <v>20.0899</v>
      </c>
      <c r="BL57" s="472">
        <v>8665.1428100000012</v>
      </c>
      <c r="BM57" s="472"/>
      <c r="BN57" s="472">
        <v>10940.1723</v>
      </c>
      <c r="BO57" s="472">
        <v>116.47072</v>
      </c>
      <c r="BP57" s="472">
        <v>11056.64302</v>
      </c>
      <c r="BQ57" s="472"/>
      <c r="BR57" s="472">
        <v>4359414.0238899998</v>
      </c>
      <c r="BS57" s="472">
        <v>27358.862639999999</v>
      </c>
      <c r="BT57" s="472">
        <v>4386772.8865300007</v>
      </c>
      <c r="BU57" s="474" t="s">
        <v>644</v>
      </c>
      <c r="BV57" s="472">
        <v>1419904.4394</v>
      </c>
      <c r="BW57" s="472">
        <v>36446.414079999995</v>
      </c>
      <c r="BX57" s="472">
        <v>1456350.85348</v>
      </c>
      <c r="BY57" s="472"/>
      <c r="BZ57" s="472">
        <v>4359414.0238899998</v>
      </c>
      <c r="CA57" s="472">
        <v>43772.703199999996</v>
      </c>
      <c r="CB57" s="472">
        <v>4403186.7270900011</v>
      </c>
    </row>
    <row r="58" spans="1:81" s="24" customFormat="1" ht="9" customHeight="1">
      <c r="A58" s="474" t="s">
        <v>645</v>
      </c>
      <c r="B58" s="472">
        <v>1094.5905</v>
      </c>
      <c r="C58" s="472">
        <v>0</v>
      </c>
      <c r="D58" s="472">
        <v>1094.5905</v>
      </c>
      <c r="E58" s="472"/>
      <c r="F58" s="472">
        <v>282.09334000000001</v>
      </c>
      <c r="G58" s="472">
        <v>0</v>
      </c>
      <c r="H58" s="472">
        <v>282.09334000000001</v>
      </c>
      <c r="I58" s="472"/>
      <c r="J58" s="472">
        <v>0</v>
      </c>
      <c r="K58" s="472">
        <v>4111.2383399999999</v>
      </c>
      <c r="L58" s="472">
        <v>4111.2383399999999</v>
      </c>
      <c r="M58" s="474" t="s">
        <v>645</v>
      </c>
      <c r="N58" s="472">
        <v>605</v>
      </c>
      <c r="O58" s="472">
        <v>0</v>
      </c>
      <c r="P58" s="472">
        <v>605</v>
      </c>
      <c r="Q58" s="472"/>
      <c r="R58" s="472">
        <v>0</v>
      </c>
      <c r="S58" s="472">
        <v>958.04753000000005</v>
      </c>
      <c r="T58" s="472">
        <v>958.04753000000005</v>
      </c>
      <c r="U58" s="472"/>
      <c r="V58" s="472">
        <v>0</v>
      </c>
      <c r="W58" s="472">
        <v>1119.74</v>
      </c>
      <c r="X58" s="472">
        <v>1119.74</v>
      </c>
      <c r="Y58" s="474" t="s">
        <v>645</v>
      </c>
      <c r="Z58" s="472">
        <v>89.900400000000005</v>
      </c>
      <c r="AA58" s="472">
        <v>0</v>
      </c>
      <c r="AB58" s="472">
        <v>89.900400000000005</v>
      </c>
      <c r="AC58" s="472"/>
      <c r="AD58" s="472">
        <v>700.99993000000006</v>
      </c>
      <c r="AE58" s="472">
        <v>148.68</v>
      </c>
      <c r="AF58" s="472">
        <v>849.67993000000001</v>
      </c>
      <c r="AG58" s="472"/>
      <c r="AH58" s="472">
        <v>361.27</v>
      </c>
      <c r="AI58" s="472">
        <v>119.89033000000001</v>
      </c>
      <c r="AJ58" s="472">
        <v>481.16033000000004</v>
      </c>
      <c r="AK58" s="474" t="s">
        <v>645</v>
      </c>
      <c r="AL58" s="472">
        <v>0</v>
      </c>
      <c r="AM58" s="472">
        <v>184.56155000000001</v>
      </c>
      <c r="AN58" s="472">
        <v>184.56155000000001</v>
      </c>
      <c r="AO58" s="472"/>
      <c r="AP58" s="472">
        <v>240.12</v>
      </c>
      <c r="AQ58" s="472">
        <v>418.16</v>
      </c>
      <c r="AR58" s="472">
        <v>658.28</v>
      </c>
      <c r="AS58" s="472"/>
      <c r="AT58" s="472">
        <v>514.33379000000002</v>
      </c>
      <c r="AU58" s="472">
        <v>0</v>
      </c>
      <c r="AV58" s="472">
        <v>514.33379000000002</v>
      </c>
      <c r="AW58" s="474" t="s">
        <v>645</v>
      </c>
      <c r="AX58" s="472">
        <v>0</v>
      </c>
      <c r="AY58" s="472">
        <v>218.67535000000001</v>
      </c>
      <c r="AZ58" s="472">
        <v>218.67535000000001</v>
      </c>
      <c r="BA58" s="472"/>
      <c r="BB58" s="472">
        <v>678.33199999999999</v>
      </c>
      <c r="BC58" s="472">
        <v>0</v>
      </c>
      <c r="BD58" s="472">
        <v>678.33199999999999</v>
      </c>
      <c r="BE58" s="472"/>
      <c r="BF58" s="472">
        <v>0</v>
      </c>
      <c r="BG58" s="472">
        <v>118.74910000000001</v>
      </c>
      <c r="BH58" s="472">
        <v>118.74910000000001</v>
      </c>
      <c r="BI58" s="474" t="s">
        <v>645</v>
      </c>
      <c r="BJ58" s="472">
        <v>0</v>
      </c>
      <c r="BK58" s="472">
        <v>76.606499999999997</v>
      </c>
      <c r="BL58" s="472">
        <v>76.606499999999997</v>
      </c>
      <c r="BM58" s="472"/>
      <c r="BN58" s="472">
        <v>85.635480000000001</v>
      </c>
      <c r="BO58" s="472">
        <v>952.17360999999994</v>
      </c>
      <c r="BP58" s="472">
        <v>1037.80909</v>
      </c>
      <c r="BQ58" s="472"/>
      <c r="BR58" s="472">
        <v>4652.2754400000003</v>
      </c>
      <c r="BS58" s="472">
        <v>8426.5223100000003</v>
      </c>
      <c r="BT58" s="472">
        <v>13078.797750000003</v>
      </c>
      <c r="BU58" s="474" t="s">
        <v>645</v>
      </c>
      <c r="BV58" s="472">
        <v>0</v>
      </c>
      <c r="BW58" s="472">
        <v>4111.2383399999999</v>
      </c>
      <c r="BX58" s="472">
        <v>4111.2383399999999</v>
      </c>
      <c r="BY58" s="472"/>
      <c r="BZ58" s="472">
        <v>4652.2754400000003</v>
      </c>
      <c r="CA58" s="472">
        <v>8426.5223100000003</v>
      </c>
      <c r="CB58" s="472">
        <v>13078.797750000003</v>
      </c>
      <c r="CC58" s="469"/>
    </row>
    <row r="59" spans="1:81" s="24" customFormat="1" ht="9" customHeight="1">
      <c r="A59" s="474" t="s">
        <v>646</v>
      </c>
      <c r="B59" s="472">
        <v>440090.14687</v>
      </c>
      <c r="C59" s="472">
        <v>376864.63304000004</v>
      </c>
      <c r="D59" s="472">
        <v>816954.77990999992</v>
      </c>
      <c r="E59" s="472"/>
      <c r="F59" s="472">
        <v>18446.443340000002</v>
      </c>
      <c r="G59" s="472">
        <v>0</v>
      </c>
      <c r="H59" s="472">
        <v>18446.443340000002</v>
      </c>
      <c r="I59" s="472"/>
      <c r="J59" s="472">
        <v>725639.95769000007</v>
      </c>
      <c r="K59" s="472">
        <v>982198.64833</v>
      </c>
      <c r="L59" s="472">
        <v>1707838.6060200001</v>
      </c>
      <c r="M59" s="474" t="s">
        <v>646</v>
      </c>
      <c r="N59" s="472">
        <v>55215.299070000001</v>
      </c>
      <c r="O59" s="472">
        <v>41109.185340000004</v>
      </c>
      <c r="P59" s="472">
        <v>96324.48440999999</v>
      </c>
      <c r="Q59" s="472"/>
      <c r="R59" s="472">
        <v>32438.614550000002</v>
      </c>
      <c r="S59" s="472">
        <v>27724.33556</v>
      </c>
      <c r="T59" s="472">
        <v>60162.950109999998</v>
      </c>
      <c r="U59" s="472"/>
      <c r="V59" s="472">
        <v>354319.59207999997</v>
      </c>
      <c r="W59" s="472">
        <v>116988.54265999999</v>
      </c>
      <c r="X59" s="472">
        <v>471308.13474000001</v>
      </c>
      <c r="Y59" s="474" t="s">
        <v>646</v>
      </c>
      <c r="Z59" s="472">
        <v>14925.240539999999</v>
      </c>
      <c r="AA59" s="472">
        <v>34617.759359999996</v>
      </c>
      <c r="AB59" s="472">
        <v>49542.999899999995</v>
      </c>
      <c r="AC59" s="472"/>
      <c r="AD59" s="472">
        <v>508447.78350000002</v>
      </c>
      <c r="AE59" s="472">
        <v>143761.63834999999</v>
      </c>
      <c r="AF59" s="472">
        <v>652209.42185000004</v>
      </c>
      <c r="AG59" s="472"/>
      <c r="AH59" s="472">
        <v>158061.67585</v>
      </c>
      <c r="AI59" s="472">
        <v>58653.718630000003</v>
      </c>
      <c r="AJ59" s="472">
        <v>216715.39447999999</v>
      </c>
      <c r="AK59" s="474" t="s">
        <v>646</v>
      </c>
      <c r="AL59" s="472">
        <v>16223.271140000001</v>
      </c>
      <c r="AM59" s="472">
        <v>11276.783069999999</v>
      </c>
      <c r="AN59" s="472">
        <v>27500.054210000002</v>
      </c>
      <c r="AO59" s="472"/>
      <c r="AP59" s="472">
        <v>123456.91222</v>
      </c>
      <c r="AQ59" s="472">
        <v>131086.73290999999</v>
      </c>
      <c r="AR59" s="472">
        <v>254543.64512999999</v>
      </c>
      <c r="AS59" s="472"/>
      <c r="AT59" s="472">
        <v>44803.672439999995</v>
      </c>
      <c r="AU59" s="472">
        <v>0</v>
      </c>
      <c r="AV59" s="472">
        <v>44803.672439999995</v>
      </c>
      <c r="AW59" s="474" t="s">
        <v>646</v>
      </c>
      <c r="AX59" s="472">
        <v>52824.861010000001</v>
      </c>
      <c r="AY59" s="472">
        <v>43981.12859</v>
      </c>
      <c r="AZ59" s="472">
        <v>96805.989600000001</v>
      </c>
      <c r="BA59" s="472"/>
      <c r="BB59" s="472">
        <v>34860.320420000004</v>
      </c>
      <c r="BC59" s="472">
        <v>0</v>
      </c>
      <c r="BD59" s="472">
        <v>34860.320420000004</v>
      </c>
      <c r="BE59" s="472"/>
      <c r="BF59" s="472">
        <v>975.04253000000006</v>
      </c>
      <c r="BG59" s="472">
        <v>2576.39914</v>
      </c>
      <c r="BH59" s="472">
        <v>3551.4416699999997</v>
      </c>
      <c r="BI59" s="474" t="s">
        <v>646</v>
      </c>
      <c r="BJ59" s="472">
        <v>1804.1210800000001</v>
      </c>
      <c r="BK59" s="472">
        <v>3912.0176900000001</v>
      </c>
      <c r="BL59" s="472">
        <v>5716.1387699999996</v>
      </c>
      <c r="BM59" s="472"/>
      <c r="BN59" s="472">
        <v>5737.7994100000005</v>
      </c>
      <c r="BO59" s="472">
        <v>5580.2165199999999</v>
      </c>
      <c r="BP59" s="472">
        <v>11318.01593</v>
      </c>
      <c r="BQ59" s="472"/>
      <c r="BR59" s="472">
        <v>2588270.7537400001</v>
      </c>
      <c r="BS59" s="472">
        <v>1980331.7391900001</v>
      </c>
      <c r="BT59" s="472">
        <v>4568602.4929299997</v>
      </c>
      <c r="BU59" s="474" t="s">
        <v>646</v>
      </c>
      <c r="BV59" s="472">
        <v>725639.95769000007</v>
      </c>
      <c r="BW59" s="472">
        <v>992929.33108999999</v>
      </c>
      <c r="BX59" s="472">
        <v>1718569.2887800001</v>
      </c>
      <c r="BY59" s="472"/>
      <c r="BZ59" s="472">
        <v>2588270.7537400001</v>
      </c>
      <c r="CA59" s="472">
        <v>1991062.4219500001</v>
      </c>
      <c r="CB59" s="472">
        <v>4579333.1756899999</v>
      </c>
    </row>
    <row r="60" spans="1:81" s="24" customFormat="1" ht="9" customHeight="1">
      <c r="A60" s="474" t="s">
        <v>647</v>
      </c>
      <c r="B60" s="472">
        <v>34112.988310000001</v>
      </c>
      <c r="C60" s="472">
        <v>0</v>
      </c>
      <c r="D60" s="472">
        <v>34112.988310000001</v>
      </c>
      <c r="E60" s="472"/>
      <c r="F60" s="472">
        <v>1291.89393</v>
      </c>
      <c r="G60" s="472">
        <v>0</v>
      </c>
      <c r="H60" s="472">
        <v>1291.89393</v>
      </c>
      <c r="I60" s="472"/>
      <c r="J60" s="472">
        <v>89117.896959999998</v>
      </c>
      <c r="K60" s="472">
        <v>1596.9714100000001</v>
      </c>
      <c r="L60" s="472">
        <v>90714.868370000011</v>
      </c>
      <c r="M60" s="474" t="s">
        <v>647</v>
      </c>
      <c r="N60" s="472">
        <v>3769.66518</v>
      </c>
      <c r="O60" s="472">
        <v>2340.2497499999999</v>
      </c>
      <c r="P60" s="472">
        <v>6109.9149299999999</v>
      </c>
      <c r="Q60" s="472"/>
      <c r="R60" s="472">
        <v>9063.8999499999991</v>
      </c>
      <c r="S60" s="472">
        <v>1973.8453</v>
      </c>
      <c r="T60" s="472">
        <v>11037.74525</v>
      </c>
      <c r="U60" s="472"/>
      <c r="V60" s="472">
        <v>52552.105530000001</v>
      </c>
      <c r="W60" s="472">
        <v>9757.5831300000009</v>
      </c>
      <c r="X60" s="472">
        <v>62309.68866</v>
      </c>
      <c r="Y60" s="474" t="s">
        <v>647</v>
      </c>
      <c r="Z60" s="472">
        <v>12477.02606</v>
      </c>
      <c r="AA60" s="472">
        <v>0</v>
      </c>
      <c r="AB60" s="472">
        <v>12477.02606</v>
      </c>
      <c r="AC60" s="472"/>
      <c r="AD60" s="472">
        <v>19180.806039999999</v>
      </c>
      <c r="AE60" s="472">
        <v>949.02631000000008</v>
      </c>
      <c r="AF60" s="472">
        <v>20129.832350000001</v>
      </c>
      <c r="AG60" s="472"/>
      <c r="AH60" s="472">
        <v>5853.7244099999998</v>
      </c>
      <c r="AI60" s="472">
        <v>135.84485000000001</v>
      </c>
      <c r="AJ60" s="472">
        <v>5989.5692600000002</v>
      </c>
      <c r="AK60" s="474" t="s">
        <v>647</v>
      </c>
      <c r="AL60" s="472">
        <v>1444.6396200000001</v>
      </c>
      <c r="AM60" s="472">
        <v>0</v>
      </c>
      <c r="AN60" s="472">
        <v>1444.6396200000001</v>
      </c>
      <c r="AO60" s="472"/>
      <c r="AP60" s="472">
        <v>8686.5480000000007</v>
      </c>
      <c r="AQ60" s="472">
        <v>0</v>
      </c>
      <c r="AR60" s="472">
        <v>8686.5480000000007</v>
      </c>
      <c r="AS60" s="472"/>
      <c r="AT60" s="472">
        <v>2924.7294999999999</v>
      </c>
      <c r="AU60" s="472">
        <v>0</v>
      </c>
      <c r="AV60" s="472">
        <v>2924.7294999999999</v>
      </c>
      <c r="AW60" s="474" t="s">
        <v>647</v>
      </c>
      <c r="AX60" s="472">
        <v>804.34865000000002</v>
      </c>
      <c r="AY60" s="472">
        <v>0</v>
      </c>
      <c r="AZ60" s="472">
        <v>804.34865000000002</v>
      </c>
      <c r="BA60" s="472"/>
      <c r="BB60" s="472">
        <v>361.48470000000003</v>
      </c>
      <c r="BC60" s="472">
        <v>6.4225900000000005</v>
      </c>
      <c r="BD60" s="472">
        <v>367.90728999999999</v>
      </c>
      <c r="BE60" s="472"/>
      <c r="BF60" s="472">
        <v>1269.8474199999998</v>
      </c>
      <c r="BG60" s="472">
        <v>7.1550200000000004</v>
      </c>
      <c r="BH60" s="472">
        <v>1277.00244</v>
      </c>
      <c r="BI60" s="474" t="s">
        <v>647</v>
      </c>
      <c r="BJ60" s="472">
        <v>1167.5895399999999</v>
      </c>
      <c r="BK60" s="472">
        <v>1.2219</v>
      </c>
      <c r="BL60" s="472">
        <v>1168.8114399999999</v>
      </c>
      <c r="BM60" s="472"/>
      <c r="BN60" s="472">
        <v>171.72646</v>
      </c>
      <c r="BO60" s="472">
        <v>10.312010000000001</v>
      </c>
      <c r="BP60" s="472">
        <v>182.03846999999999</v>
      </c>
      <c r="BQ60" s="472"/>
      <c r="BR60" s="472">
        <v>244250.92025999998</v>
      </c>
      <c r="BS60" s="472">
        <v>16778.632270000002</v>
      </c>
      <c r="BT60" s="472">
        <v>261029.55253000004</v>
      </c>
      <c r="BU60" s="474" t="s">
        <v>647</v>
      </c>
      <c r="BV60" s="472">
        <v>89117.896959999998</v>
      </c>
      <c r="BW60" s="472">
        <v>1837.66444</v>
      </c>
      <c r="BX60" s="472">
        <v>90955.561400000006</v>
      </c>
      <c r="BY60" s="472"/>
      <c r="BZ60" s="472">
        <v>244250.92025999998</v>
      </c>
      <c r="CA60" s="472">
        <v>17019.3253</v>
      </c>
      <c r="CB60" s="472">
        <v>261270.24556000004</v>
      </c>
    </row>
    <row r="61" spans="1:81" s="24" customFormat="1" ht="5.0999999999999996" customHeight="1">
      <c r="A61" s="474"/>
      <c r="B61" s="472"/>
      <c r="C61" s="472"/>
      <c r="D61" s="472"/>
      <c r="E61" s="472"/>
      <c r="F61" s="472"/>
      <c r="G61" s="472"/>
      <c r="H61" s="472"/>
      <c r="I61" s="472"/>
      <c r="J61" s="472"/>
      <c r="K61" s="472"/>
      <c r="L61" s="472"/>
      <c r="M61" s="474"/>
      <c r="N61" s="472"/>
      <c r="O61" s="472"/>
      <c r="P61" s="472"/>
      <c r="Q61" s="472"/>
      <c r="R61" s="472"/>
      <c r="S61" s="472"/>
      <c r="T61" s="472"/>
      <c r="U61" s="472"/>
      <c r="V61" s="472"/>
      <c r="W61" s="472"/>
      <c r="X61" s="472"/>
      <c r="Y61" s="474"/>
      <c r="Z61" s="472"/>
      <c r="AA61" s="472"/>
      <c r="AB61" s="472"/>
      <c r="AC61" s="472"/>
      <c r="AD61" s="472"/>
      <c r="AE61" s="472"/>
      <c r="AF61" s="472"/>
      <c r="AG61" s="472"/>
      <c r="AH61" s="472"/>
      <c r="AI61" s="472"/>
      <c r="AJ61" s="472"/>
      <c r="AK61" s="474"/>
      <c r="AL61" s="472"/>
      <c r="AM61" s="472"/>
      <c r="AN61" s="472"/>
      <c r="AO61" s="472"/>
      <c r="AP61" s="472"/>
      <c r="AQ61" s="472"/>
      <c r="AR61" s="472"/>
      <c r="AS61" s="472"/>
      <c r="AT61" s="472"/>
      <c r="AU61" s="472"/>
      <c r="AV61" s="472"/>
      <c r="AW61" s="474"/>
      <c r="AX61" s="472"/>
      <c r="AY61" s="472"/>
      <c r="AZ61" s="472"/>
      <c r="BA61" s="472"/>
      <c r="BB61" s="472"/>
      <c r="BC61" s="472"/>
      <c r="BD61" s="472"/>
      <c r="BE61" s="472"/>
      <c r="BF61" s="472"/>
      <c r="BG61" s="472"/>
      <c r="BH61" s="472"/>
      <c r="BI61" s="474"/>
      <c r="BJ61" s="472"/>
      <c r="BK61" s="472"/>
      <c r="BL61" s="472"/>
      <c r="BM61" s="472"/>
      <c r="BN61" s="472"/>
      <c r="BO61" s="472"/>
      <c r="BP61" s="472"/>
      <c r="BQ61" s="472"/>
      <c r="BR61" s="472"/>
      <c r="BS61" s="472"/>
      <c r="BT61" s="472"/>
      <c r="BU61" s="474"/>
      <c r="BV61" s="472"/>
      <c r="BW61" s="472"/>
      <c r="BX61" s="472"/>
      <c r="BY61" s="472"/>
      <c r="BZ61" s="472"/>
      <c r="CA61" s="472"/>
      <c r="CB61" s="472"/>
    </row>
    <row r="62" spans="1:81" s="24" customFormat="1" ht="8.1" customHeight="1">
      <c r="A62" s="467" t="s">
        <v>648</v>
      </c>
      <c r="B62" s="468">
        <v>1077083.24973</v>
      </c>
      <c r="C62" s="468">
        <v>974703.81401999993</v>
      </c>
      <c r="D62" s="468">
        <v>2051787.06375</v>
      </c>
      <c r="E62" s="468"/>
      <c r="F62" s="468">
        <v>6027.1659500000005</v>
      </c>
      <c r="G62" s="468">
        <v>4276.4845700000005</v>
      </c>
      <c r="H62" s="468">
        <v>10303.650519999999</v>
      </c>
      <c r="I62" s="468"/>
      <c r="J62" s="468">
        <v>2737422.5142299999</v>
      </c>
      <c r="K62" s="468">
        <v>1979458.0464999999</v>
      </c>
      <c r="L62" s="468">
        <v>4716880.5607299991</v>
      </c>
      <c r="M62" s="467" t="s">
        <v>648</v>
      </c>
      <c r="N62" s="468">
        <v>23876.61246</v>
      </c>
      <c r="O62" s="468">
        <v>10280.49503</v>
      </c>
      <c r="P62" s="468">
        <v>34157.107490000002</v>
      </c>
      <c r="Q62" s="468"/>
      <c r="R62" s="468">
        <v>24776.58699</v>
      </c>
      <c r="S62" s="468">
        <v>173668.38754</v>
      </c>
      <c r="T62" s="468">
        <v>198444.97453000001</v>
      </c>
      <c r="U62" s="468"/>
      <c r="V62" s="468">
        <v>783134.29350000003</v>
      </c>
      <c r="W62" s="468">
        <v>129492.24436</v>
      </c>
      <c r="X62" s="468">
        <v>912626.53786000004</v>
      </c>
      <c r="Y62" s="467" t="s">
        <v>648</v>
      </c>
      <c r="Z62" s="468">
        <v>205969.54293999998</v>
      </c>
      <c r="AA62" s="468">
        <v>149634.83653999999</v>
      </c>
      <c r="AB62" s="468">
        <v>355604.37948</v>
      </c>
      <c r="AC62" s="468"/>
      <c r="AD62" s="468">
        <v>659365.12945000001</v>
      </c>
      <c r="AE62" s="468">
        <v>341905.84570999997</v>
      </c>
      <c r="AF62" s="468">
        <v>1001270.9751599999</v>
      </c>
      <c r="AG62" s="468"/>
      <c r="AH62" s="468">
        <v>357064.97382000001</v>
      </c>
      <c r="AI62" s="468">
        <v>-67794.263000000006</v>
      </c>
      <c r="AJ62" s="468">
        <v>289270.71081999998</v>
      </c>
      <c r="AK62" s="467" t="s">
        <v>648</v>
      </c>
      <c r="AL62" s="468">
        <v>-2132.9364</v>
      </c>
      <c r="AM62" s="468">
        <v>10683.534539999999</v>
      </c>
      <c r="AN62" s="468">
        <v>8550.5981400000001</v>
      </c>
      <c r="AO62" s="468"/>
      <c r="AP62" s="468">
        <v>101007.23772</v>
      </c>
      <c r="AQ62" s="468">
        <v>-137639.48413</v>
      </c>
      <c r="AR62" s="468">
        <v>-36632.24641</v>
      </c>
      <c r="AS62" s="468"/>
      <c r="AT62" s="468">
        <v>-23408.972460000001</v>
      </c>
      <c r="AU62" s="468">
        <v>238984.67358</v>
      </c>
      <c r="AV62" s="468">
        <v>215575.70112000001</v>
      </c>
      <c r="AW62" s="467" t="s">
        <v>648</v>
      </c>
      <c r="AX62" s="468">
        <v>-1253.6079499999998</v>
      </c>
      <c r="AY62" s="468">
        <v>-44071.698179999999</v>
      </c>
      <c r="AZ62" s="468">
        <v>-45325.306130000004</v>
      </c>
      <c r="BA62" s="468"/>
      <c r="BB62" s="468">
        <v>7774.9656999999997</v>
      </c>
      <c r="BC62" s="468">
        <v>-401.77916000000005</v>
      </c>
      <c r="BD62" s="468">
        <v>7373.1865399999997</v>
      </c>
      <c r="BE62" s="468"/>
      <c r="BF62" s="468">
        <v>10972.911039999999</v>
      </c>
      <c r="BG62" s="468">
        <v>29867.324129999997</v>
      </c>
      <c r="BH62" s="468">
        <v>40840.23517</v>
      </c>
      <c r="BI62" s="467" t="s">
        <v>648</v>
      </c>
      <c r="BJ62" s="468">
        <v>3362.1548299999999</v>
      </c>
      <c r="BK62" s="468">
        <v>9085.9584800000011</v>
      </c>
      <c r="BL62" s="468">
        <v>12448.113310000001</v>
      </c>
      <c r="BM62" s="468"/>
      <c r="BN62" s="468">
        <v>-4531.9131100000004</v>
      </c>
      <c r="BO62" s="468">
        <v>4475.9905599999993</v>
      </c>
      <c r="BP62" s="468">
        <v>-55.922550000000001</v>
      </c>
      <c r="BQ62" s="468"/>
      <c r="BR62" s="468">
        <v>5966509.9084399994</v>
      </c>
      <c r="BS62" s="468">
        <v>3806610.4110900005</v>
      </c>
      <c r="BT62" s="468">
        <v>9773120.319529999</v>
      </c>
      <c r="BU62" s="467" t="s">
        <v>648</v>
      </c>
      <c r="BV62" s="468">
        <v>2737422.5142299999</v>
      </c>
      <c r="BW62" s="468">
        <v>1981455.25024</v>
      </c>
      <c r="BX62" s="468">
        <v>4718877.7644699998</v>
      </c>
      <c r="BY62" s="468"/>
      <c r="BZ62" s="468">
        <v>5966509.9084399994</v>
      </c>
      <c r="CA62" s="468">
        <v>3808607.6148300003</v>
      </c>
      <c r="CB62" s="468">
        <v>9775117.5232699998</v>
      </c>
    </row>
    <row r="63" spans="1:81" s="18" customFormat="1" ht="5.0999999999999996" customHeight="1">
      <c r="A63" s="474"/>
      <c r="B63" s="476"/>
      <c r="C63" s="476"/>
      <c r="D63" s="476"/>
      <c r="E63" s="476"/>
      <c r="F63" s="476"/>
      <c r="G63" s="476"/>
      <c r="H63" s="476"/>
      <c r="I63" s="476"/>
      <c r="J63" s="476"/>
      <c r="K63" s="476"/>
      <c r="L63" s="476"/>
      <c r="M63" s="474"/>
      <c r="N63" s="476"/>
      <c r="O63" s="476"/>
      <c r="P63" s="476"/>
      <c r="Q63" s="476"/>
      <c r="R63" s="476"/>
      <c r="S63" s="476"/>
      <c r="T63" s="476"/>
      <c r="U63" s="476"/>
      <c r="V63" s="476"/>
      <c r="W63" s="476"/>
      <c r="X63" s="476"/>
      <c r="Y63" s="474"/>
      <c r="Z63" s="476"/>
      <c r="AA63" s="476"/>
      <c r="AB63" s="476"/>
      <c r="AC63" s="476"/>
      <c r="AD63" s="476"/>
      <c r="AE63" s="476"/>
      <c r="AF63" s="476"/>
      <c r="AG63" s="476"/>
      <c r="AH63" s="476"/>
      <c r="AI63" s="476"/>
      <c r="AJ63" s="476"/>
      <c r="AK63" s="474"/>
      <c r="AL63" s="476"/>
      <c r="AM63" s="476"/>
      <c r="AN63" s="476"/>
      <c r="AO63" s="476"/>
      <c r="AP63" s="476"/>
      <c r="AQ63" s="476"/>
      <c r="AR63" s="476"/>
      <c r="AS63" s="476"/>
      <c r="AT63" s="476"/>
      <c r="AU63" s="476"/>
      <c r="AV63" s="476"/>
      <c r="AW63" s="474"/>
      <c r="AX63" s="476"/>
      <c r="AY63" s="476"/>
      <c r="AZ63" s="476"/>
      <c r="BA63" s="476"/>
      <c r="BB63" s="476"/>
      <c r="BC63" s="476"/>
      <c r="BD63" s="476"/>
      <c r="BE63" s="476"/>
      <c r="BF63" s="476"/>
      <c r="BG63" s="476"/>
      <c r="BH63" s="476"/>
      <c r="BI63" s="474"/>
      <c r="BJ63" s="476"/>
      <c r="BK63" s="476"/>
      <c r="BL63" s="476"/>
      <c r="BM63" s="476"/>
      <c r="BN63" s="476"/>
      <c r="BO63" s="476"/>
      <c r="BP63" s="476"/>
      <c r="BQ63" s="476"/>
      <c r="BR63" s="476"/>
      <c r="BS63" s="476"/>
      <c r="BT63" s="476"/>
      <c r="BU63" s="474"/>
      <c r="BV63" s="476"/>
      <c r="BW63" s="476"/>
      <c r="BX63" s="476"/>
      <c r="BY63" s="476"/>
      <c r="BZ63" s="476"/>
      <c r="CA63" s="476"/>
      <c r="CB63" s="476"/>
    </row>
    <row r="64" spans="1:81" s="24" customFormat="1" ht="8.1" customHeight="1">
      <c r="A64" s="467" t="s">
        <v>649</v>
      </c>
      <c r="B64" s="468">
        <v>217901.91595</v>
      </c>
      <c r="C64" s="468">
        <v>12220.00632</v>
      </c>
      <c r="D64" s="468">
        <v>230121.92227000001</v>
      </c>
      <c r="E64" s="468"/>
      <c r="F64" s="468">
        <v>5563.8995600000007</v>
      </c>
      <c r="G64" s="468">
        <v>-20.442499999999999</v>
      </c>
      <c r="H64" s="468">
        <v>5543.4570600000006</v>
      </c>
      <c r="I64" s="468"/>
      <c r="J64" s="468">
        <v>290600.91514999996</v>
      </c>
      <c r="K64" s="468">
        <v>-99410.389190000002</v>
      </c>
      <c r="L64" s="468">
        <v>191190.52596</v>
      </c>
      <c r="M64" s="467" t="s">
        <v>649</v>
      </c>
      <c r="N64" s="468">
        <v>7040.4224800000002</v>
      </c>
      <c r="O64" s="468">
        <v>1920.80863</v>
      </c>
      <c r="P64" s="468">
        <v>8961.2311099999988</v>
      </c>
      <c r="Q64" s="468"/>
      <c r="R64" s="468">
        <v>10881.51341</v>
      </c>
      <c r="S64" s="468">
        <v>1963.5570600000001</v>
      </c>
      <c r="T64" s="468">
        <v>12845.070470000001</v>
      </c>
      <c r="U64" s="468"/>
      <c r="V64" s="468">
        <v>72130.660220000005</v>
      </c>
      <c r="W64" s="468">
        <v>-21464.227070000001</v>
      </c>
      <c r="X64" s="468">
        <v>50666.433149999997</v>
      </c>
      <c r="Y64" s="467" t="s">
        <v>649</v>
      </c>
      <c r="Z64" s="468">
        <v>750.05550000000005</v>
      </c>
      <c r="AA64" s="468">
        <v>674.36053000000004</v>
      </c>
      <c r="AB64" s="468">
        <v>1424.4160300000001</v>
      </c>
      <c r="AC64" s="468"/>
      <c r="AD64" s="468">
        <v>159315.8658</v>
      </c>
      <c r="AE64" s="468">
        <v>-8263.6203999999998</v>
      </c>
      <c r="AF64" s="468">
        <v>151052.24540000001</v>
      </c>
      <c r="AG64" s="468"/>
      <c r="AH64" s="468">
        <v>32719.283449999999</v>
      </c>
      <c r="AI64" s="468">
        <v>0</v>
      </c>
      <c r="AJ64" s="468">
        <v>32719.283449999999</v>
      </c>
      <c r="AK64" s="467" t="s">
        <v>649</v>
      </c>
      <c r="AL64" s="468">
        <v>3251.3218299999999</v>
      </c>
      <c r="AM64" s="468">
        <v>-110.63594999999999</v>
      </c>
      <c r="AN64" s="468">
        <v>3140.68588</v>
      </c>
      <c r="AO64" s="468"/>
      <c r="AP64" s="468">
        <v>40520.862630000003</v>
      </c>
      <c r="AQ64" s="468">
        <v>4.97011</v>
      </c>
      <c r="AR64" s="468">
        <v>40525.832740000005</v>
      </c>
      <c r="AS64" s="468"/>
      <c r="AT64" s="468">
        <v>8855.7775500000007</v>
      </c>
      <c r="AU64" s="468">
        <v>0</v>
      </c>
      <c r="AV64" s="468">
        <v>8855.7775500000007</v>
      </c>
      <c r="AW64" s="467" t="s">
        <v>649</v>
      </c>
      <c r="AX64" s="468">
        <v>23991.154770000001</v>
      </c>
      <c r="AY64" s="468">
        <v>0</v>
      </c>
      <c r="AZ64" s="468">
        <v>23991.154770000001</v>
      </c>
      <c r="BA64" s="468"/>
      <c r="BB64" s="468">
        <v>6715.5900499999998</v>
      </c>
      <c r="BC64" s="468">
        <v>0.42472000000000004</v>
      </c>
      <c r="BD64" s="468">
        <v>6716.0147699999998</v>
      </c>
      <c r="BE64" s="468"/>
      <c r="BF64" s="468">
        <v>-1290.3675800000001</v>
      </c>
      <c r="BG64" s="468">
        <v>-580.40250000000003</v>
      </c>
      <c r="BH64" s="468">
        <v>-1870.77008</v>
      </c>
      <c r="BI64" s="467" t="s">
        <v>649</v>
      </c>
      <c r="BJ64" s="468">
        <v>651.10142000000008</v>
      </c>
      <c r="BK64" s="468">
        <v>-34.284590000000001</v>
      </c>
      <c r="BL64" s="468">
        <v>616.81682999999998</v>
      </c>
      <c r="BM64" s="468"/>
      <c r="BN64" s="468">
        <v>6278.7863799999996</v>
      </c>
      <c r="BO64" s="468">
        <v>6.1683300000000001</v>
      </c>
      <c r="BP64" s="468">
        <v>6284.95471</v>
      </c>
      <c r="BQ64" s="468"/>
      <c r="BR64" s="468">
        <v>885878.75856999995</v>
      </c>
      <c r="BS64" s="468">
        <v>-113093.70649999999</v>
      </c>
      <c r="BT64" s="468">
        <v>772785.05206999998</v>
      </c>
      <c r="BU64" s="467" t="s">
        <v>649</v>
      </c>
      <c r="BV64" s="468">
        <v>290600.91514999996</v>
      </c>
      <c r="BW64" s="468">
        <v>-97417.677629999991</v>
      </c>
      <c r="BX64" s="468">
        <v>193183.23752000002</v>
      </c>
      <c r="BY64" s="468"/>
      <c r="BZ64" s="468">
        <v>885878.75857000006</v>
      </c>
      <c r="CA64" s="468">
        <v>-111100.99493999998</v>
      </c>
      <c r="CB64" s="468">
        <v>774777.76362999994</v>
      </c>
    </row>
    <row r="65" spans="1:81" s="18" customFormat="1" ht="9" customHeight="1">
      <c r="A65" s="474" t="s">
        <v>650</v>
      </c>
      <c r="B65" s="472">
        <v>14528.396980000001</v>
      </c>
      <c r="C65" s="472">
        <v>-8928.1217400000005</v>
      </c>
      <c r="D65" s="472">
        <v>5600.2752399999999</v>
      </c>
      <c r="E65" s="472"/>
      <c r="F65" s="472">
        <v>-126.95771999999999</v>
      </c>
      <c r="G65" s="472">
        <v>-56.623630000000006</v>
      </c>
      <c r="H65" s="472">
        <v>-183.58135000000001</v>
      </c>
      <c r="I65" s="472"/>
      <c r="J65" s="472">
        <v>-17146.14674</v>
      </c>
      <c r="K65" s="472">
        <v>-112463.87812000001</v>
      </c>
      <c r="L65" s="472">
        <v>-129610.02486</v>
      </c>
      <c r="M65" s="474" t="s">
        <v>650</v>
      </c>
      <c r="N65" s="472">
        <v>-2443.1166499999999</v>
      </c>
      <c r="O65" s="472">
        <v>-389.06124999999997</v>
      </c>
      <c r="P65" s="472">
        <v>-2832.1778999999997</v>
      </c>
      <c r="Q65" s="472"/>
      <c r="R65" s="472">
        <v>-6753.9761200000003</v>
      </c>
      <c r="S65" s="472">
        <v>1450.5755200000001</v>
      </c>
      <c r="T65" s="472">
        <v>-5303.4005999999999</v>
      </c>
      <c r="U65" s="472"/>
      <c r="V65" s="472">
        <v>4698.45075</v>
      </c>
      <c r="W65" s="472">
        <v>-21470.631969999999</v>
      </c>
      <c r="X65" s="472">
        <v>-16772.181220000002</v>
      </c>
      <c r="Y65" s="474" t="s">
        <v>650</v>
      </c>
      <c r="Z65" s="472">
        <v>-2654.3019599999998</v>
      </c>
      <c r="AA65" s="472">
        <v>674.36053000000004</v>
      </c>
      <c r="AB65" s="472">
        <v>-1979.9414300000001</v>
      </c>
      <c r="AC65" s="472"/>
      <c r="AD65" s="472">
        <v>-5111.8978299999999</v>
      </c>
      <c r="AE65" s="472">
        <v>-9837.6454900000008</v>
      </c>
      <c r="AF65" s="472">
        <v>-14949.543320000001</v>
      </c>
      <c r="AG65" s="472"/>
      <c r="AH65" s="472">
        <v>0</v>
      </c>
      <c r="AI65" s="472">
        <v>0</v>
      </c>
      <c r="AJ65" s="472">
        <v>0</v>
      </c>
      <c r="AK65" s="474" t="s">
        <v>650</v>
      </c>
      <c r="AL65" s="472">
        <v>-1305.44991</v>
      </c>
      <c r="AM65" s="472">
        <v>-134.6534</v>
      </c>
      <c r="AN65" s="472">
        <v>-1440.10331</v>
      </c>
      <c r="AO65" s="472"/>
      <c r="AP65" s="472">
        <v>0</v>
      </c>
      <c r="AQ65" s="472">
        <v>0</v>
      </c>
      <c r="AR65" s="472">
        <v>0</v>
      </c>
      <c r="AS65" s="472"/>
      <c r="AT65" s="472">
        <v>-249.31075000000001</v>
      </c>
      <c r="AU65" s="472">
        <v>0</v>
      </c>
      <c r="AV65" s="472">
        <v>-249.31075000000001</v>
      </c>
      <c r="AW65" s="474" t="s">
        <v>650</v>
      </c>
      <c r="AX65" s="472">
        <v>0</v>
      </c>
      <c r="AY65" s="472">
        <v>0</v>
      </c>
      <c r="AZ65" s="472">
        <v>0</v>
      </c>
      <c r="BA65" s="472"/>
      <c r="BB65" s="472">
        <v>0</v>
      </c>
      <c r="BC65" s="472">
        <v>0.42472000000000004</v>
      </c>
      <c r="BD65" s="472">
        <v>0.42472000000000004</v>
      </c>
      <c r="BE65" s="472"/>
      <c r="BF65" s="472">
        <v>-1516.0251899999998</v>
      </c>
      <c r="BG65" s="472">
        <v>-589.59097999999994</v>
      </c>
      <c r="BH65" s="472">
        <v>-2105.6161699999998</v>
      </c>
      <c r="BI65" s="474" t="s">
        <v>650</v>
      </c>
      <c r="BJ65" s="472">
        <v>-729.70307000000003</v>
      </c>
      <c r="BK65" s="472">
        <v>-34.421150000000004</v>
      </c>
      <c r="BL65" s="472">
        <v>-764.12421999999992</v>
      </c>
      <c r="BM65" s="472"/>
      <c r="BN65" s="472">
        <v>0</v>
      </c>
      <c r="BO65" s="472">
        <v>5.3941099999999995</v>
      </c>
      <c r="BP65" s="472">
        <v>5.3941099999999995</v>
      </c>
      <c r="BQ65" s="472"/>
      <c r="BR65" s="472">
        <v>-18810.038209999999</v>
      </c>
      <c r="BS65" s="472">
        <v>-151773.87285000001</v>
      </c>
      <c r="BT65" s="472">
        <v>-170583.91106000001</v>
      </c>
      <c r="BU65" s="474" t="s">
        <v>650</v>
      </c>
      <c r="BV65" s="472">
        <v>-17146.14674</v>
      </c>
      <c r="BW65" s="472">
        <v>-112463.87812000001</v>
      </c>
      <c r="BX65" s="472">
        <v>-129610.02486</v>
      </c>
      <c r="BY65" s="472"/>
      <c r="BZ65" s="472">
        <v>-18810.038209999999</v>
      </c>
      <c r="CA65" s="472">
        <v>-151773.87285000001</v>
      </c>
      <c r="CB65" s="472">
        <v>-170583.91106000001</v>
      </c>
    </row>
    <row r="66" spans="1:81" s="24" customFormat="1" ht="9" customHeight="1">
      <c r="A66" s="474" t="s">
        <v>651</v>
      </c>
      <c r="B66" s="472">
        <v>-1827.2333999999998</v>
      </c>
      <c r="C66" s="472">
        <v>0</v>
      </c>
      <c r="D66" s="472">
        <v>-1827.2333999999998</v>
      </c>
      <c r="E66" s="472"/>
      <c r="F66" s="472">
        <v>0</v>
      </c>
      <c r="G66" s="472">
        <v>0</v>
      </c>
      <c r="H66" s="472">
        <v>0</v>
      </c>
      <c r="I66" s="472"/>
      <c r="J66" s="472">
        <v>0</v>
      </c>
      <c r="K66" s="472">
        <v>-67.563109999999995</v>
      </c>
      <c r="L66" s="472">
        <v>-67.563109999999995</v>
      </c>
      <c r="M66" s="474" t="s">
        <v>651</v>
      </c>
      <c r="N66" s="472">
        <v>0</v>
      </c>
      <c r="O66" s="472">
        <v>0</v>
      </c>
      <c r="P66" s="472">
        <v>0</v>
      </c>
      <c r="Q66" s="472"/>
      <c r="R66" s="472">
        <v>15.7036</v>
      </c>
      <c r="S66" s="472">
        <v>0</v>
      </c>
      <c r="T66" s="472">
        <v>15.7036</v>
      </c>
      <c r="U66" s="472"/>
      <c r="V66" s="472">
        <v>0</v>
      </c>
      <c r="W66" s="472">
        <v>0</v>
      </c>
      <c r="X66" s="472">
        <v>0</v>
      </c>
      <c r="Y66" s="474" t="s">
        <v>651</v>
      </c>
      <c r="Z66" s="472">
        <v>0</v>
      </c>
      <c r="AA66" s="472">
        <v>0</v>
      </c>
      <c r="AB66" s="472">
        <v>0</v>
      </c>
      <c r="AC66" s="472"/>
      <c r="AD66" s="472">
        <v>0</v>
      </c>
      <c r="AE66" s="472">
        <v>0</v>
      </c>
      <c r="AF66" s="472">
        <v>0</v>
      </c>
      <c r="AG66" s="472"/>
      <c r="AH66" s="472">
        <v>0</v>
      </c>
      <c r="AI66" s="472">
        <v>0</v>
      </c>
      <c r="AJ66" s="472">
        <v>0</v>
      </c>
      <c r="AK66" s="474" t="s">
        <v>651</v>
      </c>
      <c r="AL66" s="472">
        <v>0</v>
      </c>
      <c r="AM66" s="472">
        <v>0</v>
      </c>
      <c r="AN66" s="472">
        <v>0</v>
      </c>
      <c r="AO66" s="472"/>
      <c r="AP66" s="472">
        <v>0</v>
      </c>
      <c r="AQ66" s="472">
        <v>0</v>
      </c>
      <c r="AR66" s="472">
        <v>0</v>
      </c>
      <c r="AS66" s="472"/>
      <c r="AT66" s="472">
        <v>0</v>
      </c>
      <c r="AU66" s="472">
        <v>0</v>
      </c>
      <c r="AV66" s="472">
        <v>0</v>
      </c>
      <c r="AW66" s="474" t="s">
        <v>651</v>
      </c>
      <c r="AX66" s="472">
        <v>0</v>
      </c>
      <c r="AY66" s="472">
        <v>0</v>
      </c>
      <c r="AZ66" s="472">
        <v>0</v>
      </c>
      <c r="BA66" s="472"/>
      <c r="BB66" s="472">
        <v>496.97329999999999</v>
      </c>
      <c r="BC66" s="472">
        <v>0</v>
      </c>
      <c r="BD66" s="472">
        <v>496.97329999999999</v>
      </c>
      <c r="BE66" s="472"/>
      <c r="BF66" s="472">
        <v>0</v>
      </c>
      <c r="BG66" s="472">
        <v>0</v>
      </c>
      <c r="BH66" s="472">
        <v>0</v>
      </c>
      <c r="BI66" s="474" t="s">
        <v>651</v>
      </c>
      <c r="BJ66" s="472">
        <v>0</v>
      </c>
      <c r="BK66" s="472">
        <v>0</v>
      </c>
      <c r="BL66" s="472">
        <v>0</v>
      </c>
      <c r="BM66" s="472"/>
      <c r="BN66" s="472">
        <v>0</v>
      </c>
      <c r="BO66" s="472">
        <v>0</v>
      </c>
      <c r="BP66" s="472">
        <v>0</v>
      </c>
      <c r="BQ66" s="472"/>
      <c r="BR66" s="472">
        <v>-1314.5564999999997</v>
      </c>
      <c r="BS66" s="472">
        <v>-67.563109999999995</v>
      </c>
      <c r="BT66" s="472">
        <v>-1382.1196099999997</v>
      </c>
      <c r="BU66" s="474" t="s">
        <v>651</v>
      </c>
      <c r="BV66" s="472">
        <v>0</v>
      </c>
      <c r="BW66" s="472">
        <v>-67.563109999999995</v>
      </c>
      <c r="BX66" s="472">
        <v>-67.563109999999995</v>
      </c>
      <c r="BY66" s="472"/>
      <c r="BZ66" s="472">
        <v>-1314.5564999999997</v>
      </c>
      <c r="CA66" s="472">
        <v>-67.563109999999995</v>
      </c>
      <c r="CB66" s="472">
        <v>-1382.1196099999997</v>
      </c>
      <c r="CC66" s="469"/>
    </row>
    <row r="67" spans="1:81" s="24" customFormat="1" ht="9" customHeight="1">
      <c r="A67" s="474" t="s">
        <v>652</v>
      </c>
      <c r="B67" s="472">
        <v>10024.463449999999</v>
      </c>
      <c r="C67" s="472">
        <v>16462.28083</v>
      </c>
      <c r="D67" s="472">
        <v>26486.744280000003</v>
      </c>
      <c r="E67" s="472"/>
      <c r="F67" s="472">
        <v>636.81555000000003</v>
      </c>
      <c r="G67" s="472">
        <v>0</v>
      </c>
      <c r="H67" s="472">
        <v>636.81555000000003</v>
      </c>
      <c r="I67" s="472"/>
      <c r="J67" s="472">
        <v>-1303.2451699999999</v>
      </c>
      <c r="K67" s="472">
        <v>6455.2089999999998</v>
      </c>
      <c r="L67" s="472">
        <v>5151.9638299999997</v>
      </c>
      <c r="M67" s="474" t="s">
        <v>652</v>
      </c>
      <c r="N67" s="472">
        <v>-2597.9293299999999</v>
      </c>
      <c r="O67" s="472">
        <v>2309.8698799999997</v>
      </c>
      <c r="P67" s="472">
        <v>-288.05945000000003</v>
      </c>
      <c r="Q67" s="472"/>
      <c r="R67" s="472">
        <v>-147.86659</v>
      </c>
      <c r="S67" s="472">
        <v>512.98154</v>
      </c>
      <c r="T67" s="472">
        <v>365.11495000000002</v>
      </c>
      <c r="U67" s="472"/>
      <c r="V67" s="472">
        <v>3133.4136200000003</v>
      </c>
      <c r="W67" s="472">
        <v>-320.01116000000002</v>
      </c>
      <c r="X67" s="472">
        <v>2813.4024599999998</v>
      </c>
      <c r="Y67" s="474" t="s">
        <v>652</v>
      </c>
      <c r="Z67" s="472">
        <v>0</v>
      </c>
      <c r="AA67" s="472">
        <v>0</v>
      </c>
      <c r="AB67" s="472">
        <v>0</v>
      </c>
      <c r="AC67" s="472"/>
      <c r="AD67" s="472">
        <v>1986.2425000000001</v>
      </c>
      <c r="AE67" s="472">
        <v>397.82672000000002</v>
      </c>
      <c r="AF67" s="472">
        <v>2384.0692200000003</v>
      </c>
      <c r="AG67" s="472"/>
      <c r="AH67" s="472">
        <v>0</v>
      </c>
      <c r="AI67" s="472">
        <v>0</v>
      </c>
      <c r="AJ67" s="472">
        <v>0</v>
      </c>
      <c r="AK67" s="474" t="s">
        <v>652</v>
      </c>
      <c r="AL67" s="472">
        <v>-426.36138</v>
      </c>
      <c r="AM67" s="472">
        <v>-12.754190000000001</v>
      </c>
      <c r="AN67" s="472">
        <v>-439.11556999999999</v>
      </c>
      <c r="AO67" s="472"/>
      <c r="AP67" s="472">
        <v>3718.4124200000001</v>
      </c>
      <c r="AQ67" s="472">
        <v>4.97011</v>
      </c>
      <c r="AR67" s="472">
        <v>3723.3825300000003</v>
      </c>
      <c r="AS67" s="472"/>
      <c r="AT67" s="472">
        <v>-88.862859999999998</v>
      </c>
      <c r="AU67" s="472">
        <v>0</v>
      </c>
      <c r="AV67" s="472">
        <v>-88.862859999999998</v>
      </c>
      <c r="AW67" s="474" t="s">
        <v>652</v>
      </c>
      <c r="AX67" s="472">
        <v>1765.2705000000001</v>
      </c>
      <c r="AY67" s="472">
        <v>0</v>
      </c>
      <c r="AZ67" s="472">
        <v>1765.2705000000001</v>
      </c>
      <c r="BA67" s="472"/>
      <c r="BB67" s="472">
        <v>0</v>
      </c>
      <c r="BC67" s="472">
        <v>0</v>
      </c>
      <c r="BD67" s="472">
        <v>0</v>
      </c>
      <c r="BE67" s="472"/>
      <c r="BF67" s="472">
        <v>0</v>
      </c>
      <c r="BG67" s="472">
        <v>0</v>
      </c>
      <c r="BH67" s="472">
        <v>0</v>
      </c>
      <c r="BI67" s="474" t="s">
        <v>652</v>
      </c>
      <c r="BJ67" s="472">
        <v>1.5567800000000001</v>
      </c>
      <c r="BK67" s="472">
        <v>0.21787000000000001</v>
      </c>
      <c r="BL67" s="472">
        <v>1.7746500000000001</v>
      </c>
      <c r="BM67" s="472"/>
      <c r="BN67" s="472">
        <v>0</v>
      </c>
      <c r="BO67" s="472">
        <v>0</v>
      </c>
      <c r="BP67" s="472">
        <v>0</v>
      </c>
      <c r="BQ67" s="472"/>
      <c r="BR67" s="472">
        <v>16701.909489999998</v>
      </c>
      <c r="BS67" s="472">
        <v>25810.590599999996</v>
      </c>
      <c r="BT67" s="472">
        <v>42512.500089999994</v>
      </c>
      <c r="BU67" s="474" t="s">
        <v>652</v>
      </c>
      <c r="BV67" s="472">
        <v>-1303.2451699999999</v>
      </c>
      <c r="BW67" s="472">
        <v>6455.2089999999998</v>
      </c>
      <c r="BX67" s="472">
        <v>5151.9638299999997</v>
      </c>
      <c r="BY67" s="472"/>
      <c r="BZ67" s="472">
        <v>16701.909489999998</v>
      </c>
      <c r="CA67" s="472">
        <v>25810.590599999996</v>
      </c>
      <c r="CB67" s="472">
        <v>42512.500089999994</v>
      </c>
      <c r="CC67" s="469"/>
    </row>
    <row r="68" spans="1:81" s="24" customFormat="1" ht="9" customHeight="1">
      <c r="A68" s="474" t="s">
        <v>653</v>
      </c>
      <c r="B68" s="472">
        <v>2066.9344700000001</v>
      </c>
      <c r="C68" s="472">
        <v>0</v>
      </c>
      <c r="D68" s="472">
        <v>2066.9344700000001</v>
      </c>
      <c r="E68" s="472"/>
      <c r="F68" s="472">
        <v>37.933529999999998</v>
      </c>
      <c r="G68" s="472">
        <v>0</v>
      </c>
      <c r="H68" s="472">
        <v>37.933529999999998</v>
      </c>
      <c r="I68" s="472"/>
      <c r="J68" s="472">
        <v>-5422.2459000000008</v>
      </c>
      <c r="K68" s="472">
        <v>0</v>
      </c>
      <c r="L68" s="472">
        <v>-5422.2459000000008</v>
      </c>
      <c r="M68" s="474" t="s">
        <v>653</v>
      </c>
      <c r="N68" s="472">
        <v>732.16832999999997</v>
      </c>
      <c r="O68" s="472">
        <v>0</v>
      </c>
      <c r="P68" s="472">
        <v>732.16832999999997</v>
      </c>
      <c r="Q68" s="472"/>
      <c r="R68" s="472">
        <v>-7604.7448600000007</v>
      </c>
      <c r="S68" s="472">
        <v>0</v>
      </c>
      <c r="T68" s="472">
        <v>-7604.7448600000007</v>
      </c>
      <c r="U68" s="472"/>
      <c r="V68" s="472">
        <v>13128.30277</v>
      </c>
      <c r="W68" s="472">
        <v>0</v>
      </c>
      <c r="X68" s="472">
        <v>13128.30277</v>
      </c>
      <c r="Y68" s="474" t="s">
        <v>653</v>
      </c>
      <c r="Z68" s="472">
        <v>0</v>
      </c>
      <c r="AA68" s="472">
        <v>0</v>
      </c>
      <c r="AB68" s="472">
        <v>0</v>
      </c>
      <c r="AC68" s="472"/>
      <c r="AD68" s="472">
        <v>2733.1690700000004</v>
      </c>
      <c r="AE68" s="472">
        <v>0</v>
      </c>
      <c r="AF68" s="472">
        <v>2733.1690700000004</v>
      </c>
      <c r="AG68" s="472"/>
      <c r="AH68" s="472">
        <v>7.6164800000000001</v>
      </c>
      <c r="AI68" s="472">
        <v>0</v>
      </c>
      <c r="AJ68" s="472">
        <v>7.6164800000000001</v>
      </c>
      <c r="AK68" s="474" t="s">
        <v>653</v>
      </c>
      <c r="AL68" s="472">
        <v>1303.7076000000002</v>
      </c>
      <c r="AM68" s="472">
        <v>0</v>
      </c>
      <c r="AN68" s="472">
        <v>1303.7076000000002</v>
      </c>
      <c r="AO68" s="472"/>
      <c r="AP68" s="472">
        <v>0</v>
      </c>
      <c r="AQ68" s="472">
        <v>0</v>
      </c>
      <c r="AR68" s="472">
        <v>0</v>
      </c>
      <c r="AS68" s="472"/>
      <c r="AT68" s="472">
        <v>1082.1322</v>
      </c>
      <c r="AU68" s="472">
        <v>0</v>
      </c>
      <c r="AV68" s="472">
        <v>1082.1322</v>
      </c>
      <c r="AW68" s="474" t="s">
        <v>653</v>
      </c>
      <c r="AX68" s="472">
        <v>0</v>
      </c>
      <c r="AY68" s="472">
        <v>0</v>
      </c>
      <c r="AZ68" s="472">
        <v>0</v>
      </c>
      <c r="BA68" s="472"/>
      <c r="BB68" s="472">
        <v>0</v>
      </c>
      <c r="BC68" s="472">
        <v>0</v>
      </c>
      <c r="BD68" s="472">
        <v>0</v>
      </c>
      <c r="BE68" s="472"/>
      <c r="BF68" s="472">
        <v>0</v>
      </c>
      <c r="BG68" s="472">
        <v>0</v>
      </c>
      <c r="BH68" s="472">
        <v>0</v>
      </c>
      <c r="BI68" s="474" t="s">
        <v>653</v>
      </c>
      <c r="BJ68" s="472">
        <v>0</v>
      </c>
      <c r="BK68" s="472">
        <v>0</v>
      </c>
      <c r="BL68" s="472">
        <v>0</v>
      </c>
      <c r="BM68" s="472"/>
      <c r="BN68" s="472">
        <v>0</v>
      </c>
      <c r="BO68" s="472">
        <v>0</v>
      </c>
      <c r="BP68" s="472">
        <v>0</v>
      </c>
      <c r="BQ68" s="472"/>
      <c r="BR68" s="472">
        <v>8064.9736899999989</v>
      </c>
      <c r="BS68" s="472">
        <v>0</v>
      </c>
      <c r="BT68" s="472">
        <v>8064.9736899999989</v>
      </c>
      <c r="BU68" s="474" t="s">
        <v>653</v>
      </c>
      <c r="BV68" s="472">
        <v>-5422.2459000000008</v>
      </c>
      <c r="BW68" s="472">
        <v>0</v>
      </c>
      <c r="BX68" s="472">
        <v>-5422.2459000000008</v>
      </c>
      <c r="BY68" s="472"/>
      <c r="BZ68" s="472">
        <v>8064.9736899999998</v>
      </c>
      <c r="CA68" s="472">
        <v>0</v>
      </c>
      <c r="CB68" s="472">
        <v>8064.9736899999998</v>
      </c>
    </row>
    <row r="69" spans="1:81" s="24" customFormat="1" ht="9" customHeight="1">
      <c r="A69" s="474" t="s">
        <v>654</v>
      </c>
      <c r="B69" s="472">
        <v>3035.56504</v>
      </c>
      <c r="C69" s="472">
        <v>4685.8472300000003</v>
      </c>
      <c r="D69" s="472">
        <v>7721.4122699999998</v>
      </c>
      <c r="E69" s="472"/>
      <c r="F69" s="472">
        <v>1627.1810800000001</v>
      </c>
      <c r="G69" s="472">
        <v>36.181129999999996</v>
      </c>
      <c r="H69" s="472">
        <v>1663.36221</v>
      </c>
      <c r="I69" s="472"/>
      <c r="J69" s="472">
        <v>72438.80459</v>
      </c>
      <c r="K69" s="472">
        <v>6665.8430399999997</v>
      </c>
      <c r="L69" s="472">
        <v>79104.647629999992</v>
      </c>
      <c r="M69" s="474" t="s">
        <v>654</v>
      </c>
      <c r="N69" s="472">
        <v>805.91183000000012</v>
      </c>
      <c r="O69" s="472">
        <v>0</v>
      </c>
      <c r="P69" s="472">
        <v>805.91183000000012</v>
      </c>
      <c r="Q69" s="472"/>
      <c r="R69" s="472">
        <v>430.42777000000001</v>
      </c>
      <c r="S69" s="472">
        <v>0</v>
      </c>
      <c r="T69" s="472">
        <v>430.42777000000001</v>
      </c>
      <c r="U69" s="472"/>
      <c r="V69" s="472">
        <v>2902.8214600000001</v>
      </c>
      <c r="W69" s="472">
        <v>326.41606000000002</v>
      </c>
      <c r="X69" s="472">
        <v>3229.2375200000001</v>
      </c>
      <c r="Y69" s="474" t="s">
        <v>654</v>
      </c>
      <c r="Z69" s="472">
        <v>263.14883000000003</v>
      </c>
      <c r="AA69" s="472">
        <v>0</v>
      </c>
      <c r="AB69" s="472">
        <v>263.14883000000003</v>
      </c>
      <c r="AC69" s="472"/>
      <c r="AD69" s="472">
        <v>4567.7188699999997</v>
      </c>
      <c r="AE69" s="472">
        <v>1176.1983700000001</v>
      </c>
      <c r="AF69" s="472">
        <v>5743.9172400000007</v>
      </c>
      <c r="AG69" s="472"/>
      <c r="AH69" s="472">
        <v>-715.23670000000004</v>
      </c>
      <c r="AI69" s="472">
        <v>0</v>
      </c>
      <c r="AJ69" s="472">
        <v>-715.23670000000004</v>
      </c>
      <c r="AK69" s="474" t="s">
        <v>654</v>
      </c>
      <c r="AL69" s="472">
        <v>399.45491999999996</v>
      </c>
      <c r="AM69" s="472">
        <v>36.771639999999998</v>
      </c>
      <c r="AN69" s="472">
        <v>436.22656000000001</v>
      </c>
      <c r="AO69" s="472"/>
      <c r="AP69" s="472">
        <v>758.81896999999992</v>
      </c>
      <c r="AQ69" s="472">
        <v>0</v>
      </c>
      <c r="AR69" s="472">
        <v>758.81896999999992</v>
      </c>
      <c r="AS69" s="472"/>
      <c r="AT69" s="472">
        <v>0</v>
      </c>
      <c r="AU69" s="472">
        <v>0</v>
      </c>
      <c r="AV69" s="472">
        <v>0</v>
      </c>
      <c r="AW69" s="474" t="s">
        <v>654</v>
      </c>
      <c r="AX69" s="472">
        <v>1804.6448799999998</v>
      </c>
      <c r="AY69" s="472">
        <v>0</v>
      </c>
      <c r="AZ69" s="472">
        <v>1804.6448799999998</v>
      </c>
      <c r="BA69" s="472"/>
      <c r="BB69" s="472">
        <v>1770.75821</v>
      </c>
      <c r="BC69" s="472">
        <v>0</v>
      </c>
      <c r="BD69" s="472">
        <v>1770.75821</v>
      </c>
      <c r="BE69" s="472"/>
      <c r="BF69" s="472">
        <v>0</v>
      </c>
      <c r="BG69" s="472">
        <v>9.1884800000000002</v>
      </c>
      <c r="BH69" s="472">
        <v>9.1884800000000002</v>
      </c>
      <c r="BI69" s="474" t="s">
        <v>654</v>
      </c>
      <c r="BJ69" s="472">
        <v>0</v>
      </c>
      <c r="BK69" s="472">
        <v>-8.1310000000000007E-2</v>
      </c>
      <c r="BL69" s="472">
        <v>-8.1310000000000007E-2</v>
      </c>
      <c r="BM69" s="472"/>
      <c r="BN69" s="472">
        <v>24.75</v>
      </c>
      <c r="BO69" s="472">
        <v>0.77422000000000002</v>
      </c>
      <c r="BP69" s="472">
        <v>25.52422</v>
      </c>
      <c r="BQ69" s="472"/>
      <c r="BR69" s="472">
        <v>90114.769750000007</v>
      </c>
      <c r="BS69" s="472">
        <v>12937.138860000001</v>
      </c>
      <c r="BT69" s="472">
        <v>103051.90860999997</v>
      </c>
      <c r="BU69" s="474" t="s">
        <v>654</v>
      </c>
      <c r="BV69" s="472">
        <v>72438.80459</v>
      </c>
      <c r="BW69" s="472">
        <v>6665.8430399999997</v>
      </c>
      <c r="BX69" s="472">
        <v>79104.647629999992</v>
      </c>
      <c r="BY69" s="472"/>
      <c r="BZ69" s="472">
        <v>90114.769750000007</v>
      </c>
      <c r="CA69" s="472">
        <v>12937.138860000001</v>
      </c>
      <c r="CB69" s="472">
        <v>103051.90860999997</v>
      </c>
    </row>
    <row r="70" spans="1:81" s="24" customFormat="1" ht="9" customHeight="1">
      <c r="A70" s="474" t="s">
        <v>655</v>
      </c>
      <c r="B70" s="472">
        <v>85983.919290000005</v>
      </c>
      <c r="C70" s="472">
        <v>0</v>
      </c>
      <c r="D70" s="472">
        <v>85983.919290000005</v>
      </c>
      <c r="E70" s="472"/>
      <c r="F70" s="472">
        <v>2045.35655</v>
      </c>
      <c r="G70" s="472">
        <v>0</v>
      </c>
      <c r="H70" s="472">
        <v>2045.35655</v>
      </c>
      <c r="I70" s="472"/>
      <c r="J70" s="472">
        <v>63637.527459999998</v>
      </c>
      <c r="K70" s="472">
        <v>0</v>
      </c>
      <c r="L70" s="472">
        <v>63637.527459999998</v>
      </c>
      <c r="M70" s="474" t="s">
        <v>655</v>
      </c>
      <c r="N70" s="472">
        <v>4740.7129500000001</v>
      </c>
      <c r="O70" s="472">
        <v>0</v>
      </c>
      <c r="P70" s="472">
        <v>4740.7129500000001</v>
      </c>
      <c r="Q70" s="472"/>
      <c r="R70" s="472">
        <v>8324.7456899999997</v>
      </c>
      <c r="S70" s="472">
        <v>0</v>
      </c>
      <c r="T70" s="472">
        <v>8324.7456899999997</v>
      </c>
      <c r="U70" s="472"/>
      <c r="V70" s="472">
        <v>20931.840620000003</v>
      </c>
      <c r="W70" s="472">
        <v>0</v>
      </c>
      <c r="X70" s="472">
        <v>20931.840620000003</v>
      </c>
      <c r="Y70" s="474" t="s">
        <v>655</v>
      </c>
      <c r="Z70" s="472">
        <v>2967.8853300000001</v>
      </c>
      <c r="AA70" s="472">
        <v>0</v>
      </c>
      <c r="AB70" s="472">
        <v>2967.8853300000001</v>
      </c>
      <c r="AC70" s="472"/>
      <c r="AD70" s="472">
        <v>48633.360159999997</v>
      </c>
      <c r="AE70" s="472">
        <v>0</v>
      </c>
      <c r="AF70" s="472">
        <v>48633.360159999997</v>
      </c>
      <c r="AG70" s="472"/>
      <c r="AH70" s="472">
        <v>10752.87585</v>
      </c>
      <c r="AI70" s="472">
        <v>0</v>
      </c>
      <c r="AJ70" s="472">
        <v>10752.87585</v>
      </c>
      <c r="AK70" s="474" t="s">
        <v>655</v>
      </c>
      <c r="AL70" s="472">
        <v>1501.6676600000001</v>
      </c>
      <c r="AM70" s="472">
        <v>0</v>
      </c>
      <c r="AN70" s="472">
        <v>1501.6676600000001</v>
      </c>
      <c r="AO70" s="472"/>
      <c r="AP70" s="472">
        <v>7347.7190399999999</v>
      </c>
      <c r="AQ70" s="472">
        <v>0</v>
      </c>
      <c r="AR70" s="472">
        <v>7347.7190399999999</v>
      </c>
      <c r="AS70" s="472"/>
      <c r="AT70" s="472">
        <v>1560.86427</v>
      </c>
      <c r="AU70" s="472">
        <v>0</v>
      </c>
      <c r="AV70" s="472">
        <v>1560.86427</v>
      </c>
      <c r="AW70" s="474" t="s">
        <v>655</v>
      </c>
      <c r="AX70" s="472">
        <v>2185.0226200000002</v>
      </c>
      <c r="AY70" s="472">
        <v>0</v>
      </c>
      <c r="AZ70" s="472">
        <v>2185.0226200000002</v>
      </c>
      <c r="BA70" s="472"/>
      <c r="BB70" s="472">
        <v>3609.34971</v>
      </c>
      <c r="BC70" s="472">
        <v>0</v>
      </c>
      <c r="BD70" s="472">
        <v>3609.34971</v>
      </c>
      <c r="BE70" s="472"/>
      <c r="BF70" s="472">
        <v>225.65761000000001</v>
      </c>
      <c r="BG70" s="472">
        <v>0</v>
      </c>
      <c r="BH70" s="472">
        <v>225.65761000000001</v>
      </c>
      <c r="BI70" s="474" t="s">
        <v>655</v>
      </c>
      <c r="BJ70" s="472">
        <v>906.59622000000002</v>
      </c>
      <c r="BK70" s="472">
        <v>0</v>
      </c>
      <c r="BL70" s="472">
        <v>906.59622000000002</v>
      </c>
      <c r="BM70" s="472"/>
      <c r="BN70" s="472">
        <v>796.56623000000002</v>
      </c>
      <c r="BO70" s="472">
        <v>0</v>
      </c>
      <c r="BP70" s="472">
        <v>796.56623000000002</v>
      </c>
      <c r="BQ70" s="472"/>
      <c r="BR70" s="472">
        <v>266151.66725999996</v>
      </c>
      <c r="BS70" s="472">
        <v>0</v>
      </c>
      <c r="BT70" s="472">
        <v>266151.66725999996</v>
      </c>
      <c r="BU70" s="474" t="s">
        <v>655</v>
      </c>
      <c r="BV70" s="472">
        <v>63637.527459999998</v>
      </c>
      <c r="BW70" s="472">
        <v>427.57627000000002</v>
      </c>
      <c r="BX70" s="472">
        <v>64065.103729999995</v>
      </c>
      <c r="BY70" s="472"/>
      <c r="BZ70" s="472">
        <v>266151.66725999996</v>
      </c>
      <c r="CA70" s="472">
        <v>427.57627000000002</v>
      </c>
      <c r="CB70" s="472">
        <v>266579.24352999992</v>
      </c>
    </row>
    <row r="71" spans="1:81" s="24" customFormat="1" ht="9" customHeight="1">
      <c r="A71" s="474" t="s">
        <v>656</v>
      </c>
      <c r="B71" s="472">
        <v>104089.87012000001</v>
      </c>
      <c r="C71" s="472">
        <v>0</v>
      </c>
      <c r="D71" s="472">
        <v>104089.87012000001</v>
      </c>
      <c r="E71" s="472"/>
      <c r="F71" s="472">
        <v>1343.5705700000001</v>
      </c>
      <c r="G71" s="472">
        <v>0</v>
      </c>
      <c r="H71" s="472">
        <v>1343.5705700000001</v>
      </c>
      <c r="I71" s="472"/>
      <c r="J71" s="472">
        <v>178396.22091</v>
      </c>
      <c r="K71" s="472">
        <v>0</v>
      </c>
      <c r="L71" s="472">
        <v>178396.22091</v>
      </c>
      <c r="M71" s="474" t="s">
        <v>656</v>
      </c>
      <c r="N71" s="472">
        <v>5802.6753499999995</v>
      </c>
      <c r="O71" s="472">
        <v>0</v>
      </c>
      <c r="P71" s="472">
        <v>5802.6753499999995</v>
      </c>
      <c r="Q71" s="472"/>
      <c r="R71" s="472">
        <v>16617.22392</v>
      </c>
      <c r="S71" s="472">
        <v>0</v>
      </c>
      <c r="T71" s="472">
        <v>16617.22392</v>
      </c>
      <c r="U71" s="472"/>
      <c r="V71" s="472">
        <v>27335.830999999998</v>
      </c>
      <c r="W71" s="472">
        <v>0</v>
      </c>
      <c r="X71" s="472">
        <v>27335.830999999998</v>
      </c>
      <c r="Y71" s="474" t="s">
        <v>656</v>
      </c>
      <c r="Z71" s="472">
        <v>173.32330000000002</v>
      </c>
      <c r="AA71" s="472">
        <v>0</v>
      </c>
      <c r="AB71" s="472">
        <v>173.32330000000002</v>
      </c>
      <c r="AC71" s="472"/>
      <c r="AD71" s="472">
        <v>106507.27303</v>
      </c>
      <c r="AE71" s="472">
        <v>0</v>
      </c>
      <c r="AF71" s="472">
        <v>106507.27303</v>
      </c>
      <c r="AG71" s="472"/>
      <c r="AH71" s="472">
        <v>22674.027819999999</v>
      </c>
      <c r="AI71" s="472">
        <v>0</v>
      </c>
      <c r="AJ71" s="472">
        <v>22674.027819999999</v>
      </c>
      <c r="AK71" s="474" t="s">
        <v>656</v>
      </c>
      <c r="AL71" s="472">
        <v>1778.30294</v>
      </c>
      <c r="AM71" s="472">
        <v>0</v>
      </c>
      <c r="AN71" s="472">
        <v>1778.30294</v>
      </c>
      <c r="AO71" s="472"/>
      <c r="AP71" s="472">
        <v>28695.912199999999</v>
      </c>
      <c r="AQ71" s="472">
        <v>0</v>
      </c>
      <c r="AR71" s="472">
        <v>28695.912199999999</v>
      </c>
      <c r="AS71" s="472"/>
      <c r="AT71" s="472">
        <v>6550.9546900000005</v>
      </c>
      <c r="AU71" s="472">
        <v>0</v>
      </c>
      <c r="AV71" s="472">
        <v>6550.9546900000005</v>
      </c>
      <c r="AW71" s="474" t="s">
        <v>656</v>
      </c>
      <c r="AX71" s="472">
        <v>18236.216769999999</v>
      </c>
      <c r="AY71" s="472">
        <v>0</v>
      </c>
      <c r="AZ71" s="472">
        <v>18236.216769999999</v>
      </c>
      <c r="BA71" s="472"/>
      <c r="BB71" s="472">
        <v>838.5088300000001</v>
      </c>
      <c r="BC71" s="472">
        <v>0</v>
      </c>
      <c r="BD71" s="472">
        <v>838.5088300000001</v>
      </c>
      <c r="BE71" s="472"/>
      <c r="BF71" s="472">
        <v>0</v>
      </c>
      <c r="BG71" s="472">
        <v>0</v>
      </c>
      <c r="BH71" s="472">
        <v>0</v>
      </c>
      <c r="BI71" s="474" t="s">
        <v>656</v>
      </c>
      <c r="BJ71" s="472">
        <v>472.65148999999997</v>
      </c>
      <c r="BK71" s="472">
        <v>0</v>
      </c>
      <c r="BL71" s="472">
        <v>472.65148999999997</v>
      </c>
      <c r="BM71" s="472"/>
      <c r="BN71" s="472">
        <v>5457.4701500000001</v>
      </c>
      <c r="BO71" s="472">
        <v>0</v>
      </c>
      <c r="BP71" s="472">
        <v>5457.4701500000001</v>
      </c>
      <c r="BQ71" s="472"/>
      <c r="BR71" s="472">
        <v>524970.03309000004</v>
      </c>
      <c r="BS71" s="472">
        <v>0</v>
      </c>
      <c r="BT71" s="472">
        <v>524970.03309000004</v>
      </c>
      <c r="BU71" s="474" t="s">
        <v>656</v>
      </c>
      <c r="BV71" s="472">
        <v>178396.22091</v>
      </c>
      <c r="BW71" s="472">
        <v>1565.1352899999999</v>
      </c>
      <c r="BX71" s="472">
        <v>179961.35619999998</v>
      </c>
      <c r="BY71" s="472"/>
      <c r="BZ71" s="472">
        <v>524970.03309000004</v>
      </c>
      <c r="CA71" s="472">
        <v>1565.1352899999999</v>
      </c>
      <c r="CB71" s="472">
        <v>526535.16837999993</v>
      </c>
    </row>
    <row r="72" spans="1:81" s="24" customFormat="1" ht="5.0999999999999996" customHeight="1">
      <c r="A72" s="474"/>
      <c r="B72" s="472"/>
      <c r="C72" s="472"/>
      <c r="D72" s="472"/>
      <c r="E72" s="472"/>
      <c r="F72" s="472"/>
      <c r="G72" s="472"/>
      <c r="H72" s="472"/>
      <c r="I72" s="472"/>
      <c r="J72" s="472"/>
      <c r="K72" s="472"/>
      <c r="L72" s="472"/>
      <c r="M72" s="474"/>
      <c r="N72" s="472"/>
      <c r="O72" s="472"/>
      <c r="P72" s="472"/>
      <c r="Q72" s="472"/>
      <c r="R72" s="472"/>
      <c r="S72" s="472"/>
      <c r="T72" s="472"/>
      <c r="U72" s="472"/>
      <c r="V72" s="472"/>
      <c r="W72" s="472"/>
      <c r="X72" s="472"/>
      <c r="Y72" s="474"/>
      <c r="Z72" s="472"/>
      <c r="AA72" s="472"/>
      <c r="AB72" s="472"/>
      <c r="AC72" s="472"/>
      <c r="AD72" s="472"/>
      <c r="AE72" s="472"/>
      <c r="AF72" s="472"/>
      <c r="AG72" s="472"/>
      <c r="AH72" s="472"/>
      <c r="AI72" s="472"/>
      <c r="AJ72" s="472"/>
      <c r="AK72" s="474"/>
      <c r="AL72" s="472"/>
      <c r="AM72" s="472"/>
      <c r="AN72" s="472"/>
      <c r="AO72" s="472"/>
      <c r="AP72" s="472"/>
      <c r="AQ72" s="472"/>
      <c r="AR72" s="472"/>
      <c r="AS72" s="472"/>
      <c r="AT72" s="472"/>
      <c r="AU72" s="472"/>
      <c r="AV72" s="472"/>
      <c r="AW72" s="474"/>
      <c r="AX72" s="472"/>
      <c r="AY72" s="472"/>
      <c r="AZ72" s="472"/>
      <c r="BA72" s="472"/>
      <c r="BB72" s="472"/>
      <c r="BC72" s="472"/>
      <c r="BD72" s="472"/>
      <c r="BE72" s="472"/>
      <c r="BF72" s="472"/>
      <c r="BG72" s="472"/>
      <c r="BH72" s="472"/>
      <c r="BI72" s="474"/>
      <c r="BJ72" s="472"/>
      <c r="BK72" s="472"/>
      <c r="BL72" s="472"/>
      <c r="BM72" s="472"/>
      <c r="BN72" s="472"/>
      <c r="BO72" s="472"/>
      <c r="BP72" s="472"/>
      <c r="BQ72" s="472"/>
      <c r="BR72" s="472"/>
      <c r="BS72" s="472"/>
      <c r="BT72" s="472"/>
      <c r="BU72" s="474"/>
      <c r="BV72" s="472"/>
      <c r="BW72" s="472"/>
      <c r="BX72" s="472"/>
      <c r="BY72" s="472"/>
      <c r="BZ72" s="472"/>
      <c r="CA72" s="472"/>
      <c r="CB72" s="472"/>
    </row>
    <row r="73" spans="1:81" s="18" customFormat="1" ht="9.75" customHeight="1">
      <c r="A73" s="467" t="s">
        <v>657</v>
      </c>
      <c r="B73" s="468">
        <v>-39487.827579999997</v>
      </c>
      <c r="C73" s="468">
        <v>-3976.5107599999997</v>
      </c>
      <c r="D73" s="468">
        <v>-43464.338340000002</v>
      </c>
      <c r="E73" s="468"/>
      <c r="F73" s="468">
        <v>-1096.96018</v>
      </c>
      <c r="G73" s="468">
        <v>-36.813859999999998</v>
      </c>
      <c r="H73" s="468">
        <v>-1133.77404</v>
      </c>
      <c r="I73" s="468"/>
      <c r="J73" s="468">
        <v>-65846.755900000004</v>
      </c>
      <c r="K73" s="468">
        <v>66879.575349999999</v>
      </c>
      <c r="L73" s="468">
        <v>1032.81945</v>
      </c>
      <c r="M73" s="467" t="s">
        <v>657</v>
      </c>
      <c r="N73" s="468">
        <v>-44384.485799999995</v>
      </c>
      <c r="O73" s="468">
        <v>23653.525239999999</v>
      </c>
      <c r="P73" s="468">
        <v>-20730.96056</v>
      </c>
      <c r="Q73" s="468"/>
      <c r="R73" s="468">
        <v>-11986.63234</v>
      </c>
      <c r="S73" s="468">
        <v>-3178.6895600000003</v>
      </c>
      <c r="T73" s="468">
        <v>-15165.321900000001</v>
      </c>
      <c r="U73" s="468"/>
      <c r="V73" s="468">
        <v>4590.47696</v>
      </c>
      <c r="W73" s="468">
        <v>3903.8199599999998</v>
      </c>
      <c r="X73" s="468">
        <v>8494.2969200000007</v>
      </c>
      <c r="Y73" s="467" t="s">
        <v>657</v>
      </c>
      <c r="Z73" s="468">
        <v>21519.993160000002</v>
      </c>
      <c r="AA73" s="468">
        <v>0</v>
      </c>
      <c r="AB73" s="468">
        <v>21519.993160000002</v>
      </c>
      <c r="AC73" s="468"/>
      <c r="AD73" s="468">
        <v>-6610.1523499999994</v>
      </c>
      <c r="AE73" s="468">
        <v>36181.180939999998</v>
      </c>
      <c r="AF73" s="468">
        <v>29571.028589999998</v>
      </c>
      <c r="AG73" s="468"/>
      <c r="AH73" s="468">
        <v>-40585.092830000001</v>
      </c>
      <c r="AI73" s="468">
        <v>799.52559999999994</v>
      </c>
      <c r="AJ73" s="468">
        <v>-39785.567229999993</v>
      </c>
      <c r="AK73" s="467" t="s">
        <v>657</v>
      </c>
      <c r="AL73" s="468">
        <v>958.91795999999999</v>
      </c>
      <c r="AM73" s="468">
        <v>1129.15903</v>
      </c>
      <c r="AN73" s="468">
        <v>2088.07699</v>
      </c>
      <c r="AO73" s="468"/>
      <c r="AP73" s="468">
        <v>-1054.0643700000001</v>
      </c>
      <c r="AQ73" s="468">
        <v>28518.549199999998</v>
      </c>
      <c r="AR73" s="468">
        <v>27464.484829999998</v>
      </c>
      <c r="AS73" s="468"/>
      <c r="AT73" s="468">
        <v>1974.4325800000001</v>
      </c>
      <c r="AU73" s="468">
        <v>0</v>
      </c>
      <c r="AV73" s="468">
        <v>1974.4325800000001</v>
      </c>
      <c r="AW73" s="467" t="s">
        <v>657</v>
      </c>
      <c r="AX73" s="468">
        <v>13915.224400000001</v>
      </c>
      <c r="AY73" s="468">
        <v>26.131</v>
      </c>
      <c r="AZ73" s="468">
        <v>13941.3554</v>
      </c>
      <c r="BA73" s="468"/>
      <c r="BB73" s="468">
        <v>-198.29767000000001</v>
      </c>
      <c r="BC73" s="468">
        <v>524.06490000000008</v>
      </c>
      <c r="BD73" s="468">
        <v>325.76722999999998</v>
      </c>
      <c r="BE73" s="468"/>
      <c r="BF73" s="468">
        <v>-460.3347</v>
      </c>
      <c r="BG73" s="468">
        <v>25.939049999999998</v>
      </c>
      <c r="BH73" s="468">
        <v>-434.39565000000005</v>
      </c>
      <c r="BI73" s="467" t="s">
        <v>657</v>
      </c>
      <c r="BJ73" s="468">
        <v>-53.222940000000001</v>
      </c>
      <c r="BK73" s="468">
        <v>-11.10675</v>
      </c>
      <c r="BL73" s="468">
        <v>-64.329689999999999</v>
      </c>
      <c r="BM73" s="468"/>
      <c r="BN73" s="468">
        <v>0.10890000000000001</v>
      </c>
      <c r="BO73" s="468">
        <v>-15.729760000000001</v>
      </c>
      <c r="BP73" s="468">
        <v>-15.62086</v>
      </c>
      <c r="BQ73" s="468"/>
      <c r="BR73" s="468">
        <v>-168804.67270000002</v>
      </c>
      <c r="BS73" s="468">
        <v>154422.61957999997</v>
      </c>
      <c r="BT73" s="468">
        <v>-14382.053119999993</v>
      </c>
      <c r="BU73" s="467" t="s">
        <v>657</v>
      </c>
      <c r="BV73" s="468">
        <v>-65846.755900000004</v>
      </c>
      <c r="BW73" s="468">
        <v>66875.083159999995</v>
      </c>
      <c r="BX73" s="468">
        <v>1028.32726</v>
      </c>
      <c r="BY73" s="468"/>
      <c r="BZ73" s="468">
        <v>-168804.67270000002</v>
      </c>
      <c r="CA73" s="468">
        <v>154418.12738999998</v>
      </c>
      <c r="CB73" s="468">
        <v>-14386.545309999992</v>
      </c>
    </row>
    <row r="74" spans="1:81" s="24" customFormat="1" ht="5.0999999999999996" customHeight="1">
      <c r="A74" s="474"/>
      <c r="B74" s="472"/>
      <c r="C74" s="472"/>
      <c r="D74" s="472"/>
      <c r="E74" s="472"/>
      <c r="F74" s="472"/>
      <c r="G74" s="472"/>
      <c r="H74" s="472"/>
      <c r="I74" s="472"/>
      <c r="J74" s="472"/>
      <c r="K74" s="472"/>
      <c r="L74" s="472"/>
      <c r="M74" s="474"/>
      <c r="N74" s="472"/>
      <c r="O74" s="472"/>
      <c r="P74" s="472"/>
      <c r="Q74" s="472"/>
      <c r="R74" s="472"/>
      <c r="S74" s="472"/>
      <c r="T74" s="472"/>
      <c r="U74" s="472"/>
      <c r="V74" s="472"/>
      <c r="W74" s="472"/>
      <c r="X74" s="472"/>
      <c r="Y74" s="474"/>
      <c r="Z74" s="472"/>
      <c r="AA74" s="472"/>
      <c r="AB74" s="472"/>
      <c r="AC74" s="472"/>
      <c r="AD74" s="472"/>
      <c r="AE74" s="472"/>
      <c r="AF74" s="472"/>
      <c r="AG74" s="472"/>
      <c r="AH74" s="472"/>
      <c r="AI74" s="472"/>
      <c r="AJ74" s="472"/>
      <c r="AK74" s="474"/>
      <c r="AL74" s="472"/>
      <c r="AM74" s="472"/>
      <c r="AN74" s="472"/>
      <c r="AO74" s="472"/>
      <c r="AP74" s="472"/>
      <c r="AQ74" s="472"/>
      <c r="AR74" s="472"/>
      <c r="AS74" s="472"/>
      <c r="AT74" s="472"/>
      <c r="AU74" s="472"/>
      <c r="AV74" s="472"/>
      <c r="AW74" s="474"/>
      <c r="AX74" s="472"/>
      <c r="AY74" s="472"/>
      <c r="AZ74" s="472"/>
      <c r="BA74" s="472"/>
      <c r="BB74" s="472"/>
      <c r="BC74" s="472"/>
      <c r="BD74" s="472"/>
      <c r="BE74" s="472"/>
      <c r="BF74" s="472"/>
      <c r="BG74" s="472"/>
      <c r="BH74" s="472"/>
      <c r="BI74" s="474"/>
      <c r="BJ74" s="472"/>
      <c r="BK74" s="472"/>
      <c r="BL74" s="472"/>
      <c r="BM74" s="472"/>
      <c r="BN74" s="472"/>
      <c r="BO74" s="472"/>
      <c r="BP74" s="472"/>
      <c r="BQ74" s="472"/>
      <c r="BR74" s="472"/>
      <c r="BS74" s="472"/>
      <c r="BT74" s="472"/>
      <c r="BU74" s="474"/>
      <c r="BV74" s="472"/>
      <c r="BW74" s="472"/>
      <c r="BX74" s="472"/>
      <c r="BY74" s="472"/>
      <c r="BZ74" s="472"/>
      <c r="CA74" s="472"/>
      <c r="CB74" s="472"/>
      <c r="CC74" s="469"/>
    </row>
    <row r="75" spans="1:81" s="24" customFormat="1" ht="9" customHeight="1">
      <c r="A75" s="535" t="s">
        <v>658</v>
      </c>
      <c r="B75" s="468">
        <v>819693.50620000006</v>
      </c>
      <c r="C75" s="468">
        <v>958507.29694000003</v>
      </c>
      <c r="D75" s="468">
        <v>1778200.8031400002</v>
      </c>
      <c r="E75" s="468"/>
      <c r="F75" s="468">
        <v>-633.69379000000004</v>
      </c>
      <c r="G75" s="468">
        <v>4260.1132099999995</v>
      </c>
      <c r="H75" s="468">
        <v>3626.4194199999997</v>
      </c>
      <c r="I75" s="468"/>
      <c r="J75" s="468">
        <v>2380974.8431799999</v>
      </c>
      <c r="K75" s="468">
        <v>2145748.0110399998</v>
      </c>
      <c r="L75" s="468">
        <v>4526722.8542200001</v>
      </c>
      <c r="M75" s="535" t="s">
        <v>658</v>
      </c>
      <c r="N75" s="468">
        <v>-27548.295819999999</v>
      </c>
      <c r="O75" s="468">
        <v>32013.211640000001</v>
      </c>
      <c r="P75" s="468">
        <v>4464.9158200000002</v>
      </c>
      <c r="Q75" s="468"/>
      <c r="R75" s="468">
        <v>1908.4412399999999</v>
      </c>
      <c r="S75" s="468">
        <v>168526.14091999998</v>
      </c>
      <c r="T75" s="468">
        <v>170434.58215999999</v>
      </c>
      <c r="U75" s="468"/>
      <c r="V75" s="468">
        <v>715594.11024000007</v>
      </c>
      <c r="W75" s="468">
        <v>154860.29139</v>
      </c>
      <c r="X75" s="468">
        <v>870454.40162999998</v>
      </c>
      <c r="Y75" s="535" t="s">
        <v>658</v>
      </c>
      <c r="Z75" s="468">
        <v>226739.48059999998</v>
      </c>
      <c r="AA75" s="468">
        <v>148960.47600999998</v>
      </c>
      <c r="AB75" s="468">
        <v>375699.95660999999</v>
      </c>
      <c r="AC75" s="468"/>
      <c r="AD75" s="468">
        <v>493439.11129999999</v>
      </c>
      <c r="AE75" s="468">
        <v>386350.64705000003</v>
      </c>
      <c r="AF75" s="468">
        <v>879789.75835000002</v>
      </c>
      <c r="AG75" s="468"/>
      <c r="AH75" s="468">
        <v>283760.59754000005</v>
      </c>
      <c r="AI75" s="468">
        <v>-66994.737399999998</v>
      </c>
      <c r="AJ75" s="468">
        <v>216765.86013999998</v>
      </c>
      <c r="AK75" s="535" t="s">
        <v>658</v>
      </c>
      <c r="AL75" s="468">
        <v>-4425.3402699999997</v>
      </c>
      <c r="AM75" s="468">
        <v>11923.329519999999</v>
      </c>
      <c r="AN75" s="468">
        <v>7497.9892499999996</v>
      </c>
      <c r="AO75" s="468"/>
      <c r="AP75" s="468">
        <v>59432.310720000001</v>
      </c>
      <c r="AQ75" s="468">
        <v>-109125.90504000001</v>
      </c>
      <c r="AR75" s="468">
        <v>-49693.594320000004</v>
      </c>
      <c r="AS75" s="468"/>
      <c r="AT75" s="468">
        <v>-30290.317429999999</v>
      </c>
      <c r="AU75" s="468">
        <v>238984.67358</v>
      </c>
      <c r="AV75" s="468">
        <v>208694.35615000001</v>
      </c>
      <c r="AW75" s="535" t="s">
        <v>658</v>
      </c>
      <c r="AX75" s="468">
        <v>-11329.53832</v>
      </c>
      <c r="AY75" s="468">
        <v>-44045.567179999998</v>
      </c>
      <c r="AZ75" s="468">
        <v>-55375.105499999998</v>
      </c>
      <c r="BA75" s="468"/>
      <c r="BB75" s="468">
        <v>861.07798000000003</v>
      </c>
      <c r="BC75" s="468">
        <v>121.86102000000001</v>
      </c>
      <c r="BD75" s="468">
        <v>982.93899999999996</v>
      </c>
      <c r="BE75" s="468"/>
      <c r="BF75" s="468">
        <v>11802.94392</v>
      </c>
      <c r="BG75" s="468">
        <v>30473.665679999998</v>
      </c>
      <c r="BH75" s="468">
        <v>42276.609600000003</v>
      </c>
      <c r="BI75" s="535" t="s">
        <v>658</v>
      </c>
      <c r="BJ75" s="468">
        <v>2657.8304699999999</v>
      </c>
      <c r="BK75" s="468">
        <v>9109.1363199999996</v>
      </c>
      <c r="BL75" s="468">
        <v>11766.966789999999</v>
      </c>
      <c r="BM75" s="468"/>
      <c r="BN75" s="468">
        <v>-10810.59059</v>
      </c>
      <c r="BO75" s="468">
        <v>4454.0924699999996</v>
      </c>
      <c r="BP75" s="468">
        <v>-6356.4981200000002</v>
      </c>
      <c r="BQ75" s="468"/>
      <c r="BR75" s="468">
        <v>4911826.4771700008</v>
      </c>
      <c r="BS75" s="468">
        <v>4074126.7371700006</v>
      </c>
      <c r="BT75" s="468">
        <v>8985953.2143399995</v>
      </c>
      <c r="BU75" s="535" t="s">
        <v>658</v>
      </c>
      <c r="BV75" s="468">
        <v>2380974.8431799999</v>
      </c>
      <c r="BW75" s="468">
        <v>2145748.0110300002</v>
      </c>
      <c r="BX75" s="468">
        <v>4526722.8542100005</v>
      </c>
      <c r="BY75" s="468"/>
      <c r="BZ75" s="468">
        <v>4911826.4771700008</v>
      </c>
      <c r="CA75" s="468">
        <v>4074126.737160001</v>
      </c>
      <c r="CB75" s="468">
        <v>8985953.2143299989</v>
      </c>
    </row>
    <row r="76" spans="1:81" s="24" customFormat="1" ht="5.0999999999999996" customHeight="1">
      <c r="A76" s="475"/>
      <c r="B76" s="472"/>
      <c r="C76" s="472"/>
      <c r="D76" s="472"/>
      <c r="E76" s="472"/>
      <c r="F76" s="472"/>
      <c r="G76" s="472"/>
      <c r="H76" s="472"/>
      <c r="I76" s="472"/>
      <c r="J76" s="472"/>
      <c r="K76" s="472"/>
      <c r="L76" s="472"/>
      <c r="M76" s="475"/>
      <c r="N76" s="472"/>
      <c r="O76" s="472"/>
      <c r="P76" s="472"/>
      <c r="Q76" s="472"/>
      <c r="R76" s="472"/>
      <c r="S76" s="472"/>
      <c r="T76" s="472"/>
      <c r="U76" s="472"/>
      <c r="V76" s="472"/>
      <c r="W76" s="472"/>
      <c r="X76" s="472"/>
      <c r="Y76" s="475"/>
      <c r="Z76" s="472"/>
      <c r="AA76" s="472"/>
      <c r="AB76" s="472"/>
      <c r="AC76" s="472"/>
      <c r="AD76" s="472"/>
      <c r="AE76" s="472"/>
      <c r="AF76" s="472"/>
      <c r="AG76" s="472"/>
      <c r="AH76" s="472"/>
      <c r="AI76" s="472"/>
      <c r="AJ76" s="472"/>
      <c r="AK76" s="475"/>
      <c r="AL76" s="472"/>
      <c r="AM76" s="472"/>
      <c r="AN76" s="472"/>
      <c r="AO76" s="472"/>
      <c r="AP76" s="472"/>
      <c r="AQ76" s="472"/>
      <c r="AR76" s="472"/>
      <c r="AS76" s="472"/>
      <c r="AT76" s="472"/>
      <c r="AU76" s="472"/>
      <c r="AV76" s="472"/>
      <c r="AW76" s="475"/>
      <c r="AX76" s="472"/>
      <c r="AY76" s="472"/>
      <c r="AZ76" s="472"/>
      <c r="BA76" s="472"/>
      <c r="BB76" s="472"/>
      <c r="BC76" s="472"/>
      <c r="BD76" s="472"/>
      <c r="BE76" s="472"/>
      <c r="BF76" s="472"/>
      <c r="BG76" s="472"/>
      <c r="BH76" s="472"/>
      <c r="BI76" s="475"/>
      <c r="BJ76" s="472"/>
      <c r="BK76" s="472"/>
      <c r="BL76" s="472"/>
      <c r="BM76" s="472"/>
      <c r="BN76" s="472"/>
      <c r="BO76" s="472"/>
      <c r="BP76" s="472"/>
      <c r="BQ76" s="472"/>
      <c r="BR76" s="472"/>
      <c r="BS76" s="472"/>
      <c r="BT76" s="472"/>
      <c r="BU76" s="475"/>
      <c r="BV76" s="472"/>
      <c r="BW76" s="472"/>
      <c r="BX76" s="472"/>
      <c r="BY76" s="472"/>
      <c r="BZ76" s="472"/>
      <c r="CA76" s="472"/>
      <c r="CB76" s="472"/>
    </row>
    <row r="77" spans="1:81" s="18" customFormat="1" ht="8.25" customHeight="1">
      <c r="A77" s="474" t="s">
        <v>659</v>
      </c>
      <c r="B77" s="472">
        <v>462633.39432000002</v>
      </c>
      <c r="C77" s="472">
        <v>0</v>
      </c>
      <c r="D77" s="472">
        <v>462633.39432000002</v>
      </c>
      <c r="E77" s="472"/>
      <c r="F77" s="472">
        <v>2400</v>
      </c>
      <c r="G77" s="472">
        <v>0</v>
      </c>
      <c r="H77" s="472">
        <v>2400</v>
      </c>
      <c r="I77" s="472"/>
      <c r="J77" s="472">
        <v>1104821.6859000002</v>
      </c>
      <c r="K77" s="472">
        <v>0</v>
      </c>
      <c r="L77" s="472">
        <v>1104821.6859000002</v>
      </c>
      <c r="M77" s="474" t="s">
        <v>659</v>
      </c>
      <c r="N77" s="472">
        <v>-3290.8657200000002</v>
      </c>
      <c r="O77" s="472">
        <v>56.456050000000005</v>
      </c>
      <c r="P77" s="472">
        <v>-3234.40967</v>
      </c>
      <c r="Q77" s="472"/>
      <c r="R77" s="472">
        <v>47558.811280000002</v>
      </c>
      <c r="S77" s="472">
        <v>0</v>
      </c>
      <c r="T77" s="472">
        <v>47558.811280000002</v>
      </c>
      <c r="U77" s="472"/>
      <c r="V77" s="472">
        <v>191158.18700999999</v>
      </c>
      <c r="W77" s="472">
        <v>0</v>
      </c>
      <c r="X77" s="472">
        <v>191158.18700999999</v>
      </c>
      <c r="Y77" s="474" t="s">
        <v>659</v>
      </c>
      <c r="Z77" s="472">
        <v>73070.21901999999</v>
      </c>
      <c r="AA77" s="472">
        <v>0</v>
      </c>
      <c r="AB77" s="472">
        <v>73070.21901999999</v>
      </c>
      <c r="AC77" s="472"/>
      <c r="AD77" s="472">
        <v>192971.77082000001</v>
      </c>
      <c r="AE77" s="472">
        <v>0</v>
      </c>
      <c r="AF77" s="472">
        <v>192971.77082000001</v>
      </c>
      <c r="AG77" s="472"/>
      <c r="AH77" s="472">
        <v>21704.366999999998</v>
      </c>
      <c r="AI77" s="472">
        <v>0</v>
      </c>
      <c r="AJ77" s="472">
        <v>21704.366999999998</v>
      </c>
      <c r="AK77" s="474" t="s">
        <v>659</v>
      </c>
      <c r="AL77" s="472">
        <v>-2554.06</v>
      </c>
      <c r="AM77" s="472">
        <v>0</v>
      </c>
      <c r="AN77" s="472">
        <v>-2554.06</v>
      </c>
      <c r="AO77" s="472"/>
      <c r="AP77" s="472">
        <v>-15399.536029999999</v>
      </c>
      <c r="AQ77" s="472">
        <v>0</v>
      </c>
      <c r="AR77" s="472">
        <v>-15399.536029999999</v>
      </c>
      <c r="AS77" s="472"/>
      <c r="AT77" s="472">
        <v>60858.296619999994</v>
      </c>
      <c r="AU77" s="472">
        <v>0</v>
      </c>
      <c r="AV77" s="472">
        <v>60858.296619999994</v>
      </c>
      <c r="AW77" s="474" t="s">
        <v>659</v>
      </c>
      <c r="AX77" s="472">
        <v>-14918.21333</v>
      </c>
      <c r="AY77" s="472">
        <v>0</v>
      </c>
      <c r="AZ77" s="472">
        <v>-14918.21333</v>
      </c>
      <c r="BA77" s="472"/>
      <c r="BB77" s="472">
        <v>403.26979999999998</v>
      </c>
      <c r="BC77" s="472">
        <v>0</v>
      </c>
      <c r="BD77" s="472">
        <v>403.26979999999998</v>
      </c>
      <c r="BE77" s="472"/>
      <c r="BF77" s="472">
        <v>11668.489659999999</v>
      </c>
      <c r="BG77" s="472">
        <v>0</v>
      </c>
      <c r="BH77" s="472">
        <v>11668.489659999999</v>
      </c>
      <c r="BI77" s="474" t="s">
        <v>659</v>
      </c>
      <c r="BJ77" s="472">
        <v>1162.72075</v>
      </c>
      <c r="BK77" s="472">
        <v>0</v>
      </c>
      <c r="BL77" s="472">
        <v>1162.72075</v>
      </c>
      <c r="BM77" s="472"/>
      <c r="BN77" s="472">
        <v>-2056.9930199999999</v>
      </c>
      <c r="BO77" s="472">
        <v>0</v>
      </c>
      <c r="BP77" s="472">
        <v>-2056.9930199999999</v>
      </c>
      <c r="BQ77" s="472"/>
      <c r="BR77" s="472">
        <v>2132191.5440799999</v>
      </c>
      <c r="BS77" s="472">
        <v>56.456050000000005</v>
      </c>
      <c r="BT77" s="472">
        <v>2132248.0001299996</v>
      </c>
      <c r="BU77" s="474" t="s">
        <v>659</v>
      </c>
      <c r="BV77" s="472">
        <v>1104821.6859000002</v>
      </c>
      <c r="BW77" s="472">
        <v>0</v>
      </c>
      <c r="BX77" s="472">
        <v>1104821.6859000002</v>
      </c>
      <c r="BY77" s="472"/>
      <c r="BZ77" s="472">
        <v>2132191.5440799999</v>
      </c>
      <c r="CA77" s="472">
        <v>56.456050000000005</v>
      </c>
      <c r="CB77" s="472">
        <v>2132248.0001299996</v>
      </c>
    </row>
    <row r="78" spans="1:81" s="18" customFormat="1" ht="3" customHeight="1">
      <c r="A78" s="474"/>
      <c r="B78" s="472"/>
      <c r="C78" s="472"/>
      <c r="D78" s="472"/>
      <c r="E78" s="472"/>
      <c r="F78" s="472"/>
      <c r="G78" s="472"/>
      <c r="H78" s="472"/>
      <c r="I78" s="472"/>
      <c r="J78" s="472"/>
      <c r="K78" s="472"/>
      <c r="L78" s="472"/>
      <c r="M78" s="474"/>
      <c r="N78" s="472"/>
      <c r="O78" s="472"/>
      <c r="P78" s="472"/>
      <c r="Q78" s="472"/>
      <c r="R78" s="472"/>
      <c r="S78" s="472"/>
      <c r="T78" s="472"/>
      <c r="U78" s="472"/>
      <c r="V78" s="472"/>
      <c r="W78" s="472"/>
      <c r="X78" s="472"/>
      <c r="Y78" s="474"/>
      <c r="Z78" s="472"/>
      <c r="AA78" s="472"/>
      <c r="AB78" s="472"/>
      <c r="AC78" s="472"/>
      <c r="AD78" s="472"/>
      <c r="AE78" s="472"/>
      <c r="AF78" s="472"/>
      <c r="AG78" s="472"/>
      <c r="AH78" s="472"/>
      <c r="AI78" s="472"/>
      <c r="AJ78" s="472"/>
      <c r="AK78" s="474"/>
      <c r="AL78" s="472"/>
      <c r="AM78" s="472"/>
      <c r="AN78" s="472"/>
      <c r="AO78" s="472"/>
      <c r="AP78" s="472"/>
      <c r="AQ78" s="472"/>
      <c r="AR78" s="472"/>
      <c r="AS78" s="472"/>
      <c r="AT78" s="472"/>
      <c r="AU78" s="472"/>
      <c r="AV78" s="472"/>
      <c r="AW78" s="474"/>
      <c r="AX78" s="472"/>
      <c r="AY78" s="472"/>
      <c r="AZ78" s="472"/>
      <c r="BA78" s="472"/>
      <c r="BB78" s="472"/>
      <c r="BC78" s="472"/>
      <c r="BD78" s="472"/>
      <c r="BE78" s="472"/>
      <c r="BF78" s="472"/>
      <c r="BG78" s="472"/>
      <c r="BH78" s="472"/>
      <c r="BI78" s="474"/>
      <c r="BJ78" s="472"/>
      <c r="BK78" s="472"/>
      <c r="BL78" s="472"/>
      <c r="BM78" s="472"/>
      <c r="BN78" s="472"/>
      <c r="BO78" s="472"/>
      <c r="BP78" s="472"/>
      <c r="BQ78" s="472"/>
      <c r="BR78" s="472"/>
      <c r="BS78" s="472"/>
      <c r="BT78" s="472"/>
      <c r="BU78" s="474"/>
      <c r="BV78" s="472"/>
      <c r="BW78" s="472"/>
      <c r="BX78" s="472"/>
      <c r="BY78" s="472"/>
      <c r="BZ78" s="472"/>
      <c r="CA78" s="472"/>
      <c r="CB78" s="472"/>
    </row>
    <row r="79" spans="1:81" s="24" customFormat="1" ht="8.1" customHeight="1">
      <c r="A79" s="475" t="s">
        <v>660</v>
      </c>
      <c r="B79" s="476">
        <v>357060.11187999998</v>
      </c>
      <c r="C79" s="476">
        <v>958507.29694000003</v>
      </c>
      <c r="D79" s="476">
        <v>1315567.40882</v>
      </c>
      <c r="E79" s="476"/>
      <c r="F79" s="476">
        <v>-3033.6937900000003</v>
      </c>
      <c r="G79" s="476">
        <v>4260.1132099999995</v>
      </c>
      <c r="H79" s="476">
        <v>1226.4194199999999</v>
      </c>
      <c r="I79" s="476"/>
      <c r="J79" s="476">
        <v>1276153.1572799999</v>
      </c>
      <c r="K79" s="476">
        <v>2145748.0110399998</v>
      </c>
      <c r="L79" s="476">
        <v>3421901.1683200002</v>
      </c>
      <c r="M79" s="475" t="s">
        <v>660</v>
      </c>
      <c r="N79" s="476">
        <v>-24257.430100000001</v>
      </c>
      <c r="O79" s="476">
        <v>31956.755590000001</v>
      </c>
      <c r="P79" s="476">
        <v>7699.3254900000002</v>
      </c>
      <c r="Q79" s="476"/>
      <c r="R79" s="476">
        <v>-45650.370040000002</v>
      </c>
      <c r="S79" s="476">
        <v>168526.14091999998</v>
      </c>
      <c r="T79" s="476">
        <v>122875.77088</v>
      </c>
      <c r="U79" s="476"/>
      <c r="V79" s="476">
        <v>524435.92323000007</v>
      </c>
      <c r="W79" s="476">
        <v>154860.29139</v>
      </c>
      <c r="X79" s="476">
        <v>679296.21461999998</v>
      </c>
      <c r="Y79" s="475" t="s">
        <v>660</v>
      </c>
      <c r="Z79" s="476">
        <v>153669.26158000002</v>
      </c>
      <c r="AA79" s="476">
        <v>148960.47600999998</v>
      </c>
      <c r="AB79" s="476">
        <v>302629.73758999998</v>
      </c>
      <c r="AC79" s="476"/>
      <c r="AD79" s="476">
        <v>300467.34048000001</v>
      </c>
      <c r="AE79" s="476">
        <v>386350.64705000003</v>
      </c>
      <c r="AF79" s="476">
        <v>686817.98752999993</v>
      </c>
      <c r="AG79" s="476"/>
      <c r="AH79" s="476">
        <v>262056.23053999999</v>
      </c>
      <c r="AI79" s="476">
        <v>-66994.737399999998</v>
      </c>
      <c r="AJ79" s="476">
        <v>195061.49313999998</v>
      </c>
      <c r="AK79" s="475" t="s">
        <v>660</v>
      </c>
      <c r="AL79" s="476">
        <v>-1871.28027</v>
      </c>
      <c r="AM79" s="476">
        <v>11923.329519999999</v>
      </c>
      <c r="AN79" s="476">
        <v>10052.04925</v>
      </c>
      <c r="AO79" s="476"/>
      <c r="AP79" s="476">
        <v>74831.846749999997</v>
      </c>
      <c r="AQ79" s="476">
        <v>-109125.90504000001</v>
      </c>
      <c r="AR79" s="476">
        <v>-34294.058290000001</v>
      </c>
      <c r="AS79" s="476"/>
      <c r="AT79" s="476">
        <v>-91148.614050000004</v>
      </c>
      <c r="AU79" s="476">
        <v>238984.67358</v>
      </c>
      <c r="AV79" s="476">
        <v>147836.05953</v>
      </c>
      <c r="AW79" s="475" t="s">
        <v>660</v>
      </c>
      <c r="AX79" s="476">
        <v>3588.6750099999999</v>
      </c>
      <c r="AY79" s="476">
        <v>-44045.567179999998</v>
      </c>
      <c r="AZ79" s="476">
        <v>-40456.892169999999</v>
      </c>
      <c r="BA79" s="476"/>
      <c r="BB79" s="476">
        <v>457.80817999999999</v>
      </c>
      <c r="BC79" s="476">
        <v>121.86102000000001</v>
      </c>
      <c r="BD79" s="476">
        <v>579.66920000000005</v>
      </c>
      <c r="BE79" s="476"/>
      <c r="BF79" s="476">
        <v>134.45426</v>
      </c>
      <c r="BG79" s="476">
        <v>30473.665679999998</v>
      </c>
      <c r="BH79" s="476">
        <v>30608.11994</v>
      </c>
      <c r="BI79" s="475" t="s">
        <v>660</v>
      </c>
      <c r="BJ79" s="476">
        <v>1495.1097199999999</v>
      </c>
      <c r="BK79" s="476">
        <v>9109.1363199999996</v>
      </c>
      <c r="BL79" s="476">
        <v>10604.24604</v>
      </c>
      <c r="BM79" s="476"/>
      <c r="BN79" s="476">
        <v>-8753.5975699999999</v>
      </c>
      <c r="BO79" s="476">
        <v>4454.0924699999996</v>
      </c>
      <c r="BP79" s="476">
        <v>-4299.5050999999994</v>
      </c>
      <c r="BQ79" s="476"/>
      <c r="BR79" s="476">
        <v>2779634.9330899999</v>
      </c>
      <c r="BS79" s="476">
        <v>4074070.2811200004</v>
      </c>
      <c r="BT79" s="476">
        <v>6853705.214209999</v>
      </c>
      <c r="BU79" s="475" t="s">
        <v>660</v>
      </c>
      <c r="BV79" s="476">
        <v>1276153.1572799999</v>
      </c>
      <c r="BW79" s="476">
        <v>2145748.0110300002</v>
      </c>
      <c r="BX79" s="476">
        <v>3421901.1683100001</v>
      </c>
      <c r="BY79" s="476"/>
      <c r="BZ79" s="476">
        <v>2779634.9330899999</v>
      </c>
      <c r="CA79" s="476">
        <v>4074070.2811100008</v>
      </c>
      <c r="CB79" s="476">
        <v>6853705.2141999993</v>
      </c>
    </row>
    <row r="80" spans="1:81" s="18" customFormat="1" ht="4.5" customHeight="1" thickBot="1">
      <c r="A80" s="568"/>
      <c r="B80" s="540"/>
      <c r="C80" s="540"/>
      <c r="D80" s="540"/>
      <c r="E80" s="540"/>
      <c r="F80" s="540"/>
      <c r="G80" s="540"/>
      <c r="H80" s="540"/>
      <c r="I80" s="540"/>
      <c r="J80" s="540"/>
      <c r="K80" s="540"/>
      <c r="L80" s="540"/>
      <c r="M80" s="487"/>
      <c r="N80" s="487"/>
      <c r="O80" s="487"/>
      <c r="P80" s="487"/>
      <c r="Q80" s="487"/>
      <c r="R80" s="487"/>
      <c r="S80" s="487"/>
      <c r="T80" s="487"/>
      <c r="U80" s="487"/>
      <c r="V80" s="487"/>
      <c r="W80" s="487"/>
      <c r="X80" s="487"/>
      <c r="Y80" s="487"/>
      <c r="Z80" s="569"/>
      <c r="AA80" s="569"/>
      <c r="AB80" s="569"/>
      <c r="AC80" s="569"/>
      <c r="AD80" s="569"/>
      <c r="AE80" s="569"/>
      <c r="AF80" s="569"/>
      <c r="AG80" s="569"/>
      <c r="AH80" s="569"/>
      <c r="AI80" s="569"/>
      <c r="AJ80" s="569"/>
      <c r="AK80" s="487"/>
      <c r="AL80" s="569"/>
      <c r="AM80" s="569"/>
      <c r="AN80" s="569"/>
      <c r="AO80" s="569"/>
      <c r="AP80" s="569"/>
      <c r="AQ80" s="569"/>
      <c r="AR80" s="569"/>
      <c r="AS80" s="569"/>
      <c r="AT80" s="569"/>
      <c r="AU80" s="569"/>
      <c r="AV80" s="569"/>
      <c r="AW80" s="487"/>
      <c r="AX80" s="487"/>
      <c r="AY80" s="487"/>
      <c r="AZ80" s="487"/>
      <c r="BA80" s="487"/>
      <c r="BB80" s="569"/>
      <c r="BC80" s="569"/>
      <c r="BD80" s="569"/>
      <c r="BE80" s="569"/>
      <c r="BF80" s="569"/>
      <c r="BG80" s="569"/>
      <c r="BH80" s="569"/>
      <c r="BI80" s="487"/>
      <c r="BJ80" s="569"/>
      <c r="BK80" s="569"/>
      <c r="BL80" s="569"/>
      <c r="BM80" s="569"/>
      <c r="BN80" s="569"/>
      <c r="BO80" s="569"/>
      <c r="BP80" s="569"/>
      <c r="BQ80" s="569"/>
      <c r="BR80" s="487"/>
      <c r="BS80" s="487"/>
      <c r="BT80" s="487"/>
      <c r="BU80" s="487"/>
      <c r="BV80" s="487"/>
      <c r="BW80" s="487"/>
      <c r="BX80" s="487"/>
      <c r="BY80" s="487"/>
      <c r="BZ80" s="487"/>
      <c r="CA80" s="487"/>
      <c r="CB80" s="487"/>
    </row>
    <row r="81" spans="1:80" s="30" customFormat="1" ht="16.5" customHeight="1" thickTop="1">
      <c r="A81" s="30" t="s">
        <v>551</v>
      </c>
      <c r="B81" s="570"/>
      <c r="M81" s="30" t="s">
        <v>551</v>
      </c>
      <c r="Y81" s="30" t="s">
        <v>551</v>
      </c>
      <c r="AK81" s="30" t="s">
        <v>551</v>
      </c>
      <c r="AW81" s="30" t="s">
        <v>551</v>
      </c>
      <c r="BI81" s="30" t="s">
        <v>551</v>
      </c>
      <c r="BU81" s="30" t="s">
        <v>551</v>
      </c>
    </row>
    <row r="82" spans="1:80" ht="12" customHeight="1">
      <c r="A82" s="18" t="s">
        <v>605</v>
      </c>
      <c r="B82" s="571"/>
      <c r="C82" s="571"/>
      <c r="D82" s="571"/>
      <c r="E82" s="571"/>
      <c r="F82" s="571"/>
      <c r="G82" s="571"/>
      <c r="H82" s="571"/>
      <c r="I82" s="571"/>
      <c r="J82" s="571"/>
      <c r="K82" s="571"/>
      <c r="L82" s="571"/>
      <c r="M82" s="490"/>
      <c r="N82" s="571"/>
      <c r="O82" s="571"/>
      <c r="P82" s="571"/>
      <c r="Q82" s="571"/>
      <c r="R82" s="571"/>
      <c r="S82" s="571"/>
      <c r="T82" s="571"/>
      <c r="U82" s="571"/>
      <c r="V82" s="571"/>
      <c r="W82" s="571"/>
      <c r="X82" s="571"/>
      <c r="Y82" s="571"/>
      <c r="Z82" s="571"/>
      <c r="AA82" s="571"/>
      <c r="AB82" s="571"/>
      <c r="AC82" s="571"/>
      <c r="AD82" s="571"/>
      <c r="AE82" s="571"/>
      <c r="AF82" s="571"/>
      <c r="AG82" s="571"/>
      <c r="AH82" s="571"/>
      <c r="AI82" s="571"/>
      <c r="AJ82" s="571"/>
      <c r="AK82" s="571"/>
      <c r="AL82" s="571"/>
      <c r="AM82" s="571"/>
      <c r="AN82" s="571"/>
      <c r="AO82" s="571"/>
      <c r="AP82" s="571"/>
      <c r="AQ82" s="571"/>
      <c r="AR82" s="571"/>
      <c r="AS82" s="571"/>
      <c r="AT82" s="571"/>
      <c r="AU82" s="571"/>
      <c r="AV82" s="571"/>
      <c r="AW82" s="543"/>
      <c r="AX82" s="571"/>
      <c r="AY82" s="571"/>
      <c r="AZ82" s="571"/>
      <c r="BA82" s="571"/>
      <c r="BB82" s="571"/>
      <c r="BC82" s="571"/>
      <c r="BD82" s="571"/>
      <c r="BE82" s="571"/>
      <c r="BF82" s="571"/>
      <c r="BG82" s="571"/>
      <c r="BH82" s="571"/>
      <c r="BI82" s="18"/>
      <c r="BJ82" s="571"/>
      <c r="BK82" s="571"/>
      <c r="BL82" s="571"/>
      <c r="BM82" s="571"/>
      <c r="BN82" s="571"/>
      <c r="BO82" s="571"/>
      <c r="BP82" s="571"/>
      <c r="BQ82" s="571"/>
      <c r="BR82" s="571"/>
      <c r="BS82" s="571"/>
      <c r="BT82" s="571"/>
      <c r="BU82" s="30"/>
      <c r="BV82" s="571"/>
      <c r="BW82" s="571"/>
      <c r="BX82" s="571"/>
      <c r="BY82" s="571"/>
      <c r="BZ82" s="571"/>
      <c r="CA82" s="571"/>
      <c r="CB82" s="571"/>
    </row>
    <row r="83" spans="1:80" ht="12" customHeight="1">
      <c r="B83" s="572"/>
      <c r="C83" s="572"/>
      <c r="D83" s="572"/>
      <c r="E83" s="572"/>
      <c r="F83" s="572"/>
      <c r="G83" s="572"/>
      <c r="H83" s="572"/>
      <c r="I83" s="572"/>
      <c r="J83" s="572"/>
      <c r="K83" s="572"/>
      <c r="L83" s="572"/>
      <c r="M83" s="490"/>
      <c r="N83" s="572"/>
      <c r="O83" s="572"/>
      <c r="P83" s="572"/>
      <c r="Q83" s="572"/>
      <c r="R83" s="572"/>
      <c r="S83" s="572"/>
      <c r="T83" s="572"/>
      <c r="U83" s="572"/>
      <c r="V83" s="572"/>
      <c r="W83" s="572"/>
      <c r="X83" s="572"/>
      <c r="Y83" s="572"/>
      <c r="Z83" s="572"/>
      <c r="AA83" s="572"/>
      <c r="AB83" s="572"/>
      <c r="AC83" s="572"/>
      <c r="AD83" s="572"/>
      <c r="AE83" s="572"/>
      <c r="AF83" s="572"/>
      <c r="AG83" s="572"/>
      <c r="AH83" s="572"/>
      <c r="AI83" s="572"/>
      <c r="AJ83" s="572"/>
      <c r="AK83" s="572"/>
      <c r="AL83" s="572"/>
      <c r="AM83" s="572"/>
      <c r="AN83" s="572"/>
      <c r="AO83" s="572"/>
      <c r="AP83" s="572"/>
      <c r="AQ83" s="572"/>
      <c r="AR83" s="572"/>
      <c r="AS83" s="572"/>
      <c r="AT83" s="572"/>
      <c r="AU83" s="572"/>
      <c r="AV83" s="572"/>
      <c r="AW83" s="572"/>
      <c r="AX83" s="572"/>
      <c r="AY83" s="572"/>
      <c r="AZ83" s="572"/>
      <c r="BA83" s="572"/>
      <c r="BB83" s="572"/>
      <c r="BC83" s="572"/>
      <c r="BD83" s="572"/>
      <c r="BE83" s="572"/>
      <c r="BF83" s="572"/>
      <c r="BG83" s="572"/>
      <c r="BH83" s="572"/>
      <c r="BI83" s="572"/>
      <c r="BJ83" s="572"/>
      <c r="BK83" s="572"/>
      <c r="BL83" s="572"/>
      <c r="BM83" s="572"/>
      <c r="BN83" s="572"/>
      <c r="BO83" s="572"/>
      <c r="BP83" s="572"/>
      <c r="BQ83" s="572"/>
      <c r="BR83" s="572"/>
      <c r="BS83" s="572"/>
      <c r="BT83" s="572"/>
      <c r="BU83" s="572"/>
      <c r="BV83" s="572"/>
      <c r="BW83" s="572"/>
      <c r="BX83" s="572"/>
      <c r="BY83" s="572"/>
      <c r="BZ83" s="572"/>
      <c r="CA83" s="572"/>
      <c r="CB83" s="572"/>
    </row>
    <row r="84" spans="1:80" ht="12" customHeight="1">
      <c r="B84" s="572"/>
      <c r="C84" s="572"/>
      <c r="D84" s="572"/>
      <c r="E84" s="572"/>
      <c r="F84" s="572"/>
      <c r="G84" s="572"/>
      <c r="H84" s="572"/>
      <c r="I84" s="572"/>
      <c r="J84" s="572"/>
      <c r="K84" s="572"/>
      <c r="L84" s="572"/>
      <c r="M84" s="572"/>
      <c r="N84" s="572"/>
      <c r="O84" s="572"/>
      <c r="P84" s="572"/>
      <c r="Q84" s="572"/>
      <c r="R84" s="572"/>
      <c r="S84" s="572"/>
      <c r="T84" s="572"/>
      <c r="U84" s="572"/>
      <c r="V84" s="572"/>
      <c r="W84" s="572"/>
      <c r="X84" s="572"/>
      <c r="Y84" s="572"/>
      <c r="Z84" s="572"/>
      <c r="AA84" s="572"/>
      <c r="AB84" s="572"/>
      <c r="AC84" s="572"/>
      <c r="AD84" s="572"/>
      <c r="AE84" s="572"/>
      <c r="AF84" s="572"/>
      <c r="AG84" s="572"/>
      <c r="AH84" s="572"/>
      <c r="AI84" s="572"/>
      <c r="AJ84" s="572"/>
      <c r="AK84" s="572"/>
      <c r="AL84" s="572"/>
      <c r="AM84" s="572"/>
      <c r="AN84" s="572"/>
      <c r="AO84" s="572"/>
      <c r="AP84" s="572"/>
      <c r="AQ84" s="572"/>
      <c r="AR84" s="572"/>
      <c r="AS84" s="572"/>
      <c r="AT84" s="572"/>
      <c r="AU84" s="572"/>
      <c r="AV84" s="572"/>
      <c r="AW84" s="572"/>
      <c r="AX84" s="572"/>
      <c r="AY84" s="572"/>
      <c r="AZ84" s="572"/>
      <c r="BA84" s="572"/>
      <c r="BB84" s="572"/>
      <c r="BC84" s="572"/>
      <c r="BD84" s="572"/>
      <c r="BE84" s="572"/>
      <c r="BF84" s="572"/>
      <c r="BG84" s="572"/>
      <c r="BH84" s="572"/>
      <c r="BI84" s="572"/>
      <c r="BJ84" s="572"/>
      <c r="BK84" s="572"/>
      <c r="BL84" s="572"/>
      <c r="BM84" s="572"/>
      <c r="BN84" s="572"/>
      <c r="BO84" s="572"/>
      <c r="BP84" s="572"/>
      <c r="BQ84" s="572"/>
      <c r="BR84" s="572"/>
      <c r="BS84" s="572"/>
      <c r="BT84" s="572"/>
      <c r="BU84" s="572"/>
      <c r="BV84" s="573"/>
      <c r="BW84" s="573"/>
      <c r="BX84" s="573"/>
      <c r="BY84" s="573"/>
      <c r="BZ84" s="573"/>
      <c r="CA84" s="573"/>
      <c r="CB84" s="573"/>
    </row>
    <row r="85" spans="1:80" ht="12" customHeight="1">
      <c r="B85" s="572"/>
      <c r="C85" s="572"/>
      <c r="D85" s="572"/>
      <c r="E85" s="572"/>
      <c r="F85" s="572"/>
      <c r="G85" s="572"/>
      <c r="H85" s="572"/>
      <c r="I85" s="572"/>
      <c r="J85" s="572"/>
      <c r="K85" s="572"/>
      <c r="L85" s="572"/>
      <c r="M85" s="572"/>
      <c r="N85" s="572"/>
      <c r="O85" s="572"/>
      <c r="P85" s="572"/>
      <c r="Q85" s="572"/>
      <c r="R85" s="572"/>
      <c r="S85" s="572"/>
      <c r="T85" s="572"/>
      <c r="U85" s="572"/>
      <c r="V85" s="572"/>
      <c r="W85" s="572"/>
      <c r="X85" s="572"/>
      <c r="Y85" s="572"/>
      <c r="Z85" s="572"/>
      <c r="AA85" s="572"/>
      <c r="AB85" s="572"/>
      <c r="AC85" s="572"/>
      <c r="AD85" s="572"/>
      <c r="AE85" s="572"/>
      <c r="AF85" s="572"/>
      <c r="AG85" s="572"/>
      <c r="AH85" s="572"/>
      <c r="AI85" s="572"/>
      <c r="AJ85" s="572"/>
      <c r="AK85" s="572"/>
      <c r="AL85" s="572"/>
      <c r="AM85" s="572"/>
      <c r="AN85" s="572"/>
      <c r="AO85" s="572"/>
      <c r="AP85" s="572"/>
      <c r="AQ85" s="572"/>
      <c r="AR85" s="572"/>
      <c r="AS85" s="572"/>
      <c r="AT85" s="572"/>
      <c r="AU85" s="572"/>
      <c r="AV85" s="572"/>
      <c r="AW85" s="572"/>
      <c r="AX85" s="572"/>
      <c r="AY85" s="572"/>
      <c r="AZ85" s="572"/>
      <c r="BA85" s="572"/>
      <c r="BB85" s="572"/>
      <c r="BC85" s="572"/>
      <c r="BD85" s="572"/>
      <c r="BE85" s="572"/>
      <c r="BF85" s="572"/>
      <c r="BG85" s="572"/>
      <c r="BH85" s="572"/>
      <c r="BI85" s="572"/>
      <c r="BJ85" s="572"/>
      <c r="BK85" s="572"/>
      <c r="BL85" s="572"/>
      <c r="BM85" s="572"/>
      <c r="BN85" s="572"/>
      <c r="BO85" s="572"/>
      <c r="BP85" s="572"/>
      <c r="BQ85" s="572"/>
      <c r="BR85" s="572"/>
      <c r="BS85" s="572"/>
      <c r="BT85" s="572"/>
      <c r="BU85" s="572"/>
      <c r="BV85" s="572"/>
      <c r="BW85" s="572"/>
      <c r="BX85" s="572"/>
      <c r="BY85" s="572"/>
      <c r="BZ85" s="572"/>
      <c r="CA85" s="572"/>
      <c r="CB85" s="572"/>
    </row>
    <row r="86" spans="1:80" ht="12" customHeight="1"/>
    <row r="87" spans="1:80" ht="12" customHeight="1"/>
    <row r="88" spans="1:80" ht="12" customHeight="1"/>
    <row r="89" spans="1:80" ht="12" customHeight="1"/>
    <row r="90" spans="1:80" ht="12" customHeight="1"/>
    <row r="91" spans="1:80" ht="12" customHeight="1"/>
    <row r="92" spans="1:80" ht="12" customHeight="1"/>
    <row r="93" spans="1:80" ht="12" customHeight="1"/>
    <row r="94" spans="1:80" ht="12" customHeight="1"/>
    <row r="95" spans="1:80" ht="12" customHeight="1"/>
    <row r="96" spans="1:80"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sheetData>
  <mergeCells count="41">
    <mergeCell ref="BJ6:BL6"/>
    <mergeCell ref="BN6:BP6"/>
    <mergeCell ref="BR6:BT6"/>
    <mergeCell ref="BV6:BX6"/>
    <mergeCell ref="BZ6:CB6"/>
    <mergeCell ref="AL6:AN6"/>
    <mergeCell ref="AP6:AR6"/>
    <mergeCell ref="AT6:AV6"/>
    <mergeCell ref="AX6:AZ6"/>
    <mergeCell ref="BB6:BD6"/>
    <mergeCell ref="BF6:BH6"/>
    <mergeCell ref="BU4:CB4"/>
    <mergeCell ref="B6:D6"/>
    <mergeCell ref="F6:H6"/>
    <mergeCell ref="J6:L6"/>
    <mergeCell ref="N6:P6"/>
    <mergeCell ref="R6:T6"/>
    <mergeCell ref="V6:X6"/>
    <mergeCell ref="Z6:AB6"/>
    <mergeCell ref="AD6:AF6"/>
    <mergeCell ref="AH6:AJ6"/>
    <mergeCell ref="A4:L4"/>
    <mergeCell ref="M4:X4"/>
    <mergeCell ref="Y4:AJ4"/>
    <mergeCell ref="AK4:AV4"/>
    <mergeCell ref="AW4:BH4"/>
    <mergeCell ref="BI4:BT4"/>
    <mergeCell ref="BU2:CB2"/>
    <mergeCell ref="A3:L3"/>
    <mergeCell ref="M3:X3"/>
    <mergeCell ref="Y3:AJ3"/>
    <mergeCell ref="AK3:AV3"/>
    <mergeCell ref="AW3:BH3"/>
    <mergeCell ref="BI3:BT3"/>
    <mergeCell ref="BU3:CB3"/>
    <mergeCell ref="A2:L2"/>
    <mergeCell ref="M2:X2"/>
    <mergeCell ref="Y2:AJ2"/>
    <mergeCell ref="AK2:AV2"/>
    <mergeCell ref="AW2:BH2"/>
    <mergeCell ref="BI2:BT2"/>
  </mergeCells>
  <hyperlinks>
    <hyperlink ref="A1" location="Índice!A1" display="Volver al Índice" xr:uid="{DF6BED50-CF8E-4B4E-A44E-EDE8CA23F391}"/>
  </hyperlinks>
  <printOptions horizontalCentered="1" verticalCentered="1" gridLinesSet="0"/>
  <pageMargins left="1.1811023622047245" right="1.1811023622047245" top="0.78740157480314965" bottom="0.78740157480314965" header="0.51181102362204722" footer="0.51181102362204722"/>
  <pageSetup paperSize="9" scale="67" fitToWidth="0" fitToHeight="0" orientation="landscape" r:id="rId1"/>
  <headerFooter alignWithMargins="0"/>
  <colBreaks count="1" manualBreakCount="1">
    <brk id="60" max="7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80953-A822-4612-BE2E-7370A090B469}">
  <dimension ref="A1:BD200"/>
  <sheetViews>
    <sheetView showGridLines="0" zoomScale="85" zoomScaleNormal="85" workbookViewId="0"/>
  </sheetViews>
  <sheetFormatPr baseColWidth="10" defaultRowHeight="13.2"/>
  <cols>
    <col min="1" max="1" width="45.5546875" style="7" customWidth="1"/>
    <col min="2" max="2" width="15.44140625" style="7" customWidth="1"/>
    <col min="3" max="3" width="13.5546875" style="7" customWidth="1"/>
    <col min="4" max="4" width="15" style="7" customWidth="1"/>
    <col min="5" max="9" width="13.5546875" style="7" customWidth="1"/>
    <col min="10" max="10" width="45.5546875" style="7" customWidth="1"/>
    <col min="11" max="11" width="13.5546875" style="7" customWidth="1"/>
    <col min="12" max="12" width="12.5546875" style="7" customWidth="1"/>
    <col min="13" max="13" width="12.44140625" style="7" customWidth="1"/>
    <col min="14" max="14" width="13.6640625" style="7" bestFit="1" customWidth="1"/>
    <col min="15" max="16" width="13" style="7" customWidth="1"/>
    <col min="17" max="17" width="13.44140625" style="7" bestFit="1" customWidth="1"/>
    <col min="18" max="19" width="13" style="7" customWidth="1"/>
    <col min="20" max="20" width="13.5546875" style="7" customWidth="1"/>
    <col min="21" max="63" width="11.5546875" style="7"/>
    <col min="64" max="64" width="2" style="7" bestFit="1" customWidth="1"/>
    <col min="65" max="16384" width="11.5546875" style="7"/>
  </cols>
  <sheetData>
    <row r="1" spans="1:56" ht="17.399999999999999">
      <c r="A1" s="1403" t="s">
        <v>1213</v>
      </c>
      <c r="B1" s="165"/>
      <c r="C1" s="165"/>
      <c r="D1" s="165"/>
      <c r="E1" s="165"/>
      <c r="F1" s="165"/>
      <c r="G1" s="869"/>
      <c r="H1" s="869"/>
      <c r="I1" s="869"/>
      <c r="J1" s="870"/>
      <c r="K1" s="870"/>
      <c r="L1" s="870"/>
      <c r="M1" s="870"/>
      <c r="N1" s="870"/>
      <c r="O1" s="870"/>
      <c r="P1" s="870"/>
      <c r="Q1" s="870"/>
      <c r="R1" s="870"/>
      <c r="S1" s="870"/>
      <c r="T1" s="870"/>
    </row>
    <row r="2" spans="1:56" ht="21" customHeight="1">
      <c r="A2" s="3" t="s">
        <v>841</v>
      </c>
      <c r="B2" s="3"/>
      <c r="C2" s="3"/>
      <c r="D2" s="3"/>
      <c r="E2" s="3"/>
      <c r="F2" s="3"/>
      <c r="G2" s="3"/>
      <c r="H2" s="3"/>
      <c r="I2" s="3"/>
      <c r="J2" s="3" t="s">
        <v>841</v>
      </c>
      <c r="K2" s="3"/>
      <c r="L2" s="3"/>
      <c r="M2" s="3"/>
      <c r="N2" s="3"/>
      <c r="O2" s="3"/>
      <c r="P2" s="3"/>
      <c r="Q2" s="3"/>
      <c r="R2" s="3"/>
      <c r="S2" s="3"/>
      <c r="T2" s="3"/>
    </row>
    <row r="3" spans="1:56" ht="17.399999999999999">
      <c r="A3" s="352">
        <v>45169</v>
      </c>
      <c r="B3" s="352"/>
      <c r="C3" s="352"/>
      <c r="D3" s="352"/>
      <c r="E3" s="352"/>
      <c r="F3" s="352"/>
      <c r="G3" s="352"/>
      <c r="H3" s="352"/>
      <c r="I3" s="352"/>
      <c r="J3" s="352">
        <v>45169</v>
      </c>
      <c r="K3" s="352"/>
      <c r="L3" s="352"/>
      <c r="M3" s="352"/>
      <c r="N3" s="352"/>
      <c r="O3" s="352"/>
      <c r="P3" s="352"/>
      <c r="Q3" s="352"/>
      <c r="R3" s="352"/>
      <c r="S3" s="352"/>
      <c r="T3" s="352"/>
    </row>
    <row r="4" spans="1:56" ht="16.8">
      <c r="A4" s="871" t="s">
        <v>842</v>
      </c>
      <c r="B4" s="871"/>
      <c r="C4" s="871"/>
      <c r="D4" s="871"/>
      <c r="E4" s="871"/>
      <c r="F4" s="871"/>
      <c r="G4" s="871"/>
      <c r="H4" s="871"/>
      <c r="I4" s="871"/>
      <c r="J4" s="871" t="s">
        <v>842</v>
      </c>
      <c r="K4" s="871"/>
      <c r="L4" s="871"/>
      <c r="M4" s="871"/>
      <c r="N4" s="871"/>
      <c r="O4" s="871"/>
      <c r="P4" s="871"/>
      <c r="Q4" s="871"/>
      <c r="R4" s="871"/>
      <c r="S4" s="871"/>
      <c r="T4" s="871"/>
    </row>
    <row r="5" spans="1:56" ht="15" customHeight="1" thickBot="1">
      <c r="A5" s="442" t="s">
        <v>490</v>
      </c>
    </row>
    <row r="6" spans="1:56" ht="12.75" customHeight="1">
      <c r="A6" s="175"/>
      <c r="B6" s="47" t="s">
        <v>29</v>
      </c>
      <c r="C6" s="47" t="s">
        <v>843</v>
      </c>
      <c r="D6" s="47" t="s">
        <v>844</v>
      </c>
      <c r="E6" s="47" t="s">
        <v>845</v>
      </c>
      <c r="F6" s="47" t="s">
        <v>33</v>
      </c>
      <c r="G6" s="47" t="s">
        <v>115</v>
      </c>
      <c r="H6" s="176" t="s">
        <v>497</v>
      </c>
      <c r="I6" s="47" t="s">
        <v>36</v>
      </c>
      <c r="J6" s="175"/>
      <c r="K6" s="47" t="s">
        <v>37</v>
      </c>
      <c r="L6" s="47" t="s">
        <v>846</v>
      </c>
      <c r="M6" s="47" t="s">
        <v>39</v>
      </c>
      <c r="N6" s="47" t="s">
        <v>40</v>
      </c>
      <c r="O6" s="47" t="s">
        <v>152</v>
      </c>
      <c r="P6" s="47" t="s">
        <v>42</v>
      </c>
      <c r="Q6" s="47" t="s">
        <v>847</v>
      </c>
      <c r="R6" s="47" t="s">
        <v>848</v>
      </c>
      <c r="S6" s="47" t="s">
        <v>763</v>
      </c>
      <c r="T6" s="46" t="s">
        <v>849</v>
      </c>
      <c r="BD6" s="50"/>
    </row>
    <row r="7" spans="1:56" ht="47.25" customHeight="1">
      <c r="A7" s="683"/>
      <c r="B7" s="49"/>
      <c r="C7" s="49"/>
      <c r="D7" s="49"/>
      <c r="E7" s="49"/>
      <c r="F7" s="49"/>
      <c r="G7" s="49"/>
      <c r="H7" s="178"/>
      <c r="I7" s="49"/>
      <c r="J7" s="683"/>
      <c r="K7" s="49"/>
      <c r="L7" s="49" t="s">
        <v>850</v>
      </c>
      <c r="M7" s="49"/>
      <c r="N7" s="49"/>
      <c r="O7" s="49"/>
      <c r="P7" s="49"/>
      <c r="Q7" s="49"/>
      <c r="R7" s="49"/>
      <c r="S7" s="49"/>
      <c r="T7" s="600"/>
    </row>
    <row r="8" spans="1:56" ht="8.25" customHeight="1">
      <c r="A8" s="872"/>
      <c r="B8" s="35"/>
      <c r="C8" s="35"/>
      <c r="D8" s="35"/>
      <c r="E8" s="35"/>
      <c r="F8" s="35"/>
      <c r="G8" s="35"/>
      <c r="H8" s="35"/>
      <c r="I8" s="35"/>
      <c r="J8" s="872"/>
      <c r="K8" s="35"/>
      <c r="L8" s="35"/>
      <c r="M8" s="35"/>
      <c r="N8" s="35"/>
      <c r="O8" s="35"/>
      <c r="P8" s="35"/>
      <c r="Q8" s="35"/>
      <c r="R8" s="35"/>
      <c r="S8" s="35"/>
      <c r="T8" s="872"/>
    </row>
    <row r="9" spans="1:56" s="18" customFormat="1" ht="10.199999999999999">
      <c r="A9" s="19" t="s">
        <v>851</v>
      </c>
      <c r="J9" s="19" t="s">
        <v>851</v>
      </c>
    </row>
    <row r="10" spans="1:56" s="18" customFormat="1" ht="10.199999999999999">
      <c r="A10" s="18" t="s">
        <v>852</v>
      </c>
      <c r="B10" s="827">
        <v>15.78615320713066</v>
      </c>
      <c r="C10" s="827">
        <v>12.254406721665807</v>
      </c>
      <c r="D10" s="827">
        <v>17.374581866029935</v>
      </c>
      <c r="E10" s="827">
        <v>12.857407359171155</v>
      </c>
      <c r="F10" s="827">
        <v>14.632666741377761</v>
      </c>
      <c r="G10" s="827">
        <v>14.498072961873792</v>
      </c>
      <c r="H10" s="827">
        <v>30.876976921437109</v>
      </c>
      <c r="I10" s="827">
        <v>15.211745096957067</v>
      </c>
      <c r="J10" s="18" t="s">
        <v>852</v>
      </c>
      <c r="K10" s="827">
        <v>19.145372626671794</v>
      </c>
      <c r="L10" s="827">
        <v>17.910456262984955</v>
      </c>
      <c r="M10" s="827">
        <v>18.15768902304545</v>
      </c>
      <c r="N10" s="827">
        <v>16.114832772711445</v>
      </c>
      <c r="O10" s="827">
        <v>17.500952097754556</v>
      </c>
      <c r="P10" s="827">
        <v>9.2066010610327957</v>
      </c>
      <c r="Q10" s="827">
        <v>36.961999300437938</v>
      </c>
      <c r="R10" s="827">
        <v>55.634683075886372</v>
      </c>
      <c r="S10" s="827">
        <v>66.819852212426568</v>
      </c>
      <c r="T10" s="827">
        <v>16.344553395320979</v>
      </c>
    </row>
    <row r="11" spans="1:56" s="18" customFormat="1" ht="10.199999999999999">
      <c r="A11" s="18" t="s">
        <v>853</v>
      </c>
      <c r="B11" s="827">
        <v>8.4499999999999993</v>
      </c>
      <c r="C11" s="827">
        <v>4.8100000000000005</v>
      </c>
      <c r="D11" s="827">
        <v>7.7</v>
      </c>
      <c r="E11" s="827">
        <v>8.2200000000000006</v>
      </c>
      <c r="F11" s="827">
        <v>12.8</v>
      </c>
      <c r="G11" s="827">
        <v>6.26</v>
      </c>
      <c r="H11" s="827">
        <v>9.2200000000000006</v>
      </c>
      <c r="I11" s="827">
        <v>8.42</v>
      </c>
      <c r="J11" s="18" t="s">
        <v>853</v>
      </c>
      <c r="K11" s="827">
        <v>6.51</v>
      </c>
      <c r="L11" s="827">
        <v>5.83</v>
      </c>
      <c r="M11" s="827">
        <v>4.04</v>
      </c>
      <c r="N11" s="827">
        <v>9.43</v>
      </c>
      <c r="O11" s="827">
        <v>3.71</v>
      </c>
      <c r="P11" s="827">
        <v>1.3</v>
      </c>
      <c r="Q11" s="827">
        <v>5.12</v>
      </c>
      <c r="R11" s="827">
        <v>3.8200000000000003</v>
      </c>
      <c r="S11" s="827">
        <v>1.29</v>
      </c>
      <c r="T11" s="827">
        <v>7.5</v>
      </c>
    </row>
    <row r="12" spans="1:56" s="18" customFormat="1" ht="6.75" customHeight="1">
      <c r="B12" s="827"/>
      <c r="C12" s="827"/>
      <c r="D12" s="827"/>
      <c r="E12" s="827"/>
      <c r="F12" s="827"/>
      <c r="G12" s="827"/>
      <c r="H12" s="827"/>
      <c r="I12" s="827"/>
      <c r="K12" s="827"/>
      <c r="L12" s="827"/>
      <c r="M12" s="827"/>
      <c r="N12" s="827"/>
      <c r="O12" s="827"/>
      <c r="P12" s="827"/>
      <c r="Q12" s="827"/>
      <c r="R12" s="827"/>
      <c r="S12" s="827"/>
      <c r="T12" s="827"/>
    </row>
    <row r="13" spans="1:56" s="18" customFormat="1" ht="10.199999999999999">
      <c r="A13" s="19" t="s">
        <v>854</v>
      </c>
      <c r="B13" s="827"/>
      <c r="C13" s="827"/>
      <c r="D13" s="827"/>
      <c r="E13" s="827"/>
      <c r="F13" s="827"/>
      <c r="G13" s="827"/>
      <c r="H13" s="827"/>
      <c r="I13" s="827"/>
      <c r="J13" s="19" t="s">
        <v>854</v>
      </c>
      <c r="K13" s="827"/>
      <c r="L13" s="827"/>
      <c r="M13" s="827"/>
      <c r="N13" s="827"/>
      <c r="O13" s="827"/>
      <c r="P13" s="827"/>
      <c r="Q13" s="827"/>
      <c r="R13" s="827"/>
      <c r="S13" s="827"/>
      <c r="T13" s="827"/>
    </row>
    <row r="14" spans="1:56" s="18" customFormat="1" ht="10.199999999999999">
      <c r="A14" s="18" t="s">
        <v>855</v>
      </c>
      <c r="B14" s="827">
        <v>4.7300000000000004</v>
      </c>
      <c r="C14" s="827">
        <v>4.74</v>
      </c>
      <c r="D14" s="827">
        <v>4.46</v>
      </c>
      <c r="E14" s="827">
        <v>6.49</v>
      </c>
      <c r="F14" s="827">
        <v>3.56</v>
      </c>
      <c r="G14" s="827">
        <v>3.99</v>
      </c>
      <c r="H14" s="827">
        <v>0.17</v>
      </c>
      <c r="I14" s="827">
        <v>3.31</v>
      </c>
      <c r="J14" s="18" t="s">
        <v>855</v>
      </c>
      <c r="K14" s="827">
        <v>6.51</v>
      </c>
      <c r="L14" s="827">
        <v>3.62</v>
      </c>
      <c r="M14" s="827">
        <v>6.58</v>
      </c>
      <c r="N14" s="827">
        <v>1.28</v>
      </c>
      <c r="O14" s="827">
        <v>4.41</v>
      </c>
      <c r="P14" s="827">
        <v>6.87</v>
      </c>
      <c r="Q14" s="827">
        <v>0</v>
      </c>
      <c r="R14" s="873">
        <v>0</v>
      </c>
      <c r="S14" s="873">
        <v>0</v>
      </c>
      <c r="T14" s="827">
        <v>4.3</v>
      </c>
    </row>
    <row r="15" spans="1:56" s="18" customFormat="1" ht="10.199999999999999">
      <c r="A15" s="18" t="s">
        <v>856</v>
      </c>
      <c r="B15" s="827">
        <v>4.1391174399583095</v>
      </c>
      <c r="C15" s="827">
        <v>4.5202576749749221</v>
      </c>
      <c r="D15" s="827">
        <v>3.4695806216776282</v>
      </c>
      <c r="E15" s="827">
        <v>5.6491239930695558</v>
      </c>
      <c r="F15" s="827">
        <v>3.1571189973981659</v>
      </c>
      <c r="G15" s="827">
        <v>3.2660773149835127</v>
      </c>
      <c r="H15" s="827">
        <v>0</v>
      </c>
      <c r="I15" s="827">
        <v>2.8815546957066021</v>
      </c>
      <c r="J15" s="18" t="s">
        <v>856</v>
      </c>
      <c r="K15" s="827">
        <v>6.4585055235351687</v>
      </c>
      <c r="L15" s="827">
        <v>3.5024888977958786</v>
      </c>
      <c r="M15" s="827">
        <v>6.0883321493567628</v>
      </c>
      <c r="N15" s="827">
        <v>1.2111644061486631</v>
      </c>
      <c r="O15" s="827">
        <v>3.9706292092250317</v>
      </c>
      <c r="P15" s="827">
        <v>6.5037775534184634</v>
      </c>
      <c r="Q15" s="827">
        <v>0</v>
      </c>
      <c r="R15" s="873">
        <v>0</v>
      </c>
      <c r="S15" s="873">
        <v>0</v>
      </c>
      <c r="T15" s="827">
        <v>3.6187296585620929</v>
      </c>
    </row>
    <row r="16" spans="1:56" s="18" customFormat="1" ht="10.199999999999999">
      <c r="A16" s="18" t="s">
        <v>857</v>
      </c>
      <c r="B16" s="827">
        <v>2.36</v>
      </c>
      <c r="C16" s="827">
        <v>2.31</v>
      </c>
      <c r="D16" s="827">
        <v>1.69</v>
      </c>
      <c r="E16" s="827">
        <v>2.5500000000000003</v>
      </c>
      <c r="F16" s="827">
        <v>1.26</v>
      </c>
      <c r="G16" s="827">
        <v>2.87</v>
      </c>
      <c r="H16" s="827">
        <v>0</v>
      </c>
      <c r="I16" s="827">
        <v>0.84</v>
      </c>
      <c r="J16" s="18" t="s">
        <v>857</v>
      </c>
      <c r="K16" s="827">
        <v>0.66</v>
      </c>
      <c r="L16" s="827">
        <v>2.58</v>
      </c>
      <c r="M16" s="827">
        <v>1.49</v>
      </c>
      <c r="N16" s="827">
        <v>0.67</v>
      </c>
      <c r="O16" s="827">
        <v>2.72</v>
      </c>
      <c r="P16" s="827">
        <v>7.75</v>
      </c>
      <c r="Q16" s="827">
        <v>0</v>
      </c>
      <c r="R16" s="873">
        <v>0</v>
      </c>
      <c r="S16" s="873">
        <v>0</v>
      </c>
      <c r="T16" s="827">
        <v>1.86</v>
      </c>
    </row>
    <row r="17" spans="1:20" s="18" customFormat="1" ht="10.199999999999999">
      <c r="A17" s="18" t="s">
        <v>858</v>
      </c>
      <c r="B17" s="827">
        <v>5.04</v>
      </c>
      <c r="C17" s="827">
        <v>4.4000000000000004</v>
      </c>
      <c r="D17" s="827">
        <v>5.12</v>
      </c>
      <c r="E17" s="827">
        <v>6.29</v>
      </c>
      <c r="F17" s="827">
        <v>3.79</v>
      </c>
      <c r="G17" s="827">
        <v>3.74</v>
      </c>
      <c r="H17" s="827">
        <v>0.22</v>
      </c>
      <c r="I17" s="827">
        <v>3.7800000000000002</v>
      </c>
      <c r="J17" s="18" t="s">
        <v>858</v>
      </c>
      <c r="K17" s="827">
        <v>6.49</v>
      </c>
      <c r="L17" s="827">
        <v>3.35</v>
      </c>
      <c r="M17" s="827">
        <v>6.58</v>
      </c>
      <c r="N17" s="827">
        <v>1.24</v>
      </c>
      <c r="O17" s="827">
        <v>4.41</v>
      </c>
      <c r="P17" s="827">
        <v>6.87</v>
      </c>
      <c r="Q17" s="827">
        <v>0</v>
      </c>
      <c r="R17" s="873">
        <v>0</v>
      </c>
      <c r="S17" s="873">
        <v>0</v>
      </c>
      <c r="T17" s="827">
        <v>4.68</v>
      </c>
    </row>
    <row r="18" spans="1:20" s="18" customFormat="1" ht="10.199999999999999">
      <c r="A18" s="18" t="s">
        <v>859</v>
      </c>
      <c r="B18" s="827">
        <v>3.9</v>
      </c>
      <c r="C18" s="827">
        <v>8.1300000000000008</v>
      </c>
      <c r="D18" s="827">
        <v>3.04</v>
      </c>
      <c r="E18" s="827">
        <v>7.29</v>
      </c>
      <c r="F18" s="827">
        <v>3.14</v>
      </c>
      <c r="G18" s="827">
        <v>4.66</v>
      </c>
      <c r="H18" s="827">
        <v>0</v>
      </c>
      <c r="I18" s="827">
        <v>1.98</v>
      </c>
      <c r="J18" s="18" t="s">
        <v>859</v>
      </c>
      <c r="K18" s="827">
        <v>24.580000000000002</v>
      </c>
      <c r="L18" s="827">
        <v>4.51</v>
      </c>
      <c r="M18" s="827">
        <v>56.480000000000004</v>
      </c>
      <c r="N18" s="827">
        <v>1.3</v>
      </c>
      <c r="O18" s="827">
        <v>0</v>
      </c>
      <c r="P18" s="827">
        <v>0</v>
      </c>
      <c r="Q18" s="827">
        <v>0</v>
      </c>
      <c r="R18" s="873">
        <v>0</v>
      </c>
      <c r="S18" s="873">
        <v>0</v>
      </c>
      <c r="T18" s="827">
        <v>3.3000000000000003</v>
      </c>
    </row>
    <row r="19" spans="1:20" s="18" customFormat="1" ht="10.199999999999999">
      <c r="A19" s="18" t="s">
        <v>860</v>
      </c>
      <c r="B19" s="827">
        <v>141.55000000000001</v>
      </c>
      <c r="C19" s="827">
        <v>141.79</v>
      </c>
      <c r="D19" s="827">
        <v>128.47999999999999</v>
      </c>
      <c r="E19" s="827">
        <v>124.46000000000001</v>
      </c>
      <c r="F19" s="827">
        <v>155.78</v>
      </c>
      <c r="G19" s="827">
        <v>158.20000000000002</v>
      </c>
      <c r="H19" s="827">
        <v>600.41999999999996</v>
      </c>
      <c r="I19" s="827">
        <v>159.74</v>
      </c>
      <c r="J19" s="18" t="s">
        <v>860</v>
      </c>
      <c r="K19" s="827">
        <v>126.92</v>
      </c>
      <c r="L19" s="827">
        <v>186.05</v>
      </c>
      <c r="M19" s="827">
        <v>154.55000000000001</v>
      </c>
      <c r="N19" s="827">
        <v>197.3</v>
      </c>
      <c r="O19" s="827">
        <v>189.64000000000001</v>
      </c>
      <c r="P19" s="827">
        <v>165.9</v>
      </c>
      <c r="Q19" s="827">
        <v>0</v>
      </c>
      <c r="R19" s="873">
        <v>0</v>
      </c>
      <c r="S19" s="873">
        <v>0</v>
      </c>
      <c r="T19" s="827">
        <v>141.74</v>
      </c>
    </row>
    <row r="20" spans="1:20" s="18" customFormat="1" ht="6.75" customHeight="1">
      <c r="B20" s="827"/>
      <c r="C20" s="827"/>
      <c r="D20" s="827"/>
      <c r="E20" s="827"/>
      <c r="F20" s="827"/>
      <c r="G20" s="827"/>
      <c r="H20" s="827"/>
      <c r="I20" s="827"/>
      <c r="K20" s="827"/>
      <c r="L20" s="827"/>
      <c r="M20" s="827"/>
      <c r="N20" s="827"/>
      <c r="O20" s="827"/>
      <c r="P20" s="827"/>
      <c r="Q20" s="827"/>
      <c r="R20" s="827"/>
      <c r="S20" s="827"/>
      <c r="T20" s="827"/>
    </row>
    <row r="21" spans="1:20" s="18" customFormat="1" ht="10.199999999999999">
      <c r="A21" s="19" t="s">
        <v>861</v>
      </c>
      <c r="B21" s="827"/>
      <c r="C21" s="827"/>
      <c r="D21" s="827"/>
      <c r="E21" s="827"/>
      <c r="F21" s="827"/>
      <c r="G21" s="827"/>
      <c r="H21" s="827"/>
      <c r="I21" s="827"/>
      <c r="J21" s="19" t="s">
        <v>861</v>
      </c>
      <c r="K21" s="827"/>
      <c r="L21" s="827"/>
      <c r="M21" s="827"/>
      <c r="N21" s="827"/>
      <c r="O21" s="827"/>
      <c r="P21" s="827"/>
      <c r="Q21" s="827"/>
      <c r="R21" s="827"/>
      <c r="S21" s="827"/>
      <c r="T21" s="827"/>
    </row>
    <row r="22" spans="1:20" s="18" customFormat="1" ht="10.199999999999999">
      <c r="A22" s="18" t="s">
        <v>862</v>
      </c>
      <c r="B22" s="827">
        <v>2.6094142484437621</v>
      </c>
      <c r="C22" s="827">
        <v>3.9172038260826394</v>
      </c>
      <c r="D22" s="827">
        <v>3.0616210459278133</v>
      </c>
      <c r="E22" s="827">
        <v>3.2472439645172386</v>
      </c>
      <c r="F22" s="827">
        <v>1.7431070663479158</v>
      </c>
      <c r="G22" s="827">
        <v>2.2763284334036866</v>
      </c>
      <c r="H22" s="827">
        <v>2.7269882680797113</v>
      </c>
      <c r="I22" s="827">
        <v>2.6450736911396011</v>
      </c>
      <c r="J22" s="18" t="s">
        <v>862</v>
      </c>
      <c r="K22" s="827">
        <v>7.4408429223169108</v>
      </c>
      <c r="L22" s="827">
        <v>1.990010126671067</v>
      </c>
      <c r="M22" s="827">
        <v>12.210655690323623</v>
      </c>
      <c r="N22" s="827">
        <v>1.8537134485931097</v>
      </c>
      <c r="O22" s="827">
        <v>12.647483763492662</v>
      </c>
      <c r="P22" s="827">
        <v>15.749231708772751</v>
      </c>
      <c r="Q22" s="827">
        <v>1.0336668777175644</v>
      </c>
      <c r="R22" s="827">
        <v>3.1521052777430931</v>
      </c>
      <c r="S22" s="827">
        <v>5.9101867005124067</v>
      </c>
      <c r="T22" s="827">
        <v>3.0112566762337969</v>
      </c>
    </row>
    <row r="23" spans="1:20" s="18" customFormat="1" ht="10.199999999999999">
      <c r="A23" s="18" t="s">
        <v>863</v>
      </c>
      <c r="B23" s="827">
        <v>37.83215319917683</v>
      </c>
      <c r="C23" s="827">
        <v>56.315979084758069</v>
      </c>
      <c r="D23" s="827">
        <v>37.476393559673703</v>
      </c>
      <c r="E23" s="827">
        <v>40.491297811443758</v>
      </c>
      <c r="F23" s="827">
        <v>51.35822155134283</v>
      </c>
      <c r="G23" s="827">
        <v>42.420564016293895</v>
      </c>
      <c r="H23" s="827">
        <v>27.145767549305944</v>
      </c>
      <c r="I23" s="827">
        <v>39.740058058425006</v>
      </c>
      <c r="J23" s="18" t="s">
        <v>863</v>
      </c>
      <c r="K23" s="827">
        <v>51.671289846674085</v>
      </c>
      <c r="L23" s="827">
        <v>64.875685238532583</v>
      </c>
      <c r="M23" s="827">
        <v>50.537465578784648</v>
      </c>
      <c r="N23" s="827">
        <v>32.642186675249803</v>
      </c>
      <c r="O23" s="827">
        <v>57.924860760756971</v>
      </c>
      <c r="P23" s="827">
        <v>48.777849322359195</v>
      </c>
      <c r="Q23" s="827">
        <v>34.178107710510695</v>
      </c>
      <c r="R23" s="827">
        <v>59.97692306837461</v>
      </c>
      <c r="S23" s="827">
        <v>92.972593521043692</v>
      </c>
      <c r="T23" s="827">
        <v>40.356966300969233</v>
      </c>
    </row>
    <row r="24" spans="1:20" s="18" customFormat="1" ht="10.199999999999999">
      <c r="A24" s="18" t="s">
        <v>864</v>
      </c>
      <c r="B24" s="827">
        <v>82.773936180606839</v>
      </c>
      <c r="C24" s="827">
        <v>94.170242229158845</v>
      </c>
      <c r="D24" s="827">
        <v>81.445697069907226</v>
      </c>
      <c r="E24" s="827">
        <v>84.331360604118942</v>
      </c>
      <c r="F24" s="827">
        <v>88.302103765842659</v>
      </c>
      <c r="G24" s="827">
        <v>86.056649139151162</v>
      </c>
      <c r="H24" s="827">
        <v>75.825000086976971</v>
      </c>
      <c r="I24" s="827">
        <v>83.788263197303181</v>
      </c>
      <c r="J24" s="18" t="s">
        <v>864</v>
      </c>
      <c r="K24" s="827">
        <v>95.684459807832823</v>
      </c>
      <c r="L24" s="827">
        <v>95.308841632663629</v>
      </c>
      <c r="M24" s="827">
        <v>77.331293050231565</v>
      </c>
      <c r="N24" s="827">
        <v>88.908680452251957</v>
      </c>
      <c r="O24" s="827">
        <v>78.505034932476661</v>
      </c>
      <c r="P24" s="827">
        <v>79.575571052446207</v>
      </c>
      <c r="Q24" s="827">
        <v>84.744186717478158</v>
      </c>
      <c r="R24" s="827">
        <v>77.078186070377114</v>
      </c>
      <c r="S24" s="827">
        <v>81.540161060894405</v>
      </c>
      <c r="T24" s="827">
        <v>83.792981651843206</v>
      </c>
    </row>
    <row r="25" spans="1:20" s="18" customFormat="1" ht="10.199999999999999">
      <c r="A25" s="18" t="s">
        <v>865</v>
      </c>
      <c r="B25" s="827">
        <v>8.8069532623844218</v>
      </c>
      <c r="C25" s="827">
        <v>11.881417120688319</v>
      </c>
      <c r="D25" s="827">
        <v>8.763768737288661</v>
      </c>
      <c r="E25" s="827">
        <v>11.917676291929929</v>
      </c>
      <c r="F25" s="827">
        <v>7.7080260080309451</v>
      </c>
      <c r="G25" s="827">
        <v>8.3190589602060179</v>
      </c>
      <c r="H25" s="827">
        <v>7.8431179066113295</v>
      </c>
      <c r="I25" s="827">
        <v>9.7401705498273792</v>
      </c>
      <c r="J25" s="18" t="s">
        <v>865</v>
      </c>
      <c r="K25" s="827">
        <v>19.748495356304986</v>
      </c>
      <c r="L25" s="827">
        <v>8.3615832072211198</v>
      </c>
      <c r="M25" s="827">
        <v>26.593611530154604</v>
      </c>
      <c r="N25" s="827">
        <v>8.3345855713033039</v>
      </c>
      <c r="O25" s="827">
        <v>23.527544623076761</v>
      </c>
      <c r="P25" s="827">
        <v>31.282714690953682</v>
      </c>
      <c r="Q25" s="827">
        <v>4.9402948858966411</v>
      </c>
      <c r="R25" s="827">
        <v>5.0292441068568037</v>
      </c>
      <c r="S25" s="827">
        <v>7.7880515626860216</v>
      </c>
      <c r="T25" s="827">
        <v>9.4707871116469153</v>
      </c>
    </row>
    <row r="26" spans="1:20" s="18" customFormat="1" ht="10.199999999999999">
      <c r="A26" s="18" t="s">
        <v>866</v>
      </c>
      <c r="B26" s="874">
        <v>9695</v>
      </c>
      <c r="C26" s="874">
        <v>2510</v>
      </c>
      <c r="D26" s="874">
        <v>5032</v>
      </c>
      <c r="E26" s="874">
        <v>5691</v>
      </c>
      <c r="F26" s="874">
        <v>10089</v>
      </c>
      <c r="G26" s="874">
        <v>10013</v>
      </c>
      <c r="H26" s="874">
        <v>6937</v>
      </c>
      <c r="I26" s="874">
        <v>7390</v>
      </c>
      <c r="J26" s="18" t="s">
        <v>866</v>
      </c>
      <c r="K26" s="874">
        <v>1365</v>
      </c>
      <c r="L26" s="874">
        <v>6350</v>
      </c>
      <c r="M26" s="874">
        <v>2382</v>
      </c>
      <c r="N26" s="874">
        <v>31309</v>
      </c>
      <c r="O26" s="874">
        <v>1140</v>
      </c>
      <c r="P26" s="874">
        <v>750</v>
      </c>
      <c r="Q26" s="874">
        <v>15698</v>
      </c>
      <c r="R26" s="874">
        <v>3875</v>
      </c>
      <c r="S26" s="874">
        <v>17001</v>
      </c>
      <c r="T26" s="874">
        <v>5685</v>
      </c>
    </row>
    <row r="27" spans="1:20" s="18" customFormat="1" ht="10.199999999999999">
      <c r="A27" s="18" t="s">
        <v>867</v>
      </c>
      <c r="B27" s="874">
        <v>227592.53047315436</v>
      </c>
      <c r="C27" s="874">
        <v>78802.318947368418</v>
      </c>
      <c r="D27" s="874">
        <v>384900.44493092108</v>
      </c>
      <c r="E27" s="874">
        <v>148776.10025490195</v>
      </c>
      <c r="F27" s="874">
        <v>226285.63204838711</v>
      </c>
      <c r="G27" s="874">
        <v>219633.4994105263</v>
      </c>
      <c r="H27" s="874">
        <v>5893997.9040000001</v>
      </c>
      <c r="I27" s="874">
        <v>292133.32075324672</v>
      </c>
      <c r="J27" s="18" t="s">
        <v>867</v>
      </c>
      <c r="K27" s="874">
        <v>34703.245464788728</v>
      </c>
      <c r="L27" s="874">
        <v>366320.17627272726</v>
      </c>
      <c r="M27" s="874">
        <v>60757.318230769233</v>
      </c>
      <c r="N27" s="874">
        <v>7117100.324</v>
      </c>
      <c r="O27" s="874">
        <v>41149.550205882348</v>
      </c>
      <c r="P27" s="874">
        <v>19638.812239999999</v>
      </c>
      <c r="Q27" s="874">
        <v>1803566.2819999999</v>
      </c>
      <c r="R27" s="875">
        <v>989070.87399999995</v>
      </c>
      <c r="S27" s="875">
        <v>490927.67800000001</v>
      </c>
      <c r="T27" s="874">
        <v>218220.64238044914</v>
      </c>
    </row>
    <row r="28" spans="1:20" s="18" customFormat="1" ht="6.75" customHeight="1">
      <c r="B28" s="876"/>
      <c r="C28" s="876"/>
      <c r="D28" s="876"/>
      <c r="E28" s="876"/>
      <c r="F28" s="876"/>
      <c r="G28" s="876"/>
      <c r="H28" s="876"/>
      <c r="I28" s="876"/>
      <c r="K28" s="876"/>
      <c r="L28" s="876"/>
      <c r="M28" s="876"/>
      <c r="N28" s="876"/>
      <c r="O28" s="876"/>
      <c r="P28" s="876"/>
      <c r="Q28" s="876"/>
      <c r="R28" s="876"/>
      <c r="S28" s="876"/>
      <c r="T28" s="876"/>
    </row>
    <row r="29" spans="1:20" s="18" customFormat="1" ht="10.199999999999999">
      <c r="A29" s="19" t="s">
        <v>868</v>
      </c>
      <c r="B29" s="877"/>
      <c r="C29" s="877"/>
      <c r="D29" s="877"/>
      <c r="E29" s="877"/>
      <c r="F29" s="877"/>
      <c r="G29" s="877"/>
      <c r="H29" s="877"/>
      <c r="I29" s="878"/>
      <c r="J29" s="19" t="s">
        <v>868</v>
      </c>
      <c r="K29" s="877"/>
      <c r="L29" s="877"/>
      <c r="M29" s="877"/>
      <c r="N29" s="877"/>
      <c r="O29" s="877"/>
      <c r="P29" s="877"/>
      <c r="Q29" s="877"/>
      <c r="R29" s="877"/>
      <c r="S29" s="877"/>
      <c r="T29" s="878"/>
    </row>
    <row r="30" spans="1:20" s="18" customFormat="1" ht="10.199999999999999">
      <c r="A30" s="18" t="s">
        <v>869</v>
      </c>
      <c r="B30" s="827">
        <v>17.103619386894081</v>
      </c>
      <c r="C30" s="827">
        <v>1.4065629380866074</v>
      </c>
      <c r="D30" s="827">
        <v>22.49585996096177</v>
      </c>
      <c r="E30" s="827">
        <v>-1.1724620674574771</v>
      </c>
      <c r="F30" s="827">
        <v>11.672187193491061</v>
      </c>
      <c r="G30" s="827">
        <v>9.8495759152400826</v>
      </c>
      <c r="H30" s="827">
        <v>36.422840976284476</v>
      </c>
      <c r="I30" s="827">
        <v>15.316574061531215</v>
      </c>
      <c r="J30" s="18" t="s">
        <v>869</v>
      </c>
      <c r="K30" s="827">
        <v>10.940338815599716</v>
      </c>
      <c r="L30" s="827">
        <v>3.109614618499871</v>
      </c>
      <c r="M30" s="827">
        <v>-4.9126011499064672</v>
      </c>
      <c r="N30" s="827">
        <v>18.451969541447305</v>
      </c>
      <c r="O30" s="827">
        <v>-10.487522388959098</v>
      </c>
      <c r="P30" s="827">
        <v>4.2780005223230297</v>
      </c>
      <c r="Q30" s="827">
        <v>13.051240151154472</v>
      </c>
      <c r="R30" s="827">
        <v>6.1690321169719686</v>
      </c>
      <c r="S30" s="827">
        <v>-4.6654042618580922</v>
      </c>
      <c r="T30" s="827">
        <v>16.149263914503607</v>
      </c>
    </row>
    <row r="31" spans="1:20" s="18" customFormat="1" ht="10.199999999999999">
      <c r="A31" s="18" t="s">
        <v>870</v>
      </c>
      <c r="B31" s="827">
        <v>1.9109605492740716</v>
      </c>
      <c r="C31" s="827">
        <v>0.24140751309030106</v>
      </c>
      <c r="D31" s="827">
        <v>2.7454284104351125</v>
      </c>
      <c r="E31" s="827">
        <v>-0.10904559705685009</v>
      </c>
      <c r="F31" s="827">
        <v>0.94211193942329918</v>
      </c>
      <c r="G31" s="827">
        <v>1.4553169568892936</v>
      </c>
      <c r="H31" s="827">
        <v>4.8052099491736211</v>
      </c>
      <c r="I31" s="827">
        <v>1.6020541136191038</v>
      </c>
      <c r="J31" s="18" t="s">
        <v>870</v>
      </c>
      <c r="K31" s="827">
        <v>1.7451823677618696</v>
      </c>
      <c r="L31" s="827">
        <v>0.44851837630637964</v>
      </c>
      <c r="M31" s="827">
        <v>-0.90284352879058893</v>
      </c>
      <c r="N31" s="827">
        <v>2.1603129227856375</v>
      </c>
      <c r="O31" s="827">
        <v>-1.8875062559514635</v>
      </c>
      <c r="P31" s="827">
        <v>0.38426529157453237</v>
      </c>
      <c r="Q31" s="827">
        <v>1.7448285039555211</v>
      </c>
      <c r="R31" s="827">
        <v>1.926426008787564</v>
      </c>
      <c r="S31" s="827">
        <v>-2.2266132568835935</v>
      </c>
      <c r="T31" s="827">
        <v>1.9809797656428576</v>
      </c>
    </row>
    <row r="32" spans="1:20" s="18" customFormat="1" ht="7.5" customHeight="1">
      <c r="B32" s="827"/>
      <c r="C32" s="827"/>
      <c r="D32" s="827"/>
      <c r="E32" s="827"/>
      <c r="F32" s="827"/>
      <c r="G32" s="827"/>
      <c r="H32" s="827"/>
      <c r="I32" s="827"/>
      <c r="K32" s="827"/>
      <c r="L32" s="827"/>
      <c r="M32" s="827"/>
      <c r="N32" s="827"/>
      <c r="O32" s="827"/>
      <c r="P32" s="827"/>
      <c r="Q32" s="827"/>
      <c r="R32" s="827"/>
      <c r="S32" s="827"/>
      <c r="T32" s="827"/>
    </row>
    <row r="33" spans="1:20" s="18" customFormat="1" ht="10.199999999999999">
      <c r="A33" s="19" t="s">
        <v>871</v>
      </c>
      <c r="B33" s="827"/>
      <c r="C33" s="827"/>
      <c r="D33" s="827"/>
      <c r="E33" s="827"/>
      <c r="F33" s="827"/>
      <c r="G33" s="827"/>
      <c r="H33" s="827"/>
      <c r="I33" s="827"/>
      <c r="J33" s="19" t="s">
        <v>871</v>
      </c>
      <c r="K33" s="827"/>
      <c r="L33" s="827"/>
      <c r="M33" s="827"/>
      <c r="N33" s="827"/>
      <c r="O33" s="827"/>
      <c r="P33" s="827"/>
      <c r="Q33" s="827"/>
      <c r="R33" s="827"/>
      <c r="S33" s="827"/>
      <c r="T33" s="827"/>
    </row>
    <row r="34" spans="1:20" s="18" customFormat="1" ht="10.199999999999999">
      <c r="A34" s="18" t="s">
        <v>872</v>
      </c>
      <c r="B34" s="827">
        <v>24.52</v>
      </c>
      <c r="C34" s="827">
        <v>23.76</v>
      </c>
      <c r="D34" s="827">
        <v>27.55</v>
      </c>
      <c r="E34" s="827">
        <v>24.38</v>
      </c>
      <c r="F34" s="827">
        <v>33.160000000000004</v>
      </c>
      <c r="G34" s="827">
        <v>24.22</v>
      </c>
      <c r="H34" s="827">
        <v>96.12</v>
      </c>
      <c r="I34" s="827">
        <v>29.02</v>
      </c>
      <c r="J34" s="18" t="s">
        <v>872</v>
      </c>
      <c r="K34" s="827">
        <v>25.66</v>
      </c>
      <c r="L34" s="827">
        <v>45.85</v>
      </c>
      <c r="M34" s="827">
        <v>18.29</v>
      </c>
      <c r="N34" s="827">
        <v>57.02</v>
      </c>
      <c r="O34" s="827">
        <v>26.88</v>
      </c>
      <c r="P34" s="827">
        <v>37.380000000000003</v>
      </c>
      <c r="Q34" s="827">
        <v>140.68</v>
      </c>
      <c r="R34" s="827">
        <v>400.16</v>
      </c>
      <c r="S34" s="827">
        <v>111.37</v>
      </c>
      <c r="T34" s="827">
        <v>28.8</v>
      </c>
    </row>
    <row r="35" spans="1:20" s="18" customFormat="1" ht="10.199999999999999">
      <c r="A35" s="18" t="s">
        <v>873</v>
      </c>
      <c r="B35" s="827">
        <v>54.21</v>
      </c>
      <c r="C35" s="827">
        <v>49.59</v>
      </c>
      <c r="D35" s="827">
        <v>42.61</v>
      </c>
      <c r="E35" s="827">
        <v>43.08</v>
      </c>
      <c r="F35" s="827">
        <v>41.12</v>
      </c>
      <c r="G35" s="827">
        <v>29.95</v>
      </c>
      <c r="H35" s="827">
        <v>81.36</v>
      </c>
      <c r="I35" s="827">
        <v>45.480000000000004</v>
      </c>
      <c r="J35" s="18" t="s">
        <v>873</v>
      </c>
      <c r="K35" s="827">
        <v>99.26</v>
      </c>
      <c r="L35" s="827">
        <v>75.91</v>
      </c>
      <c r="M35" s="827">
        <v>69.62</v>
      </c>
      <c r="N35" s="827">
        <v>46.79</v>
      </c>
      <c r="O35" s="827">
        <v>651.04</v>
      </c>
      <c r="P35" s="827">
        <v>122.77</v>
      </c>
      <c r="Q35" s="827">
        <v>59.07</v>
      </c>
      <c r="R35" s="827">
        <v>96.44</v>
      </c>
      <c r="S35" s="827">
        <v>44.77</v>
      </c>
      <c r="T35" s="827">
        <v>44.78</v>
      </c>
    </row>
    <row r="36" spans="1:20" s="18" customFormat="1" ht="10.199999999999999">
      <c r="A36" s="18" t="s">
        <v>874</v>
      </c>
      <c r="B36" s="827">
        <v>0.27</v>
      </c>
      <c r="C36" s="827">
        <v>1.97</v>
      </c>
      <c r="D36" s="827">
        <v>0.23</v>
      </c>
      <c r="E36" s="827">
        <v>0.87</v>
      </c>
      <c r="F36" s="827">
        <v>0.16</v>
      </c>
      <c r="G36" s="827">
        <v>0.13</v>
      </c>
      <c r="H36" s="827">
        <v>0.32</v>
      </c>
      <c r="I36" s="827">
        <v>0.28000000000000003</v>
      </c>
      <c r="J36" s="18" t="s">
        <v>874</v>
      </c>
      <c r="K36" s="827">
        <v>55.480000000000004</v>
      </c>
      <c r="L36" s="827">
        <v>0.54</v>
      </c>
      <c r="M36" s="827">
        <v>0</v>
      </c>
      <c r="N36" s="827">
        <v>0.32</v>
      </c>
      <c r="O36" s="827">
        <v>0</v>
      </c>
      <c r="P36" s="827">
        <v>3.02</v>
      </c>
      <c r="Q36" s="827">
        <v>2.12</v>
      </c>
      <c r="R36" s="827">
        <v>2.0499999999999998</v>
      </c>
      <c r="S36" s="827">
        <v>24.67</v>
      </c>
      <c r="T36" s="827">
        <v>0.27</v>
      </c>
    </row>
    <row r="37" spans="1:20" s="18" customFormat="1" ht="10.8" thickBot="1">
      <c r="A37" s="28" t="s">
        <v>875</v>
      </c>
      <c r="B37" s="879">
        <v>1.32</v>
      </c>
      <c r="C37" s="879">
        <v>3.66</v>
      </c>
      <c r="D37" s="879">
        <v>1.17</v>
      </c>
      <c r="E37" s="879">
        <v>2.85</v>
      </c>
      <c r="F37" s="879">
        <v>2.83</v>
      </c>
      <c r="G37" s="879">
        <v>1.44</v>
      </c>
      <c r="H37" s="879">
        <v>0.72</v>
      </c>
      <c r="I37" s="879">
        <v>1.9100000000000001</v>
      </c>
      <c r="J37" s="28" t="s">
        <v>875</v>
      </c>
      <c r="K37" s="879">
        <v>126.54</v>
      </c>
      <c r="L37" s="879">
        <v>7.3</v>
      </c>
      <c r="M37" s="879">
        <v>0</v>
      </c>
      <c r="N37" s="879">
        <v>1.23</v>
      </c>
      <c r="O37" s="879">
        <v>0</v>
      </c>
      <c r="P37" s="879">
        <v>3.95</v>
      </c>
      <c r="Q37" s="879">
        <v>2.3199999999999998</v>
      </c>
      <c r="R37" s="879">
        <v>11.38</v>
      </c>
      <c r="S37" s="879">
        <v>12.24</v>
      </c>
      <c r="T37" s="879">
        <v>1.4000000000000001</v>
      </c>
    </row>
    <row r="38" spans="1:20" s="18" customFormat="1" ht="3.75" customHeight="1">
      <c r="B38" s="827"/>
      <c r="C38" s="827"/>
      <c r="D38" s="827"/>
      <c r="E38" s="827"/>
      <c r="F38" s="827"/>
      <c r="G38" s="827"/>
      <c r="H38" s="827"/>
      <c r="I38" s="827"/>
      <c r="K38" s="827"/>
      <c r="L38" s="827"/>
      <c r="M38" s="827"/>
      <c r="N38" s="827"/>
      <c r="O38" s="827"/>
      <c r="P38" s="827"/>
      <c r="Q38" s="827"/>
      <c r="R38" s="827"/>
      <c r="S38" s="827"/>
      <c r="T38" s="827"/>
    </row>
    <row r="39" spans="1:20" s="18" customFormat="1" ht="10.199999999999999">
      <c r="A39" s="202" t="s">
        <v>876</v>
      </c>
      <c r="J39" s="202" t="s">
        <v>876</v>
      </c>
    </row>
    <row r="40" spans="1:20" s="24" customFormat="1" ht="10.199999999999999">
      <c r="A40" s="24" t="s">
        <v>877</v>
      </c>
      <c r="J40" s="24" t="s">
        <v>877</v>
      </c>
    </row>
    <row r="41" spans="1:20" s="18" customFormat="1" ht="10.199999999999999">
      <c r="A41" s="24" t="s">
        <v>878</v>
      </c>
      <c r="J41" s="24" t="s">
        <v>878</v>
      </c>
    </row>
    <row r="42" spans="1:20" s="18" customFormat="1" ht="10.199999999999999">
      <c r="A42" s="18" t="s">
        <v>879</v>
      </c>
      <c r="J42" s="18" t="s">
        <v>879</v>
      </c>
    </row>
    <row r="43" spans="1:20" s="18" customFormat="1" ht="10.199999999999999">
      <c r="A43" s="880" t="s">
        <v>880</v>
      </c>
      <c r="J43" s="880" t="s">
        <v>880</v>
      </c>
    </row>
    <row r="44" spans="1:20" ht="12.75" customHeight="1">
      <c r="A44" s="880" t="s">
        <v>881</v>
      </c>
      <c r="B44" s="826"/>
      <c r="C44" s="826"/>
      <c r="D44" s="827"/>
      <c r="E44" s="826"/>
      <c r="F44" s="826"/>
      <c r="G44" s="826"/>
      <c r="H44" s="827"/>
      <c r="I44" s="826"/>
      <c r="J44" s="880" t="s">
        <v>881</v>
      </c>
      <c r="K44" s="826"/>
      <c r="L44" s="826"/>
      <c r="M44" s="826"/>
      <c r="N44" s="826"/>
      <c r="O44" s="826"/>
      <c r="P44" s="826"/>
      <c r="Q44" s="826"/>
      <c r="R44" s="826"/>
      <c r="S44" s="826"/>
      <c r="T44" s="826"/>
    </row>
    <row r="45" spans="1:20">
      <c r="A45" s="18" t="s">
        <v>605</v>
      </c>
      <c r="B45" s="827"/>
      <c r="C45" s="827"/>
      <c r="D45" s="827"/>
      <c r="E45" s="826"/>
      <c r="F45" s="827"/>
      <c r="G45" s="827"/>
      <c r="H45" s="827"/>
      <c r="I45" s="827"/>
      <c r="J45" s="18"/>
      <c r="K45" s="827"/>
      <c r="L45" s="827"/>
      <c r="M45" s="827"/>
      <c r="N45" s="827"/>
      <c r="O45" s="827"/>
      <c r="P45" s="827"/>
      <c r="Q45" s="827"/>
      <c r="R45" s="827"/>
      <c r="S45" s="827"/>
      <c r="T45" s="827"/>
    </row>
    <row r="46" spans="1:20">
      <c r="D46" s="827"/>
      <c r="E46" s="826"/>
    </row>
    <row r="47" spans="1:20">
      <c r="D47" s="827"/>
      <c r="E47" s="826"/>
    </row>
    <row r="48" spans="1:20">
      <c r="B48" s="881"/>
      <c r="D48" s="827"/>
      <c r="E48" s="826"/>
    </row>
    <row r="49" spans="4:5">
      <c r="D49" s="827"/>
      <c r="E49" s="826"/>
    </row>
    <row r="50" spans="4:5">
      <c r="D50" s="882"/>
      <c r="E50" s="826"/>
    </row>
    <row r="51" spans="4:5">
      <c r="D51" s="827"/>
      <c r="E51" s="826"/>
    </row>
    <row r="52" spans="4:5">
      <c r="D52" s="827"/>
      <c r="E52" s="826"/>
    </row>
    <row r="53" spans="4:5">
      <c r="D53" s="827"/>
      <c r="E53" s="826"/>
    </row>
    <row r="54" spans="4:5">
      <c r="D54" s="827"/>
      <c r="E54" s="826"/>
    </row>
    <row r="55" spans="4:5">
      <c r="D55" s="827"/>
      <c r="E55" s="826"/>
    </row>
    <row r="56" spans="4:5">
      <c r="D56" s="827"/>
      <c r="E56" s="826"/>
    </row>
    <row r="57" spans="4:5">
      <c r="D57" s="827"/>
      <c r="E57" s="826"/>
    </row>
    <row r="58" spans="4:5">
      <c r="D58" s="874"/>
      <c r="E58" s="826"/>
    </row>
    <row r="59" spans="4:5">
      <c r="D59" s="874"/>
      <c r="E59" s="826"/>
    </row>
    <row r="60" spans="4:5">
      <c r="D60" s="876"/>
      <c r="E60" s="826"/>
    </row>
    <row r="61" spans="4:5">
      <c r="D61" s="877"/>
      <c r="E61" s="826"/>
    </row>
    <row r="62" spans="4:5">
      <c r="D62" s="827"/>
      <c r="E62" s="826"/>
    </row>
    <row r="63" spans="4:5">
      <c r="D63" s="827"/>
      <c r="E63" s="826"/>
    </row>
    <row r="64" spans="4:5">
      <c r="D64" s="827"/>
      <c r="E64" s="826"/>
    </row>
    <row r="65" spans="4:56">
      <c r="D65" s="827"/>
      <c r="E65" s="826"/>
    </row>
    <row r="66" spans="4:56">
      <c r="D66" s="827"/>
      <c r="E66" s="826"/>
    </row>
    <row r="67" spans="4:56">
      <c r="D67" s="827"/>
      <c r="E67" s="826"/>
    </row>
    <row r="68" spans="4:56">
      <c r="D68" s="827"/>
      <c r="E68" s="826"/>
    </row>
    <row r="69" spans="4:56">
      <c r="D69" s="874"/>
      <c r="E69" s="826"/>
    </row>
    <row r="79" spans="4:56" ht="13.8">
      <c r="BD79" s="50"/>
    </row>
    <row r="200" spans="3:3">
      <c r="C200" s="7" t="s">
        <v>157</v>
      </c>
    </row>
  </sheetData>
  <mergeCells count="27">
    <mergeCell ref="S6:S7"/>
    <mergeCell ref="T6:T7"/>
    <mergeCell ref="M6:M7"/>
    <mergeCell ref="N6:N7"/>
    <mergeCell ref="O6:O7"/>
    <mergeCell ref="P6:P7"/>
    <mergeCell ref="Q6:Q7"/>
    <mergeCell ref="R6:R7"/>
    <mergeCell ref="G6:G7"/>
    <mergeCell ref="H6:H7"/>
    <mergeCell ref="I6:I7"/>
    <mergeCell ref="J6:J7"/>
    <mergeCell ref="K6:K7"/>
    <mergeCell ref="L6:L7"/>
    <mergeCell ref="A6:A7"/>
    <mergeCell ref="B6:B7"/>
    <mergeCell ref="C6:C7"/>
    <mergeCell ref="D6:D7"/>
    <mergeCell ref="E6:E7"/>
    <mergeCell ref="F6:F7"/>
    <mergeCell ref="J1:T1"/>
    <mergeCell ref="A2:I2"/>
    <mergeCell ref="J2:T2"/>
    <mergeCell ref="A3:I3"/>
    <mergeCell ref="J3:T3"/>
    <mergeCell ref="A4:I4"/>
    <mergeCell ref="J4:T4"/>
  </mergeCells>
  <hyperlinks>
    <hyperlink ref="A1" location="Índice!A1" display="Volver al Índice" xr:uid="{C68C1F0D-7625-4FA2-9DAD-156AA6E22AA5}"/>
  </hyperlinks>
  <printOptions horizontalCentered="1" verticalCentered="1"/>
  <pageMargins left="0.98425196850393704" right="0.98425196850393704" top="0.98425196850393704" bottom="0.98425196850393704" header="0" footer="0"/>
  <pageSetup paperSize="9" scale="70" orientation="landscape"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B82F5-C046-467E-9EEB-DC55683AF7D9}">
  <dimension ref="A1:K200"/>
  <sheetViews>
    <sheetView showGridLines="0" zoomScaleNormal="100" workbookViewId="0"/>
  </sheetViews>
  <sheetFormatPr baseColWidth="10" defaultColWidth="11.44140625" defaultRowHeight="13.2"/>
  <cols>
    <col min="1" max="1" width="46.44140625" style="7" customWidth="1"/>
    <col min="2" max="2" width="10.5546875" style="7" customWidth="1"/>
    <col min="3" max="5" width="15.5546875" style="7" customWidth="1"/>
    <col min="6" max="6" width="11.5546875" style="7" customWidth="1"/>
    <col min="7" max="7" width="11.44140625" style="7" hidden="1" customWidth="1"/>
    <col min="8" max="256" width="11.44140625" style="7"/>
    <col min="257" max="257" width="46.44140625" style="7" customWidth="1"/>
    <col min="258" max="258" width="10.5546875" style="7" customWidth="1"/>
    <col min="259" max="261" width="15.5546875" style="7" customWidth="1"/>
    <col min="262" max="262" width="11.5546875" style="7" customWidth="1"/>
    <col min="263" max="263" width="0" style="7" hidden="1" customWidth="1"/>
    <col min="264" max="512" width="11.44140625" style="7"/>
    <col min="513" max="513" width="46.44140625" style="7" customWidth="1"/>
    <col min="514" max="514" width="10.5546875" style="7" customWidth="1"/>
    <col min="515" max="517" width="15.5546875" style="7" customWidth="1"/>
    <col min="518" max="518" width="11.5546875" style="7" customWidth="1"/>
    <col min="519" max="519" width="0" style="7" hidden="1" customWidth="1"/>
    <col min="520" max="768" width="11.44140625" style="7"/>
    <col min="769" max="769" width="46.44140625" style="7" customWidth="1"/>
    <col min="770" max="770" width="10.5546875" style="7" customWidth="1"/>
    <col min="771" max="773" width="15.5546875" style="7" customWidth="1"/>
    <col min="774" max="774" width="11.5546875" style="7" customWidth="1"/>
    <col min="775" max="775" width="0" style="7" hidden="1" customWidth="1"/>
    <col min="776" max="1024" width="11.44140625" style="7"/>
    <col min="1025" max="1025" width="46.44140625" style="7" customWidth="1"/>
    <col min="1026" max="1026" width="10.5546875" style="7" customWidth="1"/>
    <col min="1027" max="1029" width="15.5546875" style="7" customWidth="1"/>
    <col min="1030" max="1030" width="11.5546875" style="7" customWidth="1"/>
    <col min="1031" max="1031" width="0" style="7" hidden="1" customWidth="1"/>
    <col min="1032" max="1280" width="11.44140625" style="7"/>
    <col min="1281" max="1281" width="46.44140625" style="7" customWidth="1"/>
    <col min="1282" max="1282" width="10.5546875" style="7" customWidth="1"/>
    <col min="1283" max="1285" width="15.5546875" style="7" customWidth="1"/>
    <col min="1286" max="1286" width="11.5546875" style="7" customWidth="1"/>
    <col min="1287" max="1287" width="0" style="7" hidden="1" customWidth="1"/>
    <col min="1288" max="1536" width="11.44140625" style="7"/>
    <col min="1537" max="1537" width="46.44140625" style="7" customWidth="1"/>
    <col min="1538" max="1538" width="10.5546875" style="7" customWidth="1"/>
    <col min="1539" max="1541" width="15.5546875" style="7" customWidth="1"/>
    <col min="1542" max="1542" width="11.5546875" style="7" customWidth="1"/>
    <col min="1543" max="1543" width="0" style="7" hidden="1" customWidth="1"/>
    <col min="1544" max="1792" width="11.44140625" style="7"/>
    <col min="1793" max="1793" width="46.44140625" style="7" customWidth="1"/>
    <col min="1794" max="1794" width="10.5546875" style="7" customWidth="1"/>
    <col min="1795" max="1797" width="15.5546875" style="7" customWidth="1"/>
    <col min="1798" max="1798" width="11.5546875" style="7" customWidth="1"/>
    <col min="1799" max="1799" width="0" style="7" hidden="1" customWidth="1"/>
    <col min="1800" max="2048" width="11.44140625" style="7"/>
    <col min="2049" max="2049" width="46.44140625" style="7" customWidth="1"/>
    <col min="2050" max="2050" width="10.5546875" style="7" customWidth="1"/>
    <col min="2051" max="2053" width="15.5546875" style="7" customWidth="1"/>
    <col min="2054" max="2054" width="11.5546875" style="7" customWidth="1"/>
    <col min="2055" max="2055" width="0" style="7" hidden="1" customWidth="1"/>
    <col min="2056" max="2304" width="11.44140625" style="7"/>
    <col min="2305" max="2305" width="46.44140625" style="7" customWidth="1"/>
    <col min="2306" max="2306" width="10.5546875" style="7" customWidth="1"/>
    <col min="2307" max="2309" width="15.5546875" style="7" customWidth="1"/>
    <col min="2310" max="2310" width="11.5546875" style="7" customWidth="1"/>
    <col min="2311" max="2311" width="0" style="7" hidden="1" customWidth="1"/>
    <col min="2312" max="2560" width="11.44140625" style="7"/>
    <col min="2561" max="2561" width="46.44140625" style="7" customWidth="1"/>
    <col min="2562" max="2562" width="10.5546875" style="7" customWidth="1"/>
    <col min="2563" max="2565" width="15.5546875" style="7" customWidth="1"/>
    <col min="2566" max="2566" width="11.5546875" style="7" customWidth="1"/>
    <col min="2567" max="2567" width="0" style="7" hidden="1" customWidth="1"/>
    <col min="2568" max="2816" width="11.44140625" style="7"/>
    <col min="2817" max="2817" width="46.44140625" style="7" customWidth="1"/>
    <col min="2818" max="2818" width="10.5546875" style="7" customWidth="1"/>
    <col min="2819" max="2821" width="15.5546875" style="7" customWidth="1"/>
    <col min="2822" max="2822" width="11.5546875" style="7" customWidth="1"/>
    <col min="2823" max="2823" width="0" style="7" hidden="1" customWidth="1"/>
    <col min="2824" max="3072" width="11.44140625" style="7"/>
    <col min="3073" max="3073" width="46.44140625" style="7" customWidth="1"/>
    <col min="3074" max="3074" width="10.5546875" style="7" customWidth="1"/>
    <col min="3075" max="3077" width="15.5546875" style="7" customWidth="1"/>
    <col min="3078" max="3078" width="11.5546875" style="7" customWidth="1"/>
    <col min="3079" max="3079" width="0" style="7" hidden="1" customWidth="1"/>
    <col min="3080" max="3328" width="11.44140625" style="7"/>
    <col min="3329" max="3329" width="46.44140625" style="7" customWidth="1"/>
    <col min="3330" max="3330" width="10.5546875" style="7" customWidth="1"/>
    <col min="3331" max="3333" width="15.5546875" style="7" customWidth="1"/>
    <col min="3334" max="3334" width="11.5546875" style="7" customWidth="1"/>
    <col min="3335" max="3335" width="0" style="7" hidden="1" customWidth="1"/>
    <col min="3336" max="3584" width="11.44140625" style="7"/>
    <col min="3585" max="3585" width="46.44140625" style="7" customWidth="1"/>
    <col min="3586" max="3586" width="10.5546875" style="7" customWidth="1"/>
    <col min="3587" max="3589" width="15.5546875" style="7" customWidth="1"/>
    <col min="3590" max="3590" width="11.5546875" style="7" customWidth="1"/>
    <col min="3591" max="3591" width="0" style="7" hidden="1" customWidth="1"/>
    <col min="3592" max="3840" width="11.44140625" style="7"/>
    <col min="3841" max="3841" width="46.44140625" style="7" customWidth="1"/>
    <col min="3842" max="3842" width="10.5546875" style="7" customWidth="1"/>
    <col min="3843" max="3845" width="15.5546875" style="7" customWidth="1"/>
    <col min="3846" max="3846" width="11.5546875" style="7" customWidth="1"/>
    <col min="3847" max="3847" width="0" style="7" hidden="1" customWidth="1"/>
    <col min="3848" max="4096" width="11.44140625" style="7"/>
    <col min="4097" max="4097" width="46.44140625" style="7" customWidth="1"/>
    <col min="4098" max="4098" width="10.5546875" style="7" customWidth="1"/>
    <col min="4099" max="4101" width="15.5546875" style="7" customWidth="1"/>
    <col min="4102" max="4102" width="11.5546875" style="7" customWidth="1"/>
    <col min="4103" max="4103" width="0" style="7" hidden="1" customWidth="1"/>
    <col min="4104" max="4352" width="11.44140625" style="7"/>
    <col min="4353" max="4353" width="46.44140625" style="7" customWidth="1"/>
    <col min="4354" max="4354" width="10.5546875" style="7" customWidth="1"/>
    <col min="4355" max="4357" width="15.5546875" style="7" customWidth="1"/>
    <col min="4358" max="4358" width="11.5546875" style="7" customWidth="1"/>
    <col min="4359" max="4359" width="0" style="7" hidden="1" customWidth="1"/>
    <col min="4360" max="4608" width="11.44140625" style="7"/>
    <col min="4609" max="4609" width="46.44140625" style="7" customWidth="1"/>
    <col min="4610" max="4610" width="10.5546875" style="7" customWidth="1"/>
    <col min="4611" max="4613" width="15.5546875" style="7" customWidth="1"/>
    <col min="4614" max="4614" width="11.5546875" style="7" customWidth="1"/>
    <col min="4615" max="4615" width="0" style="7" hidden="1" customWidth="1"/>
    <col min="4616" max="4864" width="11.44140625" style="7"/>
    <col min="4865" max="4865" width="46.44140625" style="7" customWidth="1"/>
    <col min="4866" max="4866" width="10.5546875" style="7" customWidth="1"/>
    <col min="4867" max="4869" width="15.5546875" style="7" customWidth="1"/>
    <col min="4870" max="4870" width="11.5546875" style="7" customWidth="1"/>
    <col min="4871" max="4871" width="0" style="7" hidden="1" customWidth="1"/>
    <col min="4872" max="5120" width="11.44140625" style="7"/>
    <col min="5121" max="5121" width="46.44140625" style="7" customWidth="1"/>
    <col min="5122" max="5122" width="10.5546875" style="7" customWidth="1"/>
    <col min="5123" max="5125" width="15.5546875" style="7" customWidth="1"/>
    <col min="5126" max="5126" width="11.5546875" style="7" customWidth="1"/>
    <col min="5127" max="5127" width="0" style="7" hidden="1" customWidth="1"/>
    <col min="5128" max="5376" width="11.44140625" style="7"/>
    <col min="5377" max="5377" width="46.44140625" style="7" customWidth="1"/>
    <col min="5378" max="5378" width="10.5546875" style="7" customWidth="1"/>
    <col min="5379" max="5381" width="15.5546875" style="7" customWidth="1"/>
    <col min="5382" max="5382" width="11.5546875" style="7" customWidth="1"/>
    <col min="5383" max="5383" width="0" style="7" hidden="1" customWidth="1"/>
    <col min="5384" max="5632" width="11.44140625" style="7"/>
    <col min="5633" max="5633" width="46.44140625" style="7" customWidth="1"/>
    <col min="5634" max="5634" width="10.5546875" style="7" customWidth="1"/>
    <col min="5635" max="5637" width="15.5546875" style="7" customWidth="1"/>
    <col min="5638" max="5638" width="11.5546875" style="7" customWidth="1"/>
    <col min="5639" max="5639" width="0" style="7" hidden="1" customWidth="1"/>
    <col min="5640" max="5888" width="11.44140625" style="7"/>
    <col min="5889" max="5889" width="46.44140625" style="7" customWidth="1"/>
    <col min="5890" max="5890" width="10.5546875" style="7" customWidth="1"/>
    <col min="5891" max="5893" width="15.5546875" style="7" customWidth="1"/>
    <col min="5894" max="5894" width="11.5546875" style="7" customWidth="1"/>
    <col min="5895" max="5895" width="0" style="7" hidden="1" customWidth="1"/>
    <col min="5896" max="6144" width="11.44140625" style="7"/>
    <col min="6145" max="6145" width="46.44140625" style="7" customWidth="1"/>
    <col min="6146" max="6146" width="10.5546875" style="7" customWidth="1"/>
    <col min="6147" max="6149" width="15.5546875" style="7" customWidth="1"/>
    <col min="6150" max="6150" width="11.5546875" style="7" customWidth="1"/>
    <col min="6151" max="6151" width="0" style="7" hidden="1" customWidth="1"/>
    <col min="6152" max="6400" width="11.44140625" style="7"/>
    <col min="6401" max="6401" width="46.44140625" style="7" customWidth="1"/>
    <col min="6402" max="6402" width="10.5546875" style="7" customWidth="1"/>
    <col min="6403" max="6405" width="15.5546875" style="7" customWidth="1"/>
    <col min="6406" max="6406" width="11.5546875" style="7" customWidth="1"/>
    <col min="6407" max="6407" width="0" style="7" hidden="1" customWidth="1"/>
    <col min="6408" max="6656" width="11.44140625" style="7"/>
    <col min="6657" max="6657" width="46.44140625" style="7" customWidth="1"/>
    <col min="6658" max="6658" width="10.5546875" style="7" customWidth="1"/>
    <col min="6659" max="6661" width="15.5546875" style="7" customWidth="1"/>
    <col min="6662" max="6662" width="11.5546875" style="7" customWidth="1"/>
    <col min="6663" max="6663" width="0" style="7" hidden="1" customWidth="1"/>
    <col min="6664" max="6912" width="11.44140625" style="7"/>
    <col min="6913" max="6913" width="46.44140625" style="7" customWidth="1"/>
    <col min="6914" max="6914" width="10.5546875" style="7" customWidth="1"/>
    <col min="6915" max="6917" width="15.5546875" style="7" customWidth="1"/>
    <col min="6918" max="6918" width="11.5546875" style="7" customWidth="1"/>
    <col min="6919" max="6919" width="0" style="7" hidden="1" customWidth="1"/>
    <col min="6920" max="7168" width="11.44140625" style="7"/>
    <col min="7169" max="7169" width="46.44140625" style="7" customWidth="1"/>
    <col min="7170" max="7170" width="10.5546875" style="7" customWidth="1"/>
    <col min="7171" max="7173" width="15.5546875" style="7" customWidth="1"/>
    <col min="7174" max="7174" width="11.5546875" style="7" customWidth="1"/>
    <col min="7175" max="7175" width="0" style="7" hidden="1" customWidth="1"/>
    <col min="7176" max="7424" width="11.44140625" style="7"/>
    <col min="7425" max="7425" width="46.44140625" style="7" customWidth="1"/>
    <col min="7426" max="7426" width="10.5546875" style="7" customWidth="1"/>
    <col min="7427" max="7429" width="15.5546875" style="7" customWidth="1"/>
    <col min="7430" max="7430" width="11.5546875" style="7" customWidth="1"/>
    <col min="7431" max="7431" width="0" style="7" hidden="1" customWidth="1"/>
    <col min="7432" max="7680" width="11.44140625" style="7"/>
    <col min="7681" max="7681" width="46.44140625" style="7" customWidth="1"/>
    <col min="7682" max="7682" width="10.5546875" style="7" customWidth="1"/>
    <col min="7683" max="7685" width="15.5546875" style="7" customWidth="1"/>
    <col min="7686" max="7686" width="11.5546875" style="7" customWidth="1"/>
    <col min="7687" max="7687" width="0" style="7" hidden="1" customWidth="1"/>
    <col min="7688" max="7936" width="11.44140625" style="7"/>
    <col min="7937" max="7937" width="46.44140625" style="7" customWidth="1"/>
    <col min="7938" max="7938" width="10.5546875" style="7" customWidth="1"/>
    <col min="7939" max="7941" width="15.5546875" style="7" customWidth="1"/>
    <col min="7942" max="7942" width="11.5546875" style="7" customWidth="1"/>
    <col min="7943" max="7943" width="0" style="7" hidden="1" customWidth="1"/>
    <col min="7944" max="8192" width="11.44140625" style="7"/>
    <col min="8193" max="8193" width="46.44140625" style="7" customWidth="1"/>
    <col min="8194" max="8194" width="10.5546875" style="7" customWidth="1"/>
    <col min="8195" max="8197" width="15.5546875" style="7" customWidth="1"/>
    <col min="8198" max="8198" width="11.5546875" style="7" customWidth="1"/>
    <col min="8199" max="8199" width="0" style="7" hidden="1" customWidth="1"/>
    <col min="8200" max="8448" width="11.44140625" style="7"/>
    <col min="8449" max="8449" width="46.44140625" style="7" customWidth="1"/>
    <col min="8450" max="8450" width="10.5546875" style="7" customWidth="1"/>
    <col min="8451" max="8453" width="15.5546875" style="7" customWidth="1"/>
    <col min="8454" max="8454" width="11.5546875" style="7" customWidth="1"/>
    <col min="8455" max="8455" width="0" style="7" hidden="1" customWidth="1"/>
    <col min="8456" max="8704" width="11.44140625" style="7"/>
    <col min="8705" max="8705" width="46.44140625" style="7" customWidth="1"/>
    <col min="8706" max="8706" width="10.5546875" style="7" customWidth="1"/>
    <col min="8707" max="8709" width="15.5546875" style="7" customWidth="1"/>
    <col min="8710" max="8710" width="11.5546875" style="7" customWidth="1"/>
    <col min="8711" max="8711" width="0" style="7" hidden="1" customWidth="1"/>
    <col min="8712" max="8960" width="11.44140625" style="7"/>
    <col min="8961" max="8961" width="46.44140625" style="7" customWidth="1"/>
    <col min="8962" max="8962" width="10.5546875" style="7" customWidth="1"/>
    <col min="8963" max="8965" width="15.5546875" style="7" customWidth="1"/>
    <col min="8966" max="8966" width="11.5546875" style="7" customWidth="1"/>
    <col min="8967" max="8967" width="0" style="7" hidden="1" customWidth="1"/>
    <col min="8968" max="9216" width="11.44140625" style="7"/>
    <col min="9217" max="9217" width="46.44140625" style="7" customWidth="1"/>
    <col min="9218" max="9218" width="10.5546875" style="7" customWidth="1"/>
    <col min="9219" max="9221" width="15.5546875" style="7" customWidth="1"/>
    <col min="9222" max="9222" width="11.5546875" style="7" customWidth="1"/>
    <col min="9223" max="9223" width="0" style="7" hidden="1" customWidth="1"/>
    <col min="9224" max="9472" width="11.44140625" style="7"/>
    <col min="9473" max="9473" width="46.44140625" style="7" customWidth="1"/>
    <col min="9474" max="9474" width="10.5546875" style="7" customWidth="1"/>
    <col min="9475" max="9477" width="15.5546875" style="7" customWidth="1"/>
    <col min="9478" max="9478" width="11.5546875" style="7" customWidth="1"/>
    <col min="9479" max="9479" width="0" style="7" hidden="1" customWidth="1"/>
    <col min="9480" max="9728" width="11.44140625" style="7"/>
    <col min="9729" max="9729" width="46.44140625" style="7" customWidth="1"/>
    <col min="9730" max="9730" width="10.5546875" style="7" customWidth="1"/>
    <col min="9731" max="9733" width="15.5546875" style="7" customWidth="1"/>
    <col min="9734" max="9734" width="11.5546875" style="7" customWidth="1"/>
    <col min="9735" max="9735" width="0" style="7" hidden="1" customWidth="1"/>
    <col min="9736" max="9984" width="11.44140625" style="7"/>
    <col min="9985" max="9985" width="46.44140625" style="7" customWidth="1"/>
    <col min="9986" max="9986" width="10.5546875" style="7" customWidth="1"/>
    <col min="9987" max="9989" width="15.5546875" style="7" customWidth="1"/>
    <col min="9990" max="9990" width="11.5546875" style="7" customWidth="1"/>
    <col min="9991" max="9991" width="0" style="7" hidden="1" customWidth="1"/>
    <col min="9992" max="10240" width="11.44140625" style="7"/>
    <col min="10241" max="10241" width="46.44140625" style="7" customWidth="1"/>
    <col min="10242" max="10242" width="10.5546875" style="7" customWidth="1"/>
    <col min="10243" max="10245" width="15.5546875" style="7" customWidth="1"/>
    <col min="10246" max="10246" width="11.5546875" style="7" customWidth="1"/>
    <col min="10247" max="10247" width="0" style="7" hidden="1" customWidth="1"/>
    <col min="10248" max="10496" width="11.44140625" style="7"/>
    <col min="10497" max="10497" width="46.44140625" style="7" customWidth="1"/>
    <col min="10498" max="10498" width="10.5546875" style="7" customWidth="1"/>
    <col min="10499" max="10501" width="15.5546875" style="7" customWidth="1"/>
    <col min="10502" max="10502" width="11.5546875" style="7" customWidth="1"/>
    <col min="10503" max="10503" width="0" style="7" hidden="1" customWidth="1"/>
    <col min="10504" max="10752" width="11.44140625" style="7"/>
    <col min="10753" max="10753" width="46.44140625" style="7" customWidth="1"/>
    <col min="10754" max="10754" width="10.5546875" style="7" customWidth="1"/>
    <col min="10755" max="10757" width="15.5546875" style="7" customWidth="1"/>
    <col min="10758" max="10758" width="11.5546875" style="7" customWidth="1"/>
    <col min="10759" max="10759" width="0" style="7" hidden="1" customWidth="1"/>
    <col min="10760" max="11008" width="11.44140625" style="7"/>
    <col min="11009" max="11009" width="46.44140625" style="7" customWidth="1"/>
    <col min="11010" max="11010" width="10.5546875" style="7" customWidth="1"/>
    <col min="11011" max="11013" width="15.5546875" style="7" customWidth="1"/>
    <col min="11014" max="11014" width="11.5546875" style="7" customWidth="1"/>
    <col min="11015" max="11015" width="0" style="7" hidden="1" customWidth="1"/>
    <col min="11016" max="11264" width="11.44140625" style="7"/>
    <col min="11265" max="11265" width="46.44140625" style="7" customWidth="1"/>
    <col min="11266" max="11266" width="10.5546875" style="7" customWidth="1"/>
    <col min="11267" max="11269" width="15.5546875" style="7" customWidth="1"/>
    <col min="11270" max="11270" width="11.5546875" style="7" customWidth="1"/>
    <col min="11271" max="11271" width="0" style="7" hidden="1" customWidth="1"/>
    <col min="11272" max="11520" width="11.44140625" style="7"/>
    <col min="11521" max="11521" width="46.44140625" style="7" customWidth="1"/>
    <col min="11522" max="11522" width="10.5546875" style="7" customWidth="1"/>
    <col min="11523" max="11525" width="15.5546875" style="7" customWidth="1"/>
    <col min="11526" max="11526" width="11.5546875" style="7" customWidth="1"/>
    <col min="11527" max="11527" width="0" style="7" hidden="1" customWidth="1"/>
    <col min="11528" max="11776" width="11.44140625" style="7"/>
    <col min="11777" max="11777" width="46.44140625" style="7" customWidth="1"/>
    <col min="11778" max="11778" width="10.5546875" style="7" customWidth="1"/>
    <col min="11779" max="11781" width="15.5546875" style="7" customWidth="1"/>
    <col min="11782" max="11782" width="11.5546875" style="7" customWidth="1"/>
    <col min="11783" max="11783" width="0" style="7" hidden="1" customWidth="1"/>
    <col min="11784" max="12032" width="11.44140625" style="7"/>
    <col min="12033" max="12033" width="46.44140625" style="7" customWidth="1"/>
    <col min="12034" max="12034" width="10.5546875" style="7" customWidth="1"/>
    <col min="12035" max="12037" width="15.5546875" style="7" customWidth="1"/>
    <col min="12038" max="12038" width="11.5546875" style="7" customWidth="1"/>
    <col min="12039" max="12039" width="0" style="7" hidden="1" customWidth="1"/>
    <col min="12040" max="12288" width="11.44140625" style="7"/>
    <col min="12289" max="12289" width="46.44140625" style="7" customWidth="1"/>
    <col min="12290" max="12290" width="10.5546875" style="7" customWidth="1"/>
    <col min="12291" max="12293" width="15.5546875" style="7" customWidth="1"/>
    <col min="12294" max="12294" width="11.5546875" style="7" customWidth="1"/>
    <col min="12295" max="12295" width="0" style="7" hidden="1" customWidth="1"/>
    <col min="12296" max="12544" width="11.44140625" style="7"/>
    <col min="12545" max="12545" width="46.44140625" style="7" customWidth="1"/>
    <col min="12546" max="12546" width="10.5546875" style="7" customWidth="1"/>
    <col min="12547" max="12549" width="15.5546875" style="7" customWidth="1"/>
    <col min="12550" max="12550" width="11.5546875" style="7" customWidth="1"/>
    <col min="12551" max="12551" width="0" style="7" hidden="1" customWidth="1"/>
    <col min="12552" max="12800" width="11.44140625" style="7"/>
    <col min="12801" max="12801" width="46.44140625" style="7" customWidth="1"/>
    <col min="12802" max="12802" width="10.5546875" style="7" customWidth="1"/>
    <col min="12803" max="12805" width="15.5546875" style="7" customWidth="1"/>
    <col min="12806" max="12806" width="11.5546875" style="7" customWidth="1"/>
    <col min="12807" max="12807" width="0" style="7" hidden="1" customWidth="1"/>
    <col min="12808" max="13056" width="11.44140625" style="7"/>
    <col min="13057" max="13057" width="46.44140625" style="7" customWidth="1"/>
    <col min="13058" max="13058" width="10.5546875" style="7" customWidth="1"/>
    <col min="13059" max="13061" width="15.5546875" style="7" customWidth="1"/>
    <col min="13062" max="13062" width="11.5546875" style="7" customWidth="1"/>
    <col min="13063" max="13063" width="0" style="7" hidden="1" customWidth="1"/>
    <col min="13064" max="13312" width="11.44140625" style="7"/>
    <col min="13313" max="13313" width="46.44140625" style="7" customWidth="1"/>
    <col min="13314" max="13314" width="10.5546875" style="7" customWidth="1"/>
    <col min="13315" max="13317" width="15.5546875" style="7" customWidth="1"/>
    <col min="13318" max="13318" width="11.5546875" style="7" customWidth="1"/>
    <col min="13319" max="13319" width="0" style="7" hidden="1" customWidth="1"/>
    <col min="13320" max="13568" width="11.44140625" style="7"/>
    <col min="13569" max="13569" width="46.44140625" style="7" customWidth="1"/>
    <col min="13570" max="13570" width="10.5546875" style="7" customWidth="1"/>
    <col min="13571" max="13573" width="15.5546875" style="7" customWidth="1"/>
    <col min="13574" max="13574" width="11.5546875" style="7" customWidth="1"/>
    <col min="13575" max="13575" width="0" style="7" hidden="1" customWidth="1"/>
    <col min="13576" max="13824" width="11.44140625" style="7"/>
    <col min="13825" max="13825" width="46.44140625" style="7" customWidth="1"/>
    <col min="13826" max="13826" width="10.5546875" style="7" customWidth="1"/>
    <col min="13827" max="13829" width="15.5546875" style="7" customWidth="1"/>
    <col min="13830" max="13830" width="11.5546875" style="7" customWidth="1"/>
    <col min="13831" max="13831" width="0" style="7" hidden="1" customWidth="1"/>
    <col min="13832" max="14080" width="11.44140625" style="7"/>
    <col min="14081" max="14081" width="46.44140625" style="7" customWidth="1"/>
    <col min="14082" max="14082" width="10.5546875" style="7" customWidth="1"/>
    <col min="14083" max="14085" width="15.5546875" style="7" customWidth="1"/>
    <col min="14086" max="14086" width="11.5546875" style="7" customWidth="1"/>
    <col min="14087" max="14087" width="0" style="7" hidden="1" customWidth="1"/>
    <col min="14088" max="14336" width="11.44140625" style="7"/>
    <col min="14337" max="14337" width="46.44140625" style="7" customWidth="1"/>
    <col min="14338" max="14338" width="10.5546875" style="7" customWidth="1"/>
    <col min="14339" max="14341" width="15.5546875" style="7" customWidth="1"/>
    <col min="14342" max="14342" width="11.5546875" style="7" customWidth="1"/>
    <col min="14343" max="14343" width="0" style="7" hidden="1" customWidth="1"/>
    <col min="14344" max="14592" width="11.44140625" style="7"/>
    <col min="14593" max="14593" width="46.44140625" style="7" customWidth="1"/>
    <col min="14594" max="14594" width="10.5546875" style="7" customWidth="1"/>
    <col min="14595" max="14597" width="15.5546875" style="7" customWidth="1"/>
    <col min="14598" max="14598" width="11.5546875" style="7" customWidth="1"/>
    <col min="14599" max="14599" width="0" style="7" hidden="1" customWidth="1"/>
    <col min="14600" max="14848" width="11.44140625" style="7"/>
    <col min="14849" max="14849" width="46.44140625" style="7" customWidth="1"/>
    <col min="14850" max="14850" width="10.5546875" style="7" customWidth="1"/>
    <col min="14851" max="14853" width="15.5546875" style="7" customWidth="1"/>
    <col min="14854" max="14854" width="11.5546875" style="7" customWidth="1"/>
    <col min="14855" max="14855" width="0" style="7" hidden="1" customWidth="1"/>
    <col min="14856" max="15104" width="11.44140625" style="7"/>
    <col min="15105" max="15105" width="46.44140625" style="7" customWidth="1"/>
    <col min="15106" max="15106" width="10.5546875" style="7" customWidth="1"/>
    <col min="15107" max="15109" width="15.5546875" style="7" customWidth="1"/>
    <col min="15110" max="15110" width="11.5546875" style="7" customWidth="1"/>
    <col min="15111" max="15111" width="0" style="7" hidden="1" customWidth="1"/>
    <col min="15112" max="15360" width="11.44140625" style="7"/>
    <col min="15361" max="15361" width="46.44140625" style="7" customWidth="1"/>
    <col min="15362" max="15362" width="10.5546875" style="7" customWidth="1"/>
    <col min="15363" max="15365" width="15.5546875" style="7" customWidth="1"/>
    <col min="15366" max="15366" width="11.5546875" style="7" customWidth="1"/>
    <col min="15367" max="15367" width="0" style="7" hidden="1" customWidth="1"/>
    <col min="15368" max="15616" width="11.44140625" style="7"/>
    <col min="15617" max="15617" width="46.44140625" style="7" customWidth="1"/>
    <col min="15618" max="15618" width="10.5546875" style="7" customWidth="1"/>
    <col min="15619" max="15621" width="15.5546875" style="7" customWidth="1"/>
    <col min="15622" max="15622" width="11.5546875" style="7" customWidth="1"/>
    <col min="15623" max="15623" width="0" style="7" hidden="1" customWidth="1"/>
    <col min="15624" max="15872" width="11.44140625" style="7"/>
    <col min="15873" max="15873" width="46.44140625" style="7" customWidth="1"/>
    <col min="15874" max="15874" width="10.5546875" style="7" customWidth="1"/>
    <col min="15875" max="15877" width="15.5546875" style="7" customWidth="1"/>
    <col min="15878" max="15878" width="11.5546875" style="7" customWidth="1"/>
    <col min="15879" max="15879" width="0" style="7" hidden="1" customWidth="1"/>
    <col min="15880" max="16128" width="11.44140625" style="7"/>
    <col min="16129" max="16129" width="46.44140625" style="7" customWidth="1"/>
    <col min="16130" max="16130" width="10.5546875" style="7" customWidth="1"/>
    <col min="16131" max="16133" width="15.5546875" style="7" customWidth="1"/>
    <col min="16134" max="16134" width="11.5546875" style="7" customWidth="1"/>
    <col min="16135" max="16135" width="0" style="7" hidden="1" customWidth="1"/>
    <col min="16136" max="16384" width="11.44140625" style="7"/>
  </cols>
  <sheetData>
    <row r="1" spans="1:11" ht="18" customHeight="1">
      <c r="A1" s="1403" t="s">
        <v>1213</v>
      </c>
      <c r="B1" s="904"/>
      <c r="C1" s="904"/>
      <c r="D1" s="904"/>
      <c r="E1" s="904"/>
      <c r="F1" s="904"/>
      <c r="G1" s="905"/>
    </row>
    <row r="2" spans="1:11" ht="27" customHeight="1">
      <c r="A2" s="167" t="s">
        <v>887</v>
      </c>
      <c r="B2" s="167"/>
      <c r="C2" s="167"/>
      <c r="D2" s="167"/>
      <c r="E2" s="167"/>
      <c r="F2" s="167"/>
      <c r="G2" s="905"/>
    </row>
    <row r="3" spans="1:11" ht="27" customHeight="1">
      <c r="A3" s="167" t="s">
        <v>888</v>
      </c>
      <c r="B3" s="167"/>
      <c r="C3" s="167"/>
      <c r="D3" s="167"/>
      <c r="E3" s="167"/>
      <c r="F3" s="167"/>
      <c r="G3" s="906"/>
    </row>
    <row r="4" spans="1:11" ht="18" customHeight="1">
      <c r="A4" s="169">
        <v>45169</v>
      </c>
      <c r="B4" s="907"/>
      <c r="C4" s="907"/>
      <c r="D4" s="907"/>
      <c r="E4" s="907"/>
      <c r="F4" s="907"/>
      <c r="G4" s="172"/>
    </row>
    <row r="5" spans="1:11" ht="18" customHeight="1">
      <c r="A5" s="170" t="s">
        <v>123</v>
      </c>
      <c r="B5" s="908"/>
      <c r="C5" s="908"/>
      <c r="D5" s="908"/>
      <c r="E5" s="908"/>
      <c r="F5" s="908"/>
      <c r="G5" s="172"/>
    </row>
    <row r="6" spans="1:11" ht="15" customHeight="1" thickBot="1">
      <c r="A6" s="62"/>
      <c r="B6" s="909"/>
      <c r="C6" s="909"/>
      <c r="D6" s="909"/>
      <c r="E6" s="909"/>
      <c r="F6" s="909"/>
      <c r="G6" s="62"/>
    </row>
    <row r="7" spans="1:11" s="13" customFormat="1" ht="54.9" customHeight="1">
      <c r="A7" s="910"/>
      <c r="B7" s="673" t="s">
        <v>889</v>
      </c>
      <c r="C7" s="673" t="s">
        <v>890</v>
      </c>
      <c r="D7" s="673" t="s">
        <v>891</v>
      </c>
      <c r="E7" s="354" t="s">
        <v>892</v>
      </c>
      <c r="F7" s="911" t="s">
        <v>893</v>
      </c>
      <c r="G7" s="912"/>
    </row>
    <row r="8" spans="1:11" ht="8.25" customHeight="1">
      <c r="A8" s="913"/>
      <c r="B8" s="914"/>
      <c r="C8" s="914"/>
      <c r="D8" s="914"/>
      <c r="E8" s="914"/>
      <c r="F8" s="399"/>
      <c r="G8" s="399"/>
    </row>
    <row r="9" spans="1:11" s="35" customFormat="1" ht="24.75" customHeight="1">
      <c r="A9" s="639" t="s">
        <v>894</v>
      </c>
      <c r="B9" s="915">
        <v>1174369</v>
      </c>
      <c r="C9" s="915">
        <v>126743660.92199999</v>
      </c>
      <c r="D9" s="915">
        <v>88825818.932999998</v>
      </c>
      <c r="E9" s="915">
        <v>215569479.85499999</v>
      </c>
      <c r="F9" s="916">
        <v>61.369547270814785</v>
      </c>
      <c r="G9" s="917"/>
      <c r="I9" s="918"/>
    </row>
    <row r="10" spans="1:11" s="35" customFormat="1" ht="15.9" customHeight="1">
      <c r="A10" s="26" t="s">
        <v>895</v>
      </c>
      <c r="B10" s="919">
        <v>34053</v>
      </c>
      <c r="C10" s="919">
        <v>2790575.7629999998</v>
      </c>
      <c r="D10" s="919">
        <v>10120639.060000001</v>
      </c>
      <c r="E10" s="919">
        <v>12911214.823000001</v>
      </c>
      <c r="F10" s="916">
        <v>3.675638169822141</v>
      </c>
      <c r="G10" s="920"/>
      <c r="I10" s="918"/>
    </row>
    <row r="11" spans="1:11" s="35" customFormat="1" ht="15.9" customHeight="1">
      <c r="A11" s="26" t="s">
        <v>896</v>
      </c>
      <c r="B11" s="919">
        <v>3022</v>
      </c>
      <c r="C11" s="919">
        <v>156560.61300000001</v>
      </c>
      <c r="D11" s="919">
        <v>1126410.6399999999</v>
      </c>
      <c r="E11" s="919">
        <v>1282971.253</v>
      </c>
      <c r="F11" s="916">
        <v>0.3652435632866039</v>
      </c>
      <c r="G11" s="920"/>
      <c r="I11" s="918"/>
    </row>
    <row r="12" spans="1:11" s="35" customFormat="1" ht="15.9" customHeight="1">
      <c r="A12" s="26" t="s">
        <v>897</v>
      </c>
      <c r="B12" s="919">
        <v>1914</v>
      </c>
      <c r="C12" s="919">
        <v>506064.375</v>
      </c>
      <c r="D12" s="919">
        <v>8675231.1710000001</v>
      </c>
      <c r="E12" s="919">
        <v>9181295.5460000001</v>
      </c>
      <c r="F12" s="916">
        <v>2.6137835068144475</v>
      </c>
      <c r="G12" s="921"/>
      <c r="I12" s="918"/>
    </row>
    <row r="13" spans="1:11" s="35" customFormat="1" ht="15.9" customHeight="1">
      <c r="A13" s="26" t="s">
        <v>898</v>
      </c>
      <c r="B13" s="919">
        <v>104861</v>
      </c>
      <c r="C13" s="919">
        <v>26592215.441</v>
      </c>
      <c r="D13" s="919">
        <v>23340724.897</v>
      </c>
      <c r="E13" s="919">
        <v>49932940.338</v>
      </c>
      <c r="F13" s="916">
        <v>14.215193841469898</v>
      </c>
      <c r="G13" s="920"/>
      <c r="H13" s="918"/>
      <c r="I13" s="918"/>
      <c r="J13" s="918"/>
      <c r="K13" s="918"/>
    </row>
    <row r="14" spans="1:11" s="35" customFormat="1" ht="15.9" customHeight="1">
      <c r="A14" s="26" t="s">
        <v>899</v>
      </c>
      <c r="B14" s="919">
        <v>11538</v>
      </c>
      <c r="C14" s="919">
        <v>7550295.4740000004</v>
      </c>
      <c r="D14" s="919">
        <v>9265715.1079999991</v>
      </c>
      <c r="E14" s="919">
        <v>16816010.581999999</v>
      </c>
      <c r="F14" s="916">
        <v>4.7872776657100342</v>
      </c>
      <c r="G14" s="920"/>
      <c r="I14" s="918"/>
    </row>
    <row r="15" spans="1:11" s="35" customFormat="1" ht="15.9" customHeight="1">
      <c r="A15" s="26" t="s">
        <v>900</v>
      </c>
      <c r="B15" s="919">
        <v>44277</v>
      </c>
      <c r="C15" s="919">
        <v>2430465.96</v>
      </c>
      <c r="D15" s="919">
        <v>2298003.6519999998</v>
      </c>
      <c r="E15" s="919">
        <v>4728469.6119999997</v>
      </c>
      <c r="F15" s="916">
        <v>1.3461276594786691</v>
      </c>
      <c r="G15" s="920"/>
      <c r="I15" s="918"/>
    </row>
    <row r="16" spans="1:11" s="35" customFormat="1" ht="15.9" customHeight="1">
      <c r="A16" s="26" t="s">
        <v>901</v>
      </c>
      <c r="B16" s="919">
        <v>15971</v>
      </c>
      <c r="C16" s="919">
        <v>2509561.2779999999</v>
      </c>
      <c r="D16" s="919">
        <v>897259.70200000005</v>
      </c>
      <c r="E16" s="919">
        <v>3406820.98</v>
      </c>
      <c r="F16" s="916">
        <v>0.96987319965676566</v>
      </c>
      <c r="G16" s="920"/>
      <c r="I16" s="918"/>
    </row>
    <row r="17" spans="1:11" s="35" customFormat="1" ht="15.9" customHeight="1">
      <c r="A17" s="26" t="s">
        <v>902</v>
      </c>
      <c r="B17" s="919">
        <v>2090</v>
      </c>
      <c r="C17" s="919">
        <v>2040124.4550000001</v>
      </c>
      <c r="D17" s="919">
        <v>2259716.0559999999</v>
      </c>
      <c r="E17" s="919">
        <v>4299840.5109999999</v>
      </c>
      <c r="F17" s="916">
        <v>1.2241030858091499</v>
      </c>
      <c r="G17" s="920"/>
      <c r="I17" s="918"/>
    </row>
    <row r="18" spans="1:11" s="35" customFormat="1" ht="15.9" customHeight="1">
      <c r="A18" s="26" t="s">
        <v>903</v>
      </c>
      <c r="B18" s="919">
        <v>2683</v>
      </c>
      <c r="C18" s="919">
        <v>1009173.624</v>
      </c>
      <c r="D18" s="919">
        <v>1510142.098</v>
      </c>
      <c r="E18" s="919">
        <v>2519315.7220000001</v>
      </c>
      <c r="F18" s="916">
        <v>0.7172131481477888</v>
      </c>
      <c r="G18" s="920"/>
      <c r="I18" s="918"/>
    </row>
    <row r="19" spans="1:11" s="35" customFormat="1" ht="15.9" customHeight="1">
      <c r="A19" s="26" t="s">
        <v>904</v>
      </c>
      <c r="B19" s="919">
        <v>3924</v>
      </c>
      <c r="C19" s="919">
        <v>5123424.9800000004</v>
      </c>
      <c r="D19" s="919">
        <v>552416.23300000001</v>
      </c>
      <c r="E19" s="919">
        <v>5675841.2130000005</v>
      </c>
      <c r="F19" s="916">
        <v>1.6158308024732337</v>
      </c>
      <c r="G19" s="920"/>
      <c r="I19" s="918"/>
    </row>
    <row r="20" spans="1:11" s="35" customFormat="1" ht="15.9" customHeight="1">
      <c r="A20" s="26" t="s">
        <v>905</v>
      </c>
      <c r="B20" s="919">
        <v>13097</v>
      </c>
      <c r="C20" s="919">
        <v>2816999.6579999998</v>
      </c>
      <c r="D20" s="919">
        <v>4465836.2489999998</v>
      </c>
      <c r="E20" s="919">
        <v>7282835.9069999997</v>
      </c>
      <c r="F20" s="916">
        <v>2.0733192043737128</v>
      </c>
      <c r="G20" s="920"/>
      <c r="I20" s="918"/>
    </row>
    <row r="21" spans="1:11" s="35" customFormat="1" ht="15.9" customHeight="1">
      <c r="A21" s="26" t="s">
        <v>906</v>
      </c>
      <c r="B21" s="919">
        <v>2624</v>
      </c>
      <c r="C21" s="919">
        <v>698144.00399999996</v>
      </c>
      <c r="D21" s="919">
        <v>728504.647</v>
      </c>
      <c r="E21" s="919">
        <v>1426648.6510000001</v>
      </c>
      <c r="F21" s="916">
        <v>0.40614646324368309</v>
      </c>
      <c r="G21" s="920"/>
      <c r="I21" s="918"/>
    </row>
    <row r="22" spans="1:11" s="35" customFormat="1" ht="15.9" customHeight="1">
      <c r="A22" s="26" t="s">
        <v>907</v>
      </c>
      <c r="B22" s="919">
        <v>1108</v>
      </c>
      <c r="C22" s="919">
        <v>191896.231</v>
      </c>
      <c r="D22" s="919">
        <v>319147.59299999999</v>
      </c>
      <c r="E22" s="919">
        <v>511043.82400000002</v>
      </c>
      <c r="F22" s="916">
        <v>0.14548686639463781</v>
      </c>
      <c r="G22" s="920"/>
      <c r="I22" s="918"/>
    </row>
    <row r="23" spans="1:11" s="35" customFormat="1" ht="15.9" customHeight="1">
      <c r="A23" s="26" t="s">
        <v>908</v>
      </c>
      <c r="B23" s="919">
        <v>7549</v>
      </c>
      <c r="C23" s="919">
        <v>2222129.7769999998</v>
      </c>
      <c r="D23" s="919">
        <v>1043983.559</v>
      </c>
      <c r="E23" s="919">
        <v>3266113.3360000001</v>
      </c>
      <c r="F23" s="916">
        <v>0.92981574618222329</v>
      </c>
      <c r="G23" s="920"/>
      <c r="I23" s="918"/>
    </row>
    <row r="24" spans="1:11" s="35" customFormat="1" ht="15.9" customHeight="1">
      <c r="A24" s="26" t="s">
        <v>909</v>
      </c>
      <c r="B24" s="919">
        <v>1097</v>
      </c>
      <c r="C24" s="919">
        <v>4030897.9249999998</v>
      </c>
      <c r="D24" s="919">
        <v>4542750.7690000003</v>
      </c>
      <c r="E24" s="919">
        <v>8573648.6940000001</v>
      </c>
      <c r="F24" s="916">
        <v>2.4407951402197927</v>
      </c>
      <c r="G24" s="920"/>
      <c r="I24" s="918"/>
    </row>
    <row r="25" spans="1:11" s="35" customFormat="1" ht="15.9" customHeight="1">
      <c r="A25" s="26" t="s">
        <v>910</v>
      </c>
      <c r="B25" s="919">
        <v>64237</v>
      </c>
      <c r="C25" s="919">
        <v>3644769.6570000001</v>
      </c>
      <c r="D25" s="919">
        <v>1607104.3929999999</v>
      </c>
      <c r="E25" s="919">
        <v>5251874.05</v>
      </c>
      <c r="F25" s="916">
        <v>1.4951334158649676</v>
      </c>
      <c r="G25" s="921"/>
      <c r="I25" s="918"/>
    </row>
    <row r="26" spans="1:11" s="35" customFormat="1" ht="15.9" customHeight="1">
      <c r="A26" s="26" t="s">
        <v>911</v>
      </c>
      <c r="B26" s="919">
        <v>555650</v>
      </c>
      <c r="C26" s="919">
        <v>37568633.280000001</v>
      </c>
      <c r="D26" s="919">
        <v>16617104.949999999</v>
      </c>
      <c r="E26" s="919">
        <v>54185738.229999997</v>
      </c>
      <c r="F26" s="916">
        <v>15.425904566577501</v>
      </c>
      <c r="G26" s="920"/>
      <c r="H26" s="918"/>
      <c r="I26" s="918"/>
      <c r="J26" s="918"/>
      <c r="K26" s="918"/>
    </row>
    <row r="27" spans="1:11" s="35" customFormat="1" ht="15.9" customHeight="1">
      <c r="A27" s="26" t="s">
        <v>912</v>
      </c>
      <c r="B27" s="919">
        <v>36578</v>
      </c>
      <c r="C27" s="919">
        <v>3672874.3849999998</v>
      </c>
      <c r="D27" s="919">
        <v>4701286.0810000002</v>
      </c>
      <c r="E27" s="919">
        <v>8374160.466</v>
      </c>
      <c r="F27" s="916">
        <v>2.3840036953155703</v>
      </c>
      <c r="G27" s="920"/>
      <c r="I27" s="918"/>
    </row>
    <row r="28" spans="1:11" s="35" customFormat="1" ht="15.9" customHeight="1">
      <c r="A28" s="26" t="s">
        <v>913</v>
      </c>
      <c r="B28" s="919">
        <v>167447</v>
      </c>
      <c r="C28" s="919">
        <v>16644788.038000001</v>
      </c>
      <c r="D28" s="919">
        <v>10731651.9</v>
      </c>
      <c r="E28" s="919">
        <v>27376439.938000001</v>
      </c>
      <c r="F28" s="916">
        <v>7.7936808402181823</v>
      </c>
      <c r="G28" s="920"/>
      <c r="I28" s="918"/>
    </row>
    <row r="29" spans="1:11" s="35" customFormat="1" ht="15.9" customHeight="1">
      <c r="A29" s="26" t="s">
        <v>914</v>
      </c>
      <c r="B29" s="919">
        <v>351625</v>
      </c>
      <c r="C29" s="919">
        <v>17250970.857000001</v>
      </c>
      <c r="D29" s="919">
        <v>1184166.969</v>
      </c>
      <c r="E29" s="919">
        <v>18435137.826000001</v>
      </c>
      <c r="F29" s="916">
        <v>5.2482200310437479</v>
      </c>
      <c r="G29" s="920"/>
      <c r="I29" s="918"/>
    </row>
    <row r="30" spans="1:11" s="35" customFormat="1" ht="15.9" customHeight="1">
      <c r="A30" s="26" t="s">
        <v>915</v>
      </c>
      <c r="B30" s="919">
        <v>52737</v>
      </c>
      <c r="C30" s="919">
        <v>3962790.074</v>
      </c>
      <c r="D30" s="919">
        <v>1215137.298</v>
      </c>
      <c r="E30" s="919">
        <v>5177927.3720000004</v>
      </c>
      <c r="F30" s="916">
        <v>1.4740818544190097</v>
      </c>
      <c r="G30" s="920"/>
      <c r="I30" s="918"/>
    </row>
    <row r="31" spans="1:11" s="35" customFormat="1" ht="15.9" customHeight="1">
      <c r="A31" s="26" t="s">
        <v>916</v>
      </c>
      <c r="B31" s="919">
        <v>118702</v>
      </c>
      <c r="C31" s="919">
        <v>13409654.885</v>
      </c>
      <c r="D31" s="919">
        <v>5581131.1090000002</v>
      </c>
      <c r="E31" s="919">
        <v>18990785.993999999</v>
      </c>
      <c r="F31" s="916">
        <v>5.4064051161260815</v>
      </c>
      <c r="G31" s="921"/>
      <c r="I31" s="918"/>
    </row>
    <row r="32" spans="1:11" s="35" customFormat="1" ht="15.9" customHeight="1">
      <c r="A32" s="26" t="s">
        <v>917</v>
      </c>
      <c r="B32" s="919">
        <v>2565</v>
      </c>
      <c r="C32" s="919">
        <v>6730417.7060000002</v>
      </c>
      <c r="D32" s="919">
        <v>3404544.0040000002</v>
      </c>
      <c r="E32" s="919">
        <v>10134961.710000001</v>
      </c>
      <c r="F32" s="916">
        <v>2.8852786218536517</v>
      </c>
      <c r="G32" s="920"/>
      <c r="I32" s="918"/>
    </row>
    <row r="33" spans="1:9" s="35" customFormat="1" ht="15.9" customHeight="1">
      <c r="A33" s="26" t="s">
        <v>918</v>
      </c>
      <c r="B33" s="919">
        <v>100262</v>
      </c>
      <c r="C33" s="919">
        <v>13817323.321</v>
      </c>
      <c r="D33" s="919">
        <v>9364347.1309999991</v>
      </c>
      <c r="E33" s="919">
        <v>23181670.452</v>
      </c>
      <c r="F33" s="916">
        <v>6.5994899722232967</v>
      </c>
      <c r="G33" s="920"/>
      <c r="I33" s="918"/>
    </row>
    <row r="34" spans="1:9" s="35" customFormat="1" ht="15.9" customHeight="1">
      <c r="A34" s="26" t="s">
        <v>919</v>
      </c>
      <c r="B34" s="919">
        <v>33244</v>
      </c>
      <c r="C34" s="919">
        <v>6221859.8799999999</v>
      </c>
      <c r="D34" s="919">
        <v>3822524.392</v>
      </c>
      <c r="E34" s="919">
        <v>10044384.272</v>
      </c>
      <c r="F34" s="916">
        <v>2.859492520932736</v>
      </c>
      <c r="G34" s="920"/>
      <c r="I34" s="918"/>
    </row>
    <row r="35" spans="1:9" s="35" customFormat="1" ht="15.9" customHeight="1">
      <c r="A35" s="26" t="s">
        <v>920</v>
      </c>
      <c r="B35" s="919">
        <v>67018</v>
      </c>
      <c r="C35" s="919">
        <v>7595463.4409999996</v>
      </c>
      <c r="D35" s="919">
        <v>5541822.7390000001</v>
      </c>
      <c r="E35" s="919">
        <v>13137286.18</v>
      </c>
      <c r="F35" s="916">
        <v>3.7399974512905603</v>
      </c>
      <c r="G35" s="920"/>
      <c r="I35" s="918"/>
    </row>
    <row r="36" spans="1:9" s="35" customFormat="1" ht="15.9" customHeight="1">
      <c r="A36" s="26" t="s">
        <v>921</v>
      </c>
      <c r="B36" s="919">
        <v>1010</v>
      </c>
      <c r="C36" s="919">
        <v>273683.239</v>
      </c>
      <c r="D36" s="919">
        <v>1348.5319999999999</v>
      </c>
      <c r="E36" s="919">
        <v>275031.77100000001</v>
      </c>
      <c r="F36" s="916">
        <v>7.8297610973100465E-2</v>
      </c>
      <c r="G36" s="921"/>
      <c r="I36" s="918"/>
    </row>
    <row r="37" spans="1:9" s="35" customFormat="1" ht="15.9" customHeight="1">
      <c r="A37" s="26" t="s">
        <v>922</v>
      </c>
      <c r="B37" s="919">
        <v>6256</v>
      </c>
      <c r="C37" s="919">
        <v>3968554.443</v>
      </c>
      <c r="D37" s="919">
        <v>178154.83199999999</v>
      </c>
      <c r="E37" s="919">
        <v>4146709.2749999999</v>
      </c>
      <c r="F37" s="916">
        <v>1.1805088134072244</v>
      </c>
      <c r="G37" s="920"/>
      <c r="I37" s="918"/>
    </row>
    <row r="38" spans="1:9" s="35" customFormat="1" ht="15.9" customHeight="1">
      <c r="A38" s="26" t="s">
        <v>923</v>
      </c>
      <c r="B38" s="919">
        <v>12947</v>
      </c>
      <c r="C38" s="919">
        <v>1810494.236</v>
      </c>
      <c r="D38" s="919">
        <v>207024.04699999999</v>
      </c>
      <c r="E38" s="919">
        <v>2017518.2830000001</v>
      </c>
      <c r="F38" s="916">
        <v>0.57435859529643796</v>
      </c>
      <c r="G38" s="920"/>
      <c r="I38" s="918"/>
    </row>
    <row r="39" spans="1:9" s="35" customFormat="1" ht="15.9" customHeight="1">
      <c r="A39" s="26" t="s">
        <v>924</v>
      </c>
      <c r="B39" s="919">
        <v>88465</v>
      </c>
      <c r="C39" s="919">
        <v>5985508.426</v>
      </c>
      <c r="D39" s="919">
        <v>2342069.2599999998</v>
      </c>
      <c r="E39" s="919">
        <v>8327577.6859999998</v>
      </c>
      <c r="F39" s="916">
        <v>2.3707422441994899</v>
      </c>
      <c r="G39" s="921"/>
      <c r="I39" s="918"/>
    </row>
    <row r="40" spans="1:9" s="35" customFormat="1" ht="15.9" customHeight="1">
      <c r="A40" s="26" t="s">
        <v>925</v>
      </c>
      <c r="B40" s="919">
        <v>26591</v>
      </c>
      <c r="C40" s="919">
        <v>1495517.5379999999</v>
      </c>
      <c r="D40" s="919">
        <v>502096.84</v>
      </c>
      <c r="E40" s="919">
        <v>1997614.378</v>
      </c>
      <c r="F40" s="916">
        <v>0.56869223826114279</v>
      </c>
      <c r="G40" s="920"/>
      <c r="I40" s="918"/>
    </row>
    <row r="41" spans="1:9" s="35" customFormat="1" ht="15.9" customHeight="1">
      <c r="A41" s="922" t="s">
        <v>926</v>
      </c>
      <c r="B41" s="915">
        <v>255479</v>
      </c>
      <c r="C41" s="915">
        <v>56931046.344999999</v>
      </c>
      <c r="D41" s="915">
        <v>5086290.2070000004</v>
      </c>
      <c r="E41" s="915">
        <v>62017336.552000001</v>
      </c>
      <c r="F41" s="916">
        <v>17.655448580652671</v>
      </c>
      <c r="G41" s="920"/>
      <c r="I41" s="918"/>
    </row>
    <row r="42" spans="1:9" s="36" customFormat="1" ht="15.9" customHeight="1">
      <c r="A42" s="922" t="s">
        <v>927</v>
      </c>
      <c r="B42" s="915">
        <v>7153538</v>
      </c>
      <c r="C42" s="915">
        <v>69571012.482999995</v>
      </c>
      <c r="D42" s="915">
        <v>4106746.8509999998</v>
      </c>
      <c r="E42" s="915">
        <v>73677759.334000006</v>
      </c>
      <c r="F42" s="916">
        <v>20.975004148532548</v>
      </c>
      <c r="G42" s="923"/>
      <c r="I42" s="918"/>
    </row>
    <row r="43" spans="1:9" s="36" customFormat="1" ht="18.75" customHeight="1">
      <c r="A43" s="924" t="s">
        <v>928</v>
      </c>
      <c r="B43" s="915">
        <v>8583386</v>
      </c>
      <c r="C43" s="915">
        <v>253245719.75</v>
      </c>
      <c r="D43" s="915">
        <v>98018855.990999997</v>
      </c>
      <c r="E43" s="915">
        <v>351264575.741</v>
      </c>
      <c r="F43" s="916">
        <v>100</v>
      </c>
      <c r="G43" s="925"/>
      <c r="I43" s="918"/>
    </row>
    <row r="44" spans="1:9" ht="8.25" customHeight="1" thickBot="1">
      <c r="A44" s="926"/>
      <c r="B44" s="927"/>
      <c r="C44" s="927"/>
      <c r="D44" s="927"/>
      <c r="E44" s="927"/>
      <c r="F44" s="927"/>
      <c r="G44" s="928"/>
    </row>
    <row r="45" spans="1:9" ht="5.25" customHeight="1">
      <c r="A45" s="353"/>
      <c r="B45" s="929"/>
      <c r="C45" s="929"/>
      <c r="D45" s="929"/>
      <c r="E45" s="929"/>
      <c r="F45" s="929"/>
      <c r="G45" s="929"/>
    </row>
    <row r="46" spans="1:9" ht="9.9" customHeight="1">
      <c r="A46" s="202" t="s">
        <v>466</v>
      </c>
      <c r="B46" s="202"/>
      <c r="C46" s="202"/>
      <c r="D46" s="202"/>
      <c r="E46" s="930"/>
      <c r="F46" s="202"/>
      <c r="G46" s="202"/>
    </row>
    <row r="47" spans="1:9" ht="9.9" customHeight="1">
      <c r="A47" s="931" t="s">
        <v>929</v>
      </c>
      <c r="B47" s="931"/>
      <c r="C47" s="931"/>
      <c r="D47" s="931"/>
      <c r="E47" s="931"/>
      <c r="F47" s="931"/>
      <c r="G47" s="931"/>
    </row>
    <row r="48" spans="1:9" ht="9.9" customHeight="1">
      <c r="A48" s="202" t="s">
        <v>930</v>
      </c>
      <c r="B48" s="202"/>
      <c r="C48" s="202"/>
      <c r="D48" s="202"/>
      <c r="E48" s="202"/>
      <c r="F48" s="202"/>
      <c r="G48" s="202"/>
    </row>
    <row r="49" spans="1:7" ht="9.9" customHeight="1">
      <c r="A49" s="202" t="s">
        <v>931</v>
      </c>
      <c r="B49" s="202"/>
      <c r="C49" s="202"/>
      <c r="D49" s="202"/>
      <c r="E49" s="202"/>
      <c r="F49" s="202"/>
      <c r="G49" s="202"/>
    </row>
    <row r="50" spans="1:7">
      <c r="A50" s="62"/>
      <c r="B50" s="62"/>
      <c r="C50" s="62"/>
      <c r="D50" s="62"/>
      <c r="E50" s="62"/>
      <c r="F50" s="62"/>
      <c r="G50" s="909"/>
    </row>
    <row r="51" spans="1:7">
      <c r="A51" s="62"/>
      <c r="B51" s="62"/>
      <c r="C51" s="62"/>
      <c r="D51" s="62"/>
      <c r="E51" s="62"/>
      <c r="F51" s="62"/>
      <c r="G51" s="909"/>
    </row>
    <row r="52" spans="1:7">
      <c r="A52" s="62"/>
      <c r="B52" s="62"/>
      <c r="C52" s="62"/>
      <c r="D52" s="62"/>
      <c r="E52" s="62"/>
      <c r="F52" s="62"/>
      <c r="G52" s="909"/>
    </row>
    <row r="53" spans="1:7">
      <c r="A53" s="62"/>
      <c r="B53" s="62"/>
      <c r="C53" s="62"/>
      <c r="D53" s="62"/>
      <c r="E53" s="62"/>
      <c r="F53" s="62"/>
      <c r="G53" s="909"/>
    </row>
    <row r="54" spans="1:7">
      <c r="A54" s="62"/>
      <c r="B54" s="62"/>
      <c r="C54" s="62"/>
      <c r="D54" s="62"/>
      <c r="E54" s="62"/>
      <c r="F54" s="62"/>
      <c r="G54" s="909"/>
    </row>
    <row r="55" spans="1:7">
      <c r="A55" s="62"/>
      <c r="B55" s="62"/>
      <c r="C55" s="62"/>
      <c r="D55" s="62"/>
      <c r="E55" s="62"/>
      <c r="F55" s="62"/>
      <c r="G55" s="909"/>
    </row>
    <row r="56" spans="1:7">
      <c r="A56" s="62"/>
      <c r="B56" s="62"/>
      <c r="C56" s="62"/>
      <c r="D56" s="62"/>
      <c r="E56" s="62"/>
      <c r="F56" s="62"/>
      <c r="G56" s="909"/>
    </row>
    <row r="57" spans="1:7">
      <c r="A57" s="62"/>
      <c r="B57" s="62"/>
      <c r="C57" s="62"/>
      <c r="D57" s="62"/>
      <c r="E57" s="62"/>
      <c r="F57" s="62"/>
      <c r="G57" s="909"/>
    </row>
    <row r="58" spans="1:7">
      <c r="A58" s="62"/>
      <c r="B58" s="62"/>
      <c r="C58" s="62"/>
      <c r="D58" s="62"/>
      <c r="E58" s="62"/>
      <c r="F58" s="62"/>
      <c r="G58" s="909"/>
    </row>
    <row r="59" spans="1:7">
      <c r="A59" s="62"/>
      <c r="B59" s="62"/>
      <c r="C59" s="62"/>
      <c r="D59" s="62"/>
      <c r="E59" s="62"/>
      <c r="F59" s="62"/>
      <c r="G59" s="909"/>
    </row>
    <row r="60" spans="1:7">
      <c r="A60" s="62"/>
      <c r="B60" s="62"/>
      <c r="C60" s="62"/>
      <c r="D60" s="62"/>
      <c r="E60" s="62"/>
      <c r="F60" s="62"/>
      <c r="G60" s="909"/>
    </row>
    <row r="61" spans="1:7">
      <c r="A61" s="62"/>
      <c r="B61" s="62"/>
      <c r="C61" s="62"/>
      <c r="D61" s="62"/>
      <c r="E61" s="62"/>
      <c r="F61" s="62"/>
      <c r="G61" s="909"/>
    </row>
    <row r="62" spans="1:7">
      <c r="A62" s="62"/>
      <c r="B62" s="62"/>
      <c r="C62" s="62"/>
      <c r="D62" s="62"/>
      <c r="E62" s="62"/>
      <c r="F62" s="62"/>
      <c r="G62" s="909"/>
    </row>
    <row r="63" spans="1:7">
      <c r="A63" s="62"/>
      <c r="B63" s="62"/>
      <c r="C63" s="62"/>
      <c r="D63" s="62"/>
      <c r="E63" s="62"/>
      <c r="F63" s="62"/>
      <c r="G63" s="62"/>
    </row>
    <row r="64" spans="1:7">
      <c r="A64" s="62"/>
      <c r="B64" s="62"/>
      <c r="C64" s="62"/>
      <c r="D64" s="62"/>
      <c r="E64" s="62"/>
      <c r="F64" s="62"/>
      <c r="G64" s="62"/>
    </row>
    <row r="65" spans="1:7">
      <c r="A65" s="62"/>
      <c r="B65" s="62"/>
      <c r="C65" s="62"/>
      <c r="D65" s="62"/>
      <c r="E65" s="62"/>
      <c r="F65" s="62"/>
      <c r="G65" s="62"/>
    </row>
    <row r="66" spans="1:7">
      <c r="A66" s="62"/>
      <c r="B66" s="62"/>
      <c r="C66" s="62"/>
      <c r="D66" s="62"/>
      <c r="E66" s="62"/>
      <c r="F66" s="62"/>
      <c r="G66" s="62"/>
    </row>
    <row r="67" spans="1:7">
      <c r="A67" s="62"/>
      <c r="B67" s="62"/>
      <c r="C67" s="62"/>
      <c r="D67" s="62"/>
      <c r="E67" s="62"/>
      <c r="F67" s="62"/>
      <c r="G67" s="62"/>
    </row>
    <row r="200" spans="3:3">
      <c r="C200" s="7" t="s">
        <v>157</v>
      </c>
    </row>
  </sheetData>
  <mergeCells count="1">
    <mergeCell ref="A47:G47"/>
  </mergeCells>
  <hyperlinks>
    <hyperlink ref="A1" location="Índice!A1" display="Volver al Índice" xr:uid="{D88F5DC8-EEBB-4DD6-917A-1FADF22354D5}"/>
  </hyperlinks>
  <printOptions horizontalCentered="1" verticalCentered="1"/>
  <pageMargins left="0.78740157480314965" right="0.78740157480314965" top="0.78740157480314965" bottom="0.78740157480314965" header="0.6692913385826772" footer="0.62992125984251968"/>
  <pageSetup paperSize="9" scale="74"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1AE8B-3332-47FB-AA20-8963193F5FC6}">
  <dimension ref="A1:U788"/>
  <sheetViews>
    <sheetView showGridLines="0" zoomScale="90" zoomScaleNormal="90" workbookViewId="0"/>
  </sheetViews>
  <sheetFormatPr baseColWidth="10" defaultColWidth="11.44140625" defaultRowHeight="13.8"/>
  <cols>
    <col min="1" max="1" width="13" style="964" customWidth="1"/>
    <col min="2" max="2" width="16.6640625" style="964" bestFit="1" customWidth="1"/>
    <col min="3" max="3" width="26.109375" style="964" bestFit="1" customWidth="1"/>
    <col min="4" max="4" width="15.6640625" style="964" bestFit="1" customWidth="1"/>
    <col min="5" max="5" width="16" style="964" bestFit="1" customWidth="1"/>
    <col min="6" max="6" width="17.109375" style="964" bestFit="1" customWidth="1"/>
    <col min="7" max="7" width="14" style="964" bestFit="1" customWidth="1"/>
    <col min="8" max="10" width="13.44140625" style="964" bestFit="1" customWidth="1"/>
    <col min="11" max="15" width="14" style="964" bestFit="1" customWidth="1"/>
    <col min="16" max="16" width="15.44140625" style="964" bestFit="1" customWidth="1"/>
    <col min="17" max="17" width="14" style="964" bestFit="1" customWidth="1"/>
    <col min="18" max="18" width="15.44140625" style="964" bestFit="1" customWidth="1"/>
    <col min="19" max="16384" width="11.44140625" style="939"/>
  </cols>
  <sheetData>
    <row r="1" spans="1:21" s="313" customFormat="1" ht="19.8">
      <c r="A1" s="1403" t="s">
        <v>1213</v>
      </c>
      <c r="B1" s="932"/>
      <c r="C1" s="932"/>
      <c r="D1" s="932"/>
      <c r="E1" s="932"/>
      <c r="F1" s="932"/>
      <c r="G1" s="932"/>
      <c r="H1" s="932"/>
      <c r="I1" s="932"/>
      <c r="J1" s="932"/>
      <c r="K1" s="932"/>
      <c r="L1" s="932"/>
      <c r="M1" s="932"/>
      <c r="N1" s="932"/>
      <c r="O1" s="933"/>
      <c r="P1" s="933"/>
      <c r="Q1" s="933"/>
      <c r="R1" s="933"/>
      <c r="T1" s="934"/>
      <c r="U1" s="934"/>
    </row>
    <row r="2" spans="1:21" s="937" customFormat="1" ht="28.2">
      <c r="A2" s="935" t="s">
        <v>932</v>
      </c>
      <c r="B2" s="935"/>
      <c r="C2" s="935"/>
      <c r="D2" s="935"/>
      <c r="E2" s="935"/>
      <c r="F2" s="935"/>
      <c r="G2" s="935"/>
      <c r="H2" s="935"/>
      <c r="I2" s="935"/>
      <c r="J2" s="935"/>
      <c r="K2" s="935"/>
      <c r="L2" s="935"/>
      <c r="M2" s="935"/>
      <c r="N2" s="935"/>
      <c r="O2" s="935"/>
      <c r="P2" s="933"/>
      <c r="Q2" s="936"/>
      <c r="R2" s="933"/>
      <c r="T2" s="934"/>
    </row>
    <row r="3" spans="1:21" s="938" customFormat="1" ht="18">
      <c r="A3" s="316">
        <v>45169</v>
      </c>
      <c r="B3" s="316"/>
      <c r="C3" s="316"/>
      <c r="D3" s="316"/>
      <c r="E3" s="316"/>
      <c r="F3" s="316"/>
      <c r="G3" s="316"/>
      <c r="H3" s="316"/>
      <c r="I3" s="316"/>
      <c r="J3" s="316"/>
      <c r="K3" s="316"/>
      <c r="L3" s="316"/>
      <c r="M3" s="316"/>
      <c r="N3" s="316"/>
      <c r="O3" s="316"/>
      <c r="P3" s="316"/>
      <c r="Q3" s="316"/>
      <c r="R3" s="316"/>
      <c r="T3" s="939"/>
    </row>
    <row r="4" spans="1:21" s="940" customFormat="1" ht="16.8">
      <c r="B4" s="941"/>
      <c r="C4" s="941"/>
      <c r="D4" s="941"/>
      <c r="E4" s="941"/>
      <c r="F4" s="941"/>
      <c r="G4" s="941"/>
      <c r="H4" s="942" t="s">
        <v>933</v>
      </c>
      <c r="J4" s="941"/>
      <c r="K4" s="941"/>
      <c r="L4" s="941"/>
      <c r="M4" s="941"/>
      <c r="N4" s="941"/>
      <c r="O4" s="941"/>
      <c r="P4" s="941"/>
      <c r="R4" s="941"/>
      <c r="T4" s="939"/>
    </row>
    <row r="5" spans="1:21" s="313" customFormat="1" ht="10.5" customHeight="1">
      <c r="A5" s="943"/>
      <c r="B5" s="943"/>
      <c r="C5" s="943"/>
      <c r="D5" s="943"/>
      <c r="E5" s="943"/>
      <c r="F5" s="943"/>
      <c r="G5" s="944"/>
      <c r="H5" s="943"/>
      <c r="I5" s="943"/>
      <c r="J5" s="943"/>
      <c r="K5" s="943"/>
      <c r="L5" s="943"/>
      <c r="M5" s="943"/>
      <c r="N5" s="943"/>
      <c r="P5" s="943"/>
      <c r="R5" s="943"/>
    </row>
    <row r="7" spans="1:21" s="313" customFormat="1" ht="21" customHeight="1">
      <c r="A7" s="322" t="s">
        <v>934</v>
      </c>
      <c r="B7" s="322" t="s">
        <v>188</v>
      </c>
      <c r="C7" s="322" t="s">
        <v>189</v>
      </c>
      <c r="D7" s="945" t="s">
        <v>147</v>
      </c>
      <c r="E7" s="946"/>
      <c r="F7" s="946"/>
      <c r="G7" s="946" t="s">
        <v>139</v>
      </c>
      <c r="H7" s="946"/>
      <c r="I7" s="946"/>
      <c r="J7" s="946" t="s">
        <v>142</v>
      </c>
      <c r="K7" s="946"/>
      <c r="L7" s="946"/>
      <c r="M7" s="946" t="s">
        <v>144</v>
      </c>
      <c r="N7" s="946"/>
      <c r="O7" s="946"/>
      <c r="P7" s="946" t="s">
        <v>153</v>
      </c>
      <c r="Q7" s="946"/>
      <c r="R7" s="947"/>
    </row>
    <row r="8" spans="1:21" s="313" customFormat="1" ht="15.75" customHeight="1">
      <c r="A8" s="330"/>
      <c r="B8" s="330" t="s">
        <v>189</v>
      </c>
      <c r="C8" s="330" t="s">
        <v>189</v>
      </c>
      <c r="D8" s="948" t="s">
        <v>935</v>
      </c>
      <c r="E8" s="948" t="s">
        <v>936</v>
      </c>
      <c r="F8" s="948" t="s">
        <v>937</v>
      </c>
      <c r="G8" s="948" t="s">
        <v>935</v>
      </c>
      <c r="H8" s="948" t="s">
        <v>936</v>
      </c>
      <c r="I8" s="948" t="s">
        <v>937</v>
      </c>
      <c r="J8" s="948" t="s">
        <v>935</v>
      </c>
      <c r="K8" s="948" t="s">
        <v>936</v>
      </c>
      <c r="L8" s="948" t="s">
        <v>937</v>
      </c>
      <c r="M8" s="948" t="s">
        <v>935</v>
      </c>
      <c r="N8" s="948" t="s">
        <v>936</v>
      </c>
      <c r="O8" s="948" t="s">
        <v>937</v>
      </c>
      <c r="P8" s="948" t="s">
        <v>935</v>
      </c>
      <c r="Q8" s="948" t="s">
        <v>936</v>
      </c>
      <c r="R8" s="949" t="s">
        <v>937</v>
      </c>
    </row>
    <row r="9" spans="1:21">
      <c r="A9" s="334" t="s">
        <v>2</v>
      </c>
      <c r="B9" s="334" t="s">
        <v>194</v>
      </c>
      <c r="C9" s="334" t="s">
        <v>194</v>
      </c>
      <c r="D9" s="950">
        <v>67685.133259999988</v>
      </c>
      <c r="E9" s="951">
        <v>40.790109999999999</v>
      </c>
      <c r="F9" s="951">
        <v>67725.923370000004</v>
      </c>
      <c r="G9" s="951">
        <v>4952.6101600000002</v>
      </c>
      <c r="H9" s="951">
        <v>343.68448000000001</v>
      </c>
      <c r="I9" s="951">
        <v>5296.2946400000001</v>
      </c>
      <c r="J9" s="951">
        <v>15694.53335</v>
      </c>
      <c r="K9" s="951">
        <v>1371.94155</v>
      </c>
      <c r="L9" s="951">
        <v>17066.474900000001</v>
      </c>
      <c r="M9" s="951">
        <v>2387.0589100000002</v>
      </c>
      <c r="N9" s="951">
        <v>389.61210999999997</v>
      </c>
      <c r="O9" s="951">
        <v>2776.6710200000002</v>
      </c>
      <c r="P9" s="951">
        <v>23034.202419999998</v>
      </c>
      <c r="Q9" s="951">
        <v>2105.2381399999999</v>
      </c>
      <c r="R9" s="952">
        <v>25139.440560000003</v>
      </c>
    </row>
    <row r="10" spans="1:21">
      <c r="A10" s="339"/>
      <c r="B10" s="334" t="s">
        <v>195</v>
      </c>
      <c r="C10" s="334" t="s">
        <v>195</v>
      </c>
      <c r="D10" s="950">
        <v>123839.24487000001</v>
      </c>
      <c r="E10" s="951">
        <v>253.71348</v>
      </c>
      <c r="F10" s="951">
        <v>124092.95835</v>
      </c>
      <c r="G10" s="951">
        <v>30398.964809999998</v>
      </c>
      <c r="H10" s="951">
        <v>4374.4025700000002</v>
      </c>
      <c r="I10" s="951">
        <v>34773.367379999996</v>
      </c>
      <c r="J10" s="951">
        <v>74871.851900000009</v>
      </c>
      <c r="K10" s="951">
        <v>13041.067429999999</v>
      </c>
      <c r="L10" s="951">
        <v>87912.919330000004</v>
      </c>
      <c r="M10" s="951">
        <v>12853.44535</v>
      </c>
      <c r="N10" s="951">
        <v>1418.75396</v>
      </c>
      <c r="O10" s="951">
        <v>14272.19931</v>
      </c>
      <c r="P10" s="951">
        <v>118124.26206000001</v>
      </c>
      <c r="Q10" s="951">
        <v>18834.223959999999</v>
      </c>
      <c r="R10" s="952">
        <v>136958.48602000001</v>
      </c>
    </row>
    <row r="11" spans="1:21">
      <c r="A11" s="339"/>
      <c r="B11" s="334" t="s">
        <v>196</v>
      </c>
      <c r="C11" s="334" t="s">
        <v>197</v>
      </c>
      <c r="D11" s="950">
        <v>199588.0999</v>
      </c>
      <c r="E11" s="951">
        <v>4057.0403000000001</v>
      </c>
      <c r="F11" s="951">
        <v>203645.14020000002</v>
      </c>
      <c r="G11" s="951">
        <v>18684.235049999999</v>
      </c>
      <c r="H11" s="951">
        <v>1758.3879000000002</v>
      </c>
      <c r="I11" s="951">
        <v>20442.622950000004</v>
      </c>
      <c r="J11" s="951">
        <v>45320.059020000001</v>
      </c>
      <c r="K11" s="951">
        <v>3431.5008900000003</v>
      </c>
      <c r="L11" s="951">
        <v>48751.559909999996</v>
      </c>
      <c r="M11" s="951">
        <v>7646.2833700000001</v>
      </c>
      <c r="N11" s="951">
        <v>933.66766999999993</v>
      </c>
      <c r="O11" s="951">
        <v>8579.9510399999999</v>
      </c>
      <c r="P11" s="951">
        <v>71650.577439999994</v>
      </c>
      <c r="Q11" s="951">
        <v>6123.5564599999998</v>
      </c>
      <c r="R11" s="952">
        <v>77774.133900000001</v>
      </c>
    </row>
    <row r="12" spans="1:21">
      <c r="A12" s="339"/>
      <c r="B12" s="334" t="s">
        <v>325</v>
      </c>
      <c r="C12" s="334" t="s">
        <v>326</v>
      </c>
      <c r="D12" s="950">
        <v>17778.27691</v>
      </c>
      <c r="E12" s="951">
        <v>0</v>
      </c>
      <c r="F12" s="951">
        <v>17778.27691</v>
      </c>
      <c r="G12" s="951">
        <v>0.52589999999999992</v>
      </c>
      <c r="H12" s="951">
        <v>0</v>
      </c>
      <c r="I12" s="951">
        <v>0.52589999999999992</v>
      </c>
      <c r="J12" s="951">
        <v>879.53082999999992</v>
      </c>
      <c r="K12" s="951">
        <v>3.9189000000000003</v>
      </c>
      <c r="L12" s="951">
        <v>883.44972999999993</v>
      </c>
      <c r="M12" s="951">
        <v>988.68268</v>
      </c>
      <c r="N12" s="951">
        <v>0</v>
      </c>
      <c r="O12" s="951">
        <v>988.68268</v>
      </c>
      <c r="P12" s="951">
        <v>1868.7394100000001</v>
      </c>
      <c r="Q12" s="951">
        <v>3.9189000000000003</v>
      </c>
      <c r="R12" s="952">
        <v>1872.65831</v>
      </c>
    </row>
    <row r="13" spans="1:21">
      <c r="A13" s="334" t="s">
        <v>938</v>
      </c>
      <c r="B13" s="953"/>
      <c r="C13" s="953"/>
      <c r="D13" s="950">
        <v>408890.75494000001</v>
      </c>
      <c r="E13" s="951">
        <v>4351.5438900000008</v>
      </c>
      <c r="F13" s="951">
        <v>413242.29883000004</v>
      </c>
      <c r="G13" s="951">
        <v>54036.335919999998</v>
      </c>
      <c r="H13" s="951">
        <v>6476.4749500000007</v>
      </c>
      <c r="I13" s="951">
        <v>60512.810869999994</v>
      </c>
      <c r="J13" s="951">
        <v>136765.97510000001</v>
      </c>
      <c r="K13" s="951">
        <v>17848.428769999999</v>
      </c>
      <c r="L13" s="951">
        <v>154614.40386999998</v>
      </c>
      <c r="M13" s="951">
        <v>23875.470309999997</v>
      </c>
      <c r="N13" s="951">
        <v>2742.0337399999999</v>
      </c>
      <c r="O13" s="951">
        <v>26617.50405</v>
      </c>
      <c r="P13" s="951">
        <v>214677.78132999997</v>
      </c>
      <c r="Q13" s="951">
        <v>27066.937460000001</v>
      </c>
      <c r="R13" s="952">
        <v>241744.71879000001</v>
      </c>
    </row>
    <row r="14" spans="1:21">
      <c r="A14" s="334" t="s">
        <v>3</v>
      </c>
      <c r="B14" s="334" t="s">
        <v>198</v>
      </c>
      <c r="C14" s="334" t="s">
        <v>198</v>
      </c>
      <c r="D14" s="950">
        <v>63521.454700000002</v>
      </c>
      <c r="E14" s="951">
        <v>1016.35805</v>
      </c>
      <c r="F14" s="951">
        <v>64537.812749999997</v>
      </c>
      <c r="G14" s="951">
        <v>7689.8574600000002</v>
      </c>
      <c r="H14" s="951">
        <v>7338.2030700000005</v>
      </c>
      <c r="I14" s="951">
        <v>15028.060529999999</v>
      </c>
      <c r="J14" s="951">
        <v>45782.671780000004</v>
      </c>
      <c r="K14" s="951">
        <v>11869.712609999999</v>
      </c>
      <c r="L14" s="951">
        <v>57652.384389999999</v>
      </c>
      <c r="M14" s="951">
        <v>6097.5174399999996</v>
      </c>
      <c r="N14" s="951">
        <v>1462.2059099999999</v>
      </c>
      <c r="O14" s="951">
        <v>7559.7233499999993</v>
      </c>
      <c r="P14" s="951">
        <v>59570.046679999999</v>
      </c>
      <c r="Q14" s="951">
        <v>20670.121589999999</v>
      </c>
      <c r="R14" s="952">
        <v>80240.168269999995</v>
      </c>
    </row>
    <row r="15" spans="1:21">
      <c r="A15" s="339"/>
      <c r="B15" s="334" t="s">
        <v>199</v>
      </c>
      <c r="C15" s="334" t="s">
        <v>199</v>
      </c>
      <c r="D15" s="950">
        <v>1217088.6426499998</v>
      </c>
      <c r="E15" s="951">
        <v>33096.162930000006</v>
      </c>
      <c r="F15" s="951">
        <v>1250184.8055799999</v>
      </c>
      <c r="G15" s="951">
        <v>126469.27876</v>
      </c>
      <c r="H15" s="951">
        <v>22427.29379</v>
      </c>
      <c r="I15" s="951">
        <v>148896.57255000001</v>
      </c>
      <c r="J15" s="951">
        <v>480823.47994000005</v>
      </c>
      <c r="K15" s="951">
        <v>102097.31972</v>
      </c>
      <c r="L15" s="951">
        <v>582920.79966000002</v>
      </c>
      <c r="M15" s="951">
        <v>262784.55722999998</v>
      </c>
      <c r="N15" s="951">
        <v>51196.674259999993</v>
      </c>
      <c r="O15" s="951">
        <v>313981.23148999998</v>
      </c>
      <c r="P15" s="951">
        <v>870077.31592999992</v>
      </c>
      <c r="Q15" s="951">
        <v>175721.28777</v>
      </c>
      <c r="R15" s="952">
        <v>1045798.6037000001</v>
      </c>
    </row>
    <row r="16" spans="1:21">
      <c r="A16" s="339"/>
      <c r="B16" s="334" t="s">
        <v>327</v>
      </c>
      <c r="C16" s="334" t="s">
        <v>327</v>
      </c>
      <c r="D16" s="950">
        <v>20425.226620000001</v>
      </c>
      <c r="E16" s="951">
        <v>3.4077100000000002</v>
      </c>
      <c r="F16" s="951">
        <v>20428.634329999997</v>
      </c>
      <c r="G16" s="951">
        <v>0.13763</v>
      </c>
      <c r="H16" s="951">
        <v>0</v>
      </c>
      <c r="I16" s="951">
        <v>0.13763</v>
      </c>
      <c r="J16" s="951">
        <v>4021.7330699999998</v>
      </c>
      <c r="K16" s="951">
        <v>461.98154</v>
      </c>
      <c r="L16" s="951">
        <v>4483.71461</v>
      </c>
      <c r="M16" s="951">
        <v>2808.0654300000001</v>
      </c>
      <c r="N16" s="951">
        <v>0</v>
      </c>
      <c r="O16" s="951">
        <v>2808.0654300000001</v>
      </c>
      <c r="P16" s="951">
        <v>6829.93613</v>
      </c>
      <c r="Q16" s="951">
        <v>461.98154</v>
      </c>
      <c r="R16" s="952">
        <v>7291.9176699999998</v>
      </c>
    </row>
    <row r="17" spans="1:18">
      <c r="A17" s="339"/>
      <c r="B17" s="334" t="s">
        <v>200</v>
      </c>
      <c r="C17" s="334" t="s">
        <v>201</v>
      </c>
      <c r="D17" s="950">
        <v>60320.210099999997</v>
      </c>
      <c r="E17" s="951">
        <v>427.83540999999997</v>
      </c>
      <c r="F17" s="951">
        <v>60748.045509999996</v>
      </c>
      <c r="G17" s="951">
        <v>6628.3064000000004</v>
      </c>
      <c r="H17" s="951">
        <v>411.21499999999997</v>
      </c>
      <c r="I17" s="951">
        <v>7039.5214000000005</v>
      </c>
      <c r="J17" s="951">
        <v>48058.894049999995</v>
      </c>
      <c r="K17" s="951">
        <v>6317.62763</v>
      </c>
      <c r="L17" s="951">
        <v>54376.521679999998</v>
      </c>
      <c r="M17" s="951">
        <v>12596.730139999998</v>
      </c>
      <c r="N17" s="951">
        <v>1989.26521</v>
      </c>
      <c r="O17" s="951">
        <v>14585.995349999999</v>
      </c>
      <c r="P17" s="951">
        <v>67283.930589999989</v>
      </c>
      <c r="Q17" s="951">
        <v>8718.1078399999988</v>
      </c>
      <c r="R17" s="952">
        <v>76002.038429999986</v>
      </c>
    </row>
    <row r="18" spans="1:18">
      <c r="A18" s="339"/>
      <c r="B18" s="334" t="s">
        <v>202</v>
      </c>
      <c r="C18" s="334" t="s">
        <v>203</v>
      </c>
      <c r="D18" s="950">
        <v>1555321.5207199994</v>
      </c>
      <c r="E18" s="951">
        <v>107421.31196999998</v>
      </c>
      <c r="F18" s="951">
        <v>1662742.8326899998</v>
      </c>
      <c r="G18" s="951">
        <v>188426.75411999997</v>
      </c>
      <c r="H18" s="951">
        <v>95643.993019999994</v>
      </c>
      <c r="I18" s="951">
        <v>284070.74713999999</v>
      </c>
      <c r="J18" s="951">
        <v>574525.51356999995</v>
      </c>
      <c r="K18" s="951">
        <v>214158.50310000003</v>
      </c>
      <c r="L18" s="951">
        <v>788684.01667000004</v>
      </c>
      <c r="M18" s="951">
        <v>316861.38048999995</v>
      </c>
      <c r="N18" s="951">
        <v>99439.688649999996</v>
      </c>
      <c r="O18" s="951">
        <v>416301.06913999998</v>
      </c>
      <c r="P18" s="951">
        <v>1079813.64818</v>
      </c>
      <c r="Q18" s="951">
        <v>409242.18477000011</v>
      </c>
      <c r="R18" s="952">
        <v>1489055.83295</v>
      </c>
    </row>
    <row r="19" spans="1:18">
      <c r="A19" s="339"/>
      <c r="B19" s="339"/>
      <c r="C19" s="954" t="s">
        <v>316</v>
      </c>
      <c r="D19" s="955">
        <v>213648.79789000002</v>
      </c>
      <c r="E19" s="418">
        <v>2035.9289100000001</v>
      </c>
      <c r="F19" s="418">
        <v>215684.7268</v>
      </c>
      <c r="G19" s="418">
        <v>12162.292109999999</v>
      </c>
      <c r="H19" s="418">
        <v>1639.1937600000001</v>
      </c>
      <c r="I19" s="418">
        <v>13801.485869999999</v>
      </c>
      <c r="J19" s="418">
        <v>58492.122729999995</v>
      </c>
      <c r="K19" s="418">
        <v>16361.467809999998</v>
      </c>
      <c r="L19" s="418">
        <v>74853.59053999999</v>
      </c>
      <c r="M19" s="418">
        <v>43648.764810000001</v>
      </c>
      <c r="N19" s="418">
        <v>8173.4260100000001</v>
      </c>
      <c r="O19" s="418">
        <v>51822.190820000003</v>
      </c>
      <c r="P19" s="418">
        <v>114303.17965000001</v>
      </c>
      <c r="Q19" s="418">
        <v>26174.087579999999</v>
      </c>
      <c r="R19" s="956">
        <v>140477.26723000003</v>
      </c>
    </row>
    <row r="20" spans="1:18">
      <c r="A20" s="339"/>
      <c r="B20" s="339"/>
      <c r="C20" s="954" t="s">
        <v>202</v>
      </c>
      <c r="D20" s="955">
        <v>46497.252850000004</v>
      </c>
      <c r="E20" s="418">
        <v>0</v>
      </c>
      <c r="F20" s="418">
        <v>46497.252850000004</v>
      </c>
      <c r="G20" s="418">
        <v>5.2749999999999998E-2</v>
      </c>
      <c r="H20" s="418">
        <v>0</v>
      </c>
      <c r="I20" s="418">
        <v>5.2749999999999998E-2</v>
      </c>
      <c r="J20" s="418">
        <v>3345.0868100000002</v>
      </c>
      <c r="K20" s="418">
        <v>22.91985</v>
      </c>
      <c r="L20" s="418">
        <v>3368.00666</v>
      </c>
      <c r="M20" s="418">
        <v>1978.0239199999999</v>
      </c>
      <c r="N20" s="418">
        <v>0</v>
      </c>
      <c r="O20" s="418">
        <v>1978.0239199999999</v>
      </c>
      <c r="P20" s="418">
        <v>5323.1634800000002</v>
      </c>
      <c r="Q20" s="418">
        <v>22.91985</v>
      </c>
      <c r="R20" s="956">
        <v>5346.0833300000004</v>
      </c>
    </row>
    <row r="21" spans="1:18">
      <c r="A21" s="339"/>
      <c r="B21" s="339"/>
      <c r="C21" s="954" t="s">
        <v>328</v>
      </c>
      <c r="D21" s="955">
        <v>16377.64624</v>
      </c>
      <c r="E21" s="418">
        <v>0</v>
      </c>
      <c r="F21" s="418">
        <v>16377.64624</v>
      </c>
      <c r="G21" s="418">
        <v>0</v>
      </c>
      <c r="H21" s="418">
        <v>0</v>
      </c>
      <c r="I21" s="418">
        <v>0</v>
      </c>
      <c r="J21" s="418">
        <v>354.23440999999997</v>
      </c>
      <c r="K21" s="418">
        <v>6.5810000000000007E-2</v>
      </c>
      <c r="L21" s="418">
        <v>354.30021999999997</v>
      </c>
      <c r="M21" s="418">
        <v>180.101</v>
      </c>
      <c r="N21" s="418">
        <v>0</v>
      </c>
      <c r="O21" s="418">
        <v>180.101</v>
      </c>
      <c r="P21" s="418">
        <v>534.33540999999991</v>
      </c>
      <c r="Q21" s="418">
        <v>6.5810000000000007E-2</v>
      </c>
      <c r="R21" s="956">
        <v>534.40121999999997</v>
      </c>
    </row>
    <row r="22" spans="1:18">
      <c r="A22" s="339"/>
      <c r="B22" s="334" t="s">
        <v>329</v>
      </c>
      <c r="C22" s="334" t="s">
        <v>329</v>
      </c>
      <c r="D22" s="950">
        <v>22737.592960000002</v>
      </c>
      <c r="E22" s="951">
        <v>0</v>
      </c>
      <c r="F22" s="951">
        <v>22737.592960000002</v>
      </c>
      <c r="G22" s="951">
        <v>0</v>
      </c>
      <c r="H22" s="951">
        <v>0</v>
      </c>
      <c r="I22" s="951">
        <v>0</v>
      </c>
      <c r="J22" s="951">
        <v>1282.3484099999998</v>
      </c>
      <c r="K22" s="951">
        <v>189.86510999999999</v>
      </c>
      <c r="L22" s="951">
        <v>1472.21352</v>
      </c>
      <c r="M22" s="951">
        <v>2312.9484199999997</v>
      </c>
      <c r="N22" s="951">
        <v>0</v>
      </c>
      <c r="O22" s="951">
        <v>2312.9484199999997</v>
      </c>
      <c r="P22" s="951">
        <v>3595.2968300000002</v>
      </c>
      <c r="Q22" s="951">
        <v>189.86510999999999</v>
      </c>
      <c r="R22" s="952">
        <v>3785.16194</v>
      </c>
    </row>
    <row r="23" spans="1:18">
      <c r="A23" s="339"/>
      <c r="B23" s="339"/>
      <c r="C23" s="954" t="s">
        <v>330</v>
      </c>
      <c r="D23" s="955">
        <v>9687.3241600000001</v>
      </c>
      <c r="E23" s="418">
        <v>0</v>
      </c>
      <c r="F23" s="418">
        <v>9687.3241600000001</v>
      </c>
      <c r="G23" s="418">
        <v>0</v>
      </c>
      <c r="H23" s="418">
        <v>0</v>
      </c>
      <c r="I23" s="418">
        <v>0</v>
      </c>
      <c r="J23" s="418">
        <v>92.293610000000001</v>
      </c>
      <c r="K23" s="418">
        <v>4.1799999999999997E-3</v>
      </c>
      <c r="L23" s="418">
        <v>92.297789999999992</v>
      </c>
      <c r="M23" s="418">
        <v>175.50135</v>
      </c>
      <c r="N23" s="418">
        <v>0</v>
      </c>
      <c r="O23" s="418">
        <v>175.50135</v>
      </c>
      <c r="P23" s="418">
        <v>267.79496</v>
      </c>
      <c r="Q23" s="418">
        <v>4.1799999999999997E-3</v>
      </c>
      <c r="R23" s="956">
        <v>267.79914000000002</v>
      </c>
    </row>
    <row r="24" spans="1:18">
      <c r="A24" s="339"/>
      <c r="B24" s="334" t="s">
        <v>331</v>
      </c>
      <c r="C24" s="334" t="s">
        <v>331</v>
      </c>
      <c r="D24" s="950">
        <v>45408.941220000001</v>
      </c>
      <c r="E24" s="951">
        <v>0</v>
      </c>
      <c r="F24" s="951">
        <v>45408.941220000001</v>
      </c>
      <c r="G24" s="951">
        <v>0</v>
      </c>
      <c r="H24" s="951">
        <v>0</v>
      </c>
      <c r="I24" s="951">
        <v>0</v>
      </c>
      <c r="J24" s="951">
        <v>3355.2126499999999</v>
      </c>
      <c r="K24" s="951">
        <v>15.979520000000001</v>
      </c>
      <c r="L24" s="951">
        <v>3371.1921699999998</v>
      </c>
      <c r="M24" s="951">
        <v>4679.1389400000007</v>
      </c>
      <c r="N24" s="951">
        <v>188.67035999999999</v>
      </c>
      <c r="O24" s="951">
        <v>4867.8092999999999</v>
      </c>
      <c r="P24" s="951">
        <v>8034.3515900000002</v>
      </c>
      <c r="Q24" s="951">
        <v>204.64987999999997</v>
      </c>
      <c r="R24" s="952">
        <v>8239.0014699999992</v>
      </c>
    </row>
    <row r="25" spans="1:18">
      <c r="A25" s="339"/>
      <c r="B25" s="334" t="s">
        <v>332</v>
      </c>
      <c r="C25" s="334" t="s">
        <v>332</v>
      </c>
      <c r="D25" s="950">
        <v>34143.607060000002</v>
      </c>
      <c r="E25" s="951">
        <v>0</v>
      </c>
      <c r="F25" s="951">
        <v>34143.607060000002</v>
      </c>
      <c r="G25" s="951">
        <v>0</v>
      </c>
      <c r="H25" s="951">
        <v>0</v>
      </c>
      <c r="I25" s="951">
        <v>0</v>
      </c>
      <c r="J25" s="951">
        <v>1889.4253700000002</v>
      </c>
      <c r="K25" s="951">
        <v>7.8946099999999992</v>
      </c>
      <c r="L25" s="951">
        <v>1897.31998</v>
      </c>
      <c r="M25" s="951">
        <v>3247.3231600000004</v>
      </c>
      <c r="N25" s="951">
        <v>0</v>
      </c>
      <c r="O25" s="951">
        <v>3247.3231600000004</v>
      </c>
      <c r="P25" s="951">
        <v>5136.7485299999998</v>
      </c>
      <c r="Q25" s="951">
        <v>7.8946099999999992</v>
      </c>
      <c r="R25" s="952">
        <v>5144.6431399999992</v>
      </c>
    </row>
    <row r="26" spans="1:18">
      <c r="A26" s="339"/>
      <c r="B26" s="334" t="s">
        <v>333</v>
      </c>
      <c r="C26" s="334" t="s">
        <v>333</v>
      </c>
      <c r="D26" s="950">
        <v>11624.084060000001</v>
      </c>
      <c r="E26" s="951">
        <v>0</v>
      </c>
      <c r="F26" s="951">
        <v>11624.084060000001</v>
      </c>
      <c r="G26" s="951">
        <v>0</v>
      </c>
      <c r="H26" s="951">
        <v>0</v>
      </c>
      <c r="I26" s="951">
        <v>0</v>
      </c>
      <c r="J26" s="951">
        <v>245.41556</v>
      </c>
      <c r="K26" s="951">
        <v>5.9229999999999998E-2</v>
      </c>
      <c r="L26" s="951">
        <v>245.47479000000001</v>
      </c>
      <c r="M26" s="951">
        <v>406.59692000000001</v>
      </c>
      <c r="N26" s="951">
        <v>0</v>
      </c>
      <c r="O26" s="951">
        <v>406.59692000000001</v>
      </c>
      <c r="P26" s="951">
        <v>652.01247999999998</v>
      </c>
      <c r="Q26" s="951">
        <v>5.9229999999999998E-2</v>
      </c>
      <c r="R26" s="952">
        <v>652.07170999999994</v>
      </c>
    </row>
    <row r="27" spans="1:18">
      <c r="A27" s="339"/>
      <c r="B27" s="334" t="s">
        <v>334</v>
      </c>
      <c r="C27" s="334" t="s">
        <v>334</v>
      </c>
      <c r="D27" s="950">
        <v>18997.918899999997</v>
      </c>
      <c r="E27" s="951">
        <v>0</v>
      </c>
      <c r="F27" s="951">
        <v>18997.918899999997</v>
      </c>
      <c r="G27" s="951">
        <v>13.094010000000001</v>
      </c>
      <c r="H27" s="951">
        <v>0</v>
      </c>
      <c r="I27" s="951">
        <v>13.094010000000001</v>
      </c>
      <c r="J27" s="951">
        <v>999.86139000000003</v>
      </c>
      <c r="K27" s="951">
        <v>2.0879699999999999</v>
      </c>
      <c r="L27" s="951">
        <v>1001.94936</v>
      </c>
      <c r="M27" s="951">
        <v>1605.39796</v>
      </c>
      <c r="N27" s="951">
        <v>0</v>
      </c>
      <c r="O27" s="951">
        <v>1605.39796</v>
      </c>
      <c r="P27" s="951">
        <v>2618.3533600000001</v>
      </c>
      <c r="Q27" s="951">
        <v>2.0879699999999999</v>
      </c>
      <c r="R27" s="952">
        <v>2620.4413300000001</v>
      </c>
    </row>
    <row r="28" spans="1:18">
      <c r="A28" s="339"/>
      <c r="B28" s="334" t="s">
        <v>335</v>
      </c>
      <c r="C28" s="334" t="s">
        <v>336</v>
      </c>
      <c r="D28" s="950">
        <v>5327.0530399999998</v>
      </c>
      <c r="E28" s="951">
        <v>0</v>
      </c>
      <c r="F28" s="951">
        <v>5327.0530399999998</v>
      </c>
      <c r="G28" s="951">
        <v>0</v>
      </c>
      <c r="H28" s="951">
        <v>0</v>
      </c>
      <c r="I28" s="951">
        <v>0</v>
      </c>
      <c r="J28" s="951">
        <v>9.17197</v>
      </c>
      <c r="K28" s="951">
        <v>6.3200000000000001E-3</v>
      </c>
      <c r="L28" s="951">
        <v>9.1782900000000005</v>
      </c>
      <c r="M28" s="951">
        <v>16.5</v>
      </c>
      <c r="N28" s="951">
        <v>0</v>
      </c>
      <c r="O28" s="951">
        <v>16.5</v>
      </c>
      <c r="P28" s="951">
        <v>25.671970000000002</v>
      </c>
      <c r="Q28" s="951">
        <v>6.3200000000000001E-3</v>
      </c>
      <c r="R28" s="952">
        <v>25.678290000000001</v>
      </c>
    </row>
    <row r="29" spans="1:18">
      <c r="A29" s="339"/>
      <c r="B29" s="334" t="s">
        <v>337</v>
      </c>
      <c r="C29" s="334" t="s">
        <v>337</v>
      </c>
      <c r="D29" s="950">
        <v>3345.7855099999997</v>
      </c>
      <c r="E29" s="951">
        <v>0</v>
      </c>
      <c r="F29" s="951">
        <v>3345.7855099999997</v>
      </c>
      <c r="G29" s="951">
        <v>0</v>
      </c>
      <c r="H29" s="951">
        <v>0</v>
      </c>
      <c r="I29" s="951">
        <v>0</v>
      </c>
      <c r="J29" s="951">
        <v>6.0573600000000001</v>
      </c>
      <c r="K29" s="951">
        <v>1.99752</v>
      </c>
      <c r="L29" s="951">
        <v>8.0548800000000007</v>
      </c>
      <c r="M29" s="951">
        <v>5.4</v>
      </c>
      <c r="N29" s="951">
        <v>0</v>
      </c>
      <c r="O29" s="951">
        <v>5.4</v>
      </c>
      <c r="P29" s="951">
        <v>11.457360000000001</v>
      </c>
      <c r="Q29" s="951">
        <v>1.99752</v>
      </c>
      <c r="R29" s="952">
        <v>13.454879999999999</v>
      </c>
    </row>
    <row r="30" spans="1:18">
      <c r="A30" s="334" t="s">
        <v>939</v>
      </c>
      <c r="B30" s="953"/>
      <c r="C30" s="953"/>
      <c r="D30" s="950">
        <v>3344473.0586799984</v>
      </c>
      <c r="E30" s="951">
        <v>144001.00498</v>
      </c>
      <c r="F30" s="951">
        <v>3488474.0636599995</v>
      </c>
      <c r="G30" s="951">
        <v>341389.77324000001</v>
      </c>
      <c r="H30" s="951">
        <v>127459.89864</v>
      </c>
      <c r="I30" s="951">
        <v>468849.67187999998</v>
      </c>
      <c r="J30" s="951">
        <v>1223283.5226799999</v>
      </c>
      <c r="K30" s="951">
        <v>351507.49253000011</v>
      </c>
      <c r="L30" s="951">
        <v>1574791.0152100001</v>
      </c>
      <c r="M30" s="951">
        <v>659403.9472099999</v>
      </c>
      <c r="N30" s="951">
        <v>162449.93039999998</v>
      </c>
      <c r="O30" s="951">
        <v>821853.87760999985</v>
      </c>
      <c r="P30" s="951">
        <v>2224077.2431300003</v>
      </c>
      <c r="Q30" s="951">
        <v>641417.32157000015</v>
      </c>
      <c r="R30" s="952">
        <v>2865494.5647</v>
      </c>
    </row>
    <row r="31" spans="1:18">
      <c r="A31" s="334" t="s">
        <v>204</v>
      </c>
      <c r="B31" s="334" t="s">
        <v>205</v>
      </c>
      <c r="C31" s="334" t="s">
        <v>205</v>
      </c>
      <c r="D31" s="950">
        <v>280745.04135000001</v>
      </c>
      <c r="E31" s="951">
        <v>518.00305999999989</v>
      </c>
      <c r="F31" s="951">
        <v>281263.04440999997</v>
      </c>
      <c r="G31" s="951">
        <v>49004.026699999995</v>
      </c>
      <c r="H31" s="951">
        <v>10089.07077</v>
      </c>
      <c r="I31" s="951">
        <v>59093.097470000001</v>
      </c>
      <c r="J31" s="951">
        <v>166018.22460999998</v>
      </c>
      <c r="K31" s="951">
        <v>42900.302250000008</v>
      </c>
      <c r="L31" s="951">
        <v>208918.52685999998</v>
      </c>
      <c r="M31" s="951">
        <v>29688.202869999997</v>
      </c>
      <c r="N31" s="951">
        <v>3935.9257700000003</v>
      </c>
      <c r="O31" s="951">
        <v>33624.128640000003</v>
      </c>
      <c r="P31" s="951">
        <v>244710.45418</v>
      </c>
      <c r="Q31" s="951">
        <v>56925.298790000008</v>
      </c>
      <c r="R31" s="952">
        <v>301635.75296999997</v>
      </c>
    </row>
    <row r="32" spans="1:18">
      <c r="A32" s="339"/>
      <c r="B32" s="339"/>
      <c r="C32" s="954" t="s">
        <v>338</v>
      </c>
      <c r="D32" s="955">
        <v>2598.6459399999999</v>
      </c>
      <c r="E32" s="418">
        <v>0</v>
      </c>
      <c r="F32" s="418">
        <v>2598.6459399999999</v>
      </c>
      <c r="G32" s="418">
        <v>0</v>
      </c>
      <c r="H32" s="418">
        <v>0</v>
      </c>
      <c r="I32" s="418">
        <v>0</v>
      </c>
      <c r="J32" s="418">
        <v>9.6564800000000002</v>
      </c>
      <c r="K32" s="418">
        <v>0</v>
      </c>
      <c r="L32" s="418">
        <v>9.6564800000000002</v>
      </c>
      <c r="M32" s="418">
        <v>3</v>
      </c>
      <c r="N32" s="418">
        <v>0</v>
      </c>
      <c r="O32" s="418">
        <v>3</v>
      </c>
      <c r="P32" s="418">
        <v>12.65648</v>
      </c>
      <c r="Q32" s="418">
        <v>0</v>
      </c>
      <c r="R32" s="956">
        <v>12.65648</v>
      </c>
    </row>
    <row r="33" spans="1:18">
      <c r="A33" s="339"/>
      <c r="B33" s="334" t="s">
        <v>206</v>
      </c>
      <c r="C33" s="334" t="s">
        <v>206</v>
      </c>
      <c r="D33" s="950">
        <v>202517.16136</v>
      </c>
      <c r="E33" s="951">
        <v>946.04900999999995</v>
      </c>
      <c r="F33" s="951">
        <v>203463.21036999999</v>
      </c>
      <c r="G33" s="951">
        <v>39953.543460000001</v>
      </c>
      <c r="H33" s="951">
        <v>2222.9364000000005</v>
      </c>
      <c r="I33" s="951">
        <v>42176.479859999999</v>
      </c>
      <c r="J33" s="951">
        <v>118951.81130000002</v>
      </c>
      <c r="K33" s="951">
        <v>17997.035039999999</v>
      </c>
      <c r="L33" s="951">
        <v>136948.84633999999</v>
      </c>
      <c r="M33" s="951">
        <v>25467.873540000001</v>
      </c>
      <c r="N33" s="951">
        <v>3595.22595</v>
      </c>
      <c r="O33" s="951">
        <v>29063.099489999997</v>
      </c>
      <c r="P33" s="951">
        <v>184373.22830000002</v>
      </c>
      <c r="Q33" s="951">
        <v>23815.197389999998</v>
      </c>
      <c r="R33" s="952">
        <v>208188.42569</v>
      </c>
    </row>
    <row r="34" spans="1:18">
      <c r="A34" s="339"/>
      <c r="B34" s="339"/>
      <c r="C34" s="954" t="s">
        <v>339</v>
      </c>
      <c r="D34" s="955">
        <v>1096.9087299999999</v>
      </c>
      <c r="E34" s="418">
        <v>0</v>
      </c>
      <c r="F34" s="418">
        <v>1096.9087299999999</v>
      </c>
      <c r="G34" s="418">
        <v>0</v>
      </c>
      <c r="H34" s="418">
        <v>0</v>
      </c>
      <c r="I34" s="418">
        <v>0</v>
      </c>
      <c r="J34" s="418">
        <v>10.491530000000001</v>
      </c>
      <c r="K34" s="418">
        <v>0</v>
      </c>
      <c r="L34" s="418">
        <v>10.491530000000001</v>
      </c>
      <c r="M34" s="418">
        <v>0</v>
      </c>
      <c r="N34" s="418">
        <v>0</v>
      </c>
      <c r="O34" s="418">
        <v>0</v>
      </c>
      <c r="P34" s="418">
        <v>10.491530000000001</v>
      </c>
      <c r="Q34" s="418">
        <v>0</v>
      </c>
      <c r="R34" s="956">
        <v>10.491530000000001</v>
      </c>
    </row>
    <row r="35" spans="1:18">
      <c r="A35" s="339"/>
      <c r="B35" s="334" t="s">
        <v>320</v>
      </c>
      <c r="C35" s="334" t="s">
        <v>321</v>
      </c>
      <c r="D35" s="950">
        <v>37850.869030000002</v>
      </c>
      <c r="E35" s="951">
        <v>1883.914</v>
      </c>
      <c r="F35" s="951">
        <v>39734.783029999999</v>
      </c>
      <c r="G35" s="951">
        <v>16940.271769999999</v>
      </c>
      <c r="H35" s="951">
        <v>5089.1984699999994</v>
      </c>
      <c r="I35" s="951">
        <v>22029.470240000002</v>
      </c>
      <c r="J35" s="951">
        <v>76513.504489999992</v>
      </c>
      <c r="K35" s="951">
        <v>12803.038909999999</v>
      </c>
      <c r="L35" s="951">
        <v>89316.54340000001</v>
      </c>
      <c r="M35" s="951">
        <v>151218.23837000001</v>
      </c>
      <c r="N35" s="951">
        <v>5163.9612300000008</v>
      </c>
      <c r="O35" s="951">
        <v>156382.19959999999</v>
      </c>
      <c r="P35" s="951">
        <v>244672.01462999999</v>
      </c>
      <c r="Q35" s="951">
        <v>23056.198609999999</v>
      </c>
      <c r="R35" s="952">
        <v>267728.21324000001</v>
      </c>
    </row>
    <row r="36" spans="1:18">
      <c r="A36" s="334" t="s">
        <v>940</v>
      </c>
      <c r="B36" s="953"/>
      <c r="C36" s="953"/>
      <c r="D36" s="950">
        <v>524808.62640999991</v>
      </c>
      <c r="E36" s="951">
        <v>3347.9660699999999</v>
      </c>
      <c r="F36" s="951">
        <v>528156.59247999988</v>
      </c>
      <c r="G36" s="951">
        <v>105897.84193</v>
      </c>
      <c r="H36" s="951">
        <v>17401.20564</v>
      </c>
      <c r="I36" s="951">
        <v>123299.04757</v>
      </c>
      <c r="J36" s="951">
        <v>361503.68840999994</v>
      </c>
      <c r="K36" s="951">
        <v>73700.376199999999</v>
      </c>
      <c r="L36" s="951">
        <v>435204.06460999988</v>
      </c>
      <c r="M36" s="951">
        <v>206377.31478000002</v>
      </c>
      <c r="N36" s="951">
        <v>12695.112950000001</v>
      </c>
      <c r="O36" s="951">
        <v>219072.42773</v>
      </c>
      <c r="P36" s="951">
        <v>673778.84511999995</v>
      </c>
      <c r="Q36" s="951">
        <v>103796.69479000001</v>
      </c>
      <c r="R36" s="952">
        <v>777575.53990999993</v>
      </c>
    </row>
    <row r="37" spans="1:18">
      <c r="A37" s="334" t="s">
        <v>5</v>
      </c>
      <c r="B37" s="334" t="s">
        <v>5</v>
      </c>
      <c r="C37" s="334" t="s">
        <v>5</v>
      </c>
      <c r="D37" s="950">
        <v>4304620.9351700004</v>
      </c>
      <c r="E37" s="951">
        <v>879320.53418999992</v>
      </c>
      <c r="F37" s="951">
        <v>5183941.4693600005</v>
      </c>
      <c r="G37" s="951">
        <v>1014577.3779900001</v>
      </c>
      <c r="H37" s="951">
        <v>525607.50405999995</v>
      </c>
      <c r="I37" s="951">
        <v>1540184.8820499999</v>
      </c>
      <c r="J37" s="951">
        <v>1634811.6923499997</v>
      </c>
      <c r="K37" s="951">
        <v>1039705.9879000002</v>
      </c>
      <c r="L37" s="951">
        <v>2674517.6802499997</v>
      </c>
      <c r="M37" s="951">
        <v>741130.67087999999</v>
      </c>
      <c r="N37" s="951">
        <v>530318.85734999995</v>
      </c>
      <c r="O37" s="951">
        <v>1271449.5282300001</v>
      </c>
      <c r="P37" s="951">
        <v>3390519.7412199993</v>
      </c>
      <c r="Q37" s="951">
        <v>2095632.34931</v>
      </c>
      <c r="R37" s="952">
        <v>5486152.0905299997</v>
      </c>
    </row>
    <row r="38" spans="1:18">
      <c r="A38" s="339"/>
      <c r="B38" s="339"/>
      <c r="C38" s="954" t="s">
        <v>207</v>
      </c>
      <c r="D38" s="955">
        <v>686940.61884000001</v>
      </c>
      <c r="E38" s="418">
        <v>91585.19339</v>
      </c>
      <c r="F38" s="418">
        <v>778525.81223000016</v>
      </c>
      <c r="G38" s="418">
        <v>151950.31104</v>
      </c>
      <c r="H38" s="418">
        <v>61842.837770000006</v>
      </c>
      <c r="I38" s="418">
        <v>213793.14881000001</v>
      </c>
      <c r="J38" s="418">
        <v>421981.84154999995</v>
      </c>
      <c r="K38" s="418">
        <v>338976.50788000005</v>
      </c>
      <c r="L38" s="418">
        <v>760958.34943000006</v>
      </c>
      <c r="M38" s="418">
        <v>289788.78920999996</v>
      </c>
      <c r="N38" s="418">
        <v>117641.70698</v>
      </c>
      <c r="O38" s="418">
        <v>407430.49619000003</v>
      </c>
      <c r="P38" s="418">
        <v>863720.94179999991</v>
      </c>
      <c r="Q38" s="418">
        <v>518461.05262999999</v>
      </c>
      <c r="R38" s="956">
        <v>1382181.99443</v>
      </c>
    </row>
    <row r="39" spans="1:18">
      <c r="A39" s="339"/>
      <c r="B39" s="339"/>
      <c r="C39" s="954" t="s">
        <v>208</v>
      </c>
      <c r="D39" s="955">
        <v>347894.35144</v>
      </c>
      <c r="E39" s="418">
        <v>4879.2803699999995</v>
      </c>
      <c r="F39" s="418">
        <v>352773.63180999999</v>
      </c>
      <c r="G39" s="418">
        <v>32785.642169999999</v>
      </c>
      <c r="H39" s="418">
        <v>22518.62615</v>
      </c>
      <c r="I39" s="418">
        <v>55304.26832000001</v>
      </c>
      <c r="J39" s="418">
        <v>123810.45539000002</v>
      </c>
      <c r="K39" s="418">
        <v>70446.77867</v>
      </c>
      <c r="L39" s="418">
        <v>194257.23405999999</v>
      </c>
      <c r="M39" s="418">
        <v>57655.275079999999</v>
      </c>
      <c r="N39" s="418">
        <v>18392.39662</v>
      </c>
      <c r="O39" s="418">
        <v>76047.671700000006</v>
      </c>
      <c r="P39" s="418">
        <v>214251.37264000002</v>
      </c>
      <c r="Q39" s="418">
        <v>111357.80144</v>
      </c>
      <c r="R39" s="956">
        <v>325609.17407999997</v>
      </c>
    </row>
    <row r="40" spans="1:18">
      <c r="A40" s="339"/>
      <c r="B40" s="339"/>
      <c r="C40" s="954" t="s">
        <v>209</v>
      </c>
      <c r="D40" s="955">
        <v>287117.47713000001</v>
      </c>
      <c r="E40" s="418">
        <v>1815.5953</v>
      </c>
      <c r="F40" s="418">
        <v>288933.07243</v>
      </c>
      <c r="G40" s="418">
        <v>24216.543550000002</v>
      </c>
      <c r="H40" s="418">
        <v>9017.5138000000006</v>
      </c>
      <c r="I40" s="418">
        <v>33234.057350000003</v>
      </c>
      <c r="J40" s="418">
        <v>188745.57203000004</v>
      </c>
      <c r="K40" s="418">
        <v>85238.263749999998</v>
      </c>
      <c r="L40" s="418">
        <v>273983.83578000002</v>
      </c>
      <c r="M40" s="418">
        <v>75690.484159999993</v>
      </c>
      <c r="N40" s="418">
        <v>23987.728320000002</v>
      </c>
      <c r="O40" s="418">
        <v>99678.212480000002</v>
      </c>
      <c r="P40" s="418">
        <v>288652.59974000003</v>
      </c>
      <c r="Q40" s="418">
        <v>118243.50587000001</v>
      </c>
      <c r="R40" s="956">
        <v>406896.10560999997</v>
      </c>
    </row>
    <row r="41" spans="1:18">
      <c r="A41" s="339"/>
      <c r="B41" s="339"/>
      <c r="C41" s="954" t="s">
        <v>340</v>
      </c>
      <c r="D41" s="955">
        <v>128604.14281999999</v>
      </c>
      <c r="E41" s="418">
        <v>0</v>
      </c>
      <c r="F41" s="418">
        <v>128604.14281999999</v>
      </c>
      <c r="G41" s="418">
        <v>0</v>
      </c>
      <c r="H41" s="418">
        <v>0</v>
      </c>
      <c r="I41" s="418">
        <v>0</v>
      </c>
      <c r="J41" s="418">
        <v>3093.25155</v>
      </c>
      <c r="K41" s="418">
        <v>36.818860000000001</v>
      </c>
      <c r="L41" s="418">
        <v>3130.0704100000003</v>
      </c>
      <c r="M41" s="418">
        <v>2598.7050299999996</v>
      </c>
      <c r="N41" s="418">
        <v>36.950000000000003</v>
      </c>
      <c r="O41" s="418">
        <v>2635.6550299999999</v>
      </c>
      <c r="P41" s="418">
        <v>5691.95658</v>
      </c>
      <c r="Q41" s="418">
        <v>73.768860000000004</v>
      </c>
      <c r="R41" s="956">
        <v>5765.7254400000002</v>
      </c>
    </row>
    <row r="42" spans="1:18">
      <c r="A42" s="339"/>
      <c r="B42" s="339"/>
      <c r="C42" s="954" t="s">
        <v>60</v>
      </c>
      <c r="D42" s="955">
        <v>259077.92018000002</v>
      </c>
      <c r="E42" s="418">
        <v>6189.7932599999995</v>
      </c>
      <c r="F42" s="418">
        <v>265267.71344000002</v>
      </c>
      <c r="G42" s="418">
        <v>43721.686870000005</v>
      </c>
      <c r="H42" s="418">
        <v>28435.180350000002</v>
      </c>
      <c r="I42" s="418">
        <v>72156.86722</v>
      </c>
      <c r="J42" s="418">
        <v>172274.64175000001</v>
      </c>
      <c r="K42" s="418">
        <v>64830.88820999999</v>
      </c>
      <c r="L42" s="418">
        <v>237105.52996000001</v>
      </c>
      <c r="M42" s="418">
        <v>40462.385459999998</v>
      </c>
      <c r="N42" s="418">
        <v>12016.473109999999</v>
      </c>
      <c r="O42" s="418">
        <v>52478.858569999989</v>
      </c>
      <c r="P42" s="418">
        <v>256458.71408000001</v>
      </c>
      <c r="Q42" s="418">
        <v>105282.54167000001</v>
      </c>
      <c r="R42" s="956">
        <v>361741.25575000001</v>
      </c>
    </row>
    <row r="43" spans="1:18">
      <c r="A43" s="339"/>
      <c r="B43" s="339"/>
      <c r="C43" s="954" t="s">
        <v>210</v>
      </c>
      <c r="D43" s="955">
        <v>418314.86243999994</v>
      </c>
      <c r="E43" s="418">
        <v>11227.304320000001</v>
      </c>
      <c r="F43" s="418">
        <v>429542.16675999999</v>
      </c>
      <c r="G43" s="418">
        <v>25432.444159999999</v>
      </c>
      <c r="H43" s="418">
        <v>20194.610880000004</v>
      </c>
      <c r="I43" s="418">
        <v>45627.055039999999</v>
      </c>
      <c r="J43" s="418">
        <v>225158.36325000002</v>
      </c>
      <c r="K43" s="418">
        <v>123006.52546999998</v>
      </c>
      <c r="L43" s="418">
        <v>348164.88871999999</v>
      </c>
      <c r="M43" s="418">
        <v>139025.92798000001</v>
      </c>
      <c r="N43" s="418">
        <v>49823.046420000006</v>
      </c>
      <c r="O43" s="418">
        <v>188848.97440000001</v>
      </c>
      <c r="P43" s="418">
        <v>389616.73538999999</v>
      </c>
      <c r="Q43" s="418">
        <v>193024.18277000001</v>
      </c>
      <c r="R43" s="956">
        <v>582640.91816</v>
      </c>
    </row>
    <row r="44" spans="1:18">
      <c r="A44" s="339"/>
      <c r="B44" s="339"/>
      <c r="C44" s="954" t="s">
        <v>211</v>
      </c>
      <c r="D44" s="955">
        <v>6.71767</v>
      </c>
      <c r="E44" s="418">
        <v>1.5215699999999999</v>
      </c>
      <c r="F44" s="418">
        <v>8.2392400000000006</v>
      </c>
      <c r="G44" s="418">
        <v>6980.3714</v>
      </c>
      <c r="H44" s="418">
        <v>2711.2939700000002</v>
      </c>
      <c r="I44" s="418">
        <v>9691.6653699999988</v>
      </c>
      <c r="J44" s="418">
        <v>29250.795100000003</v>
      </c>
      <c r="K44" s="418">
        <v>13512.134810000001</v>
      </c>
      <c r="L44" s="418">
        <v>42762.929909999999</v>
      </c>
      <c r="M44" s="418">
        <v>536.48688000000004</v>
      </c>
      <c r="N44" s="418">
        <v>51.73</v>
      </c>
      <c r="O44" s="418">
        <v>588.21688000000006</v>
      </c>
      <c r="P44" s="418">
        <v>36767.653380000003</v>
      </c>
      <c r="Q44" s="418">
        <v>16275.158780000002</v>
      </c>
      <c r="R44" s="956">
        <v>53042.812159999994</v>
      </c>
    </row>
    <row r="45" spans="1:18">
      <c r="A45" s="339"/>
      <c r="B45" s="339"/>
      <c r="C45" s="954" t="s">
        <v>341</v>
      </c>
      <c r="D45" s="955">
        <v>31545.782870000003</v>
      </c>
      <c r="E45" s="418">
        <v>0</v>
      </c>
      <c r="F45" s="418">
        <v>31545.782870000003</v>
      </c>
      <c r="G45" s="418">
        <v>0</v>
      </c>
      <c r="H45" s="418">
        <v>0</v>
      </c>
      <c r="I45" s="418">
        <v>0</v>
      </c>
      <c r="J45" s="418">
        <v>717.02767000000006</v>
      </c>
      <c r="K45" s="418">
        <v>1.60077</v>
      </c>
      <c r="L45" s="418">
        <v>718.62843999999996</v>
      </c>
      <c r="M45" s="418">
        <v>1261.4102700000001</v>
      </c>
      <c r="N45" s="418">
        <v>18.643969999999999</v>
      </c>
      <c r="O45" s="418">
        <v>1280.0542399999999</v>
      </c>
      <c r="P45" s="418">
        <v>1978.43794</v>
      </c>
      <c r="Q45" s="418">
        <v>20.24474</v>
      </c>
      <c r="R45" s="956">
        <v>1998.6826799999999</v>
      </c>
    </row>
    <row r="46" spans="1:18">
      <c r="A46" s="339"/>
      <c r="B46" s="339"/>
      <c r="C46" s="954" t="s">
        <v>342</v>
      </c>
      <c r="D46" s="955">
        <v>24757.972239999999</v>
      </c>
      <c r="E46" s="418">
        <v>0</v>
      </c>
      <c r="F46" s="418">
        <v>24757.972239999999</v>
      </c>
      <c r="G46" s="418">
        <v>0</v>
      </c>
      <c r="H46" s="418">
        <v>0</v>
      </c>
      <c r="I46" s="418">
        <v>0</v>
      </c>
      <c r="J46" s="418">
        <v>894.21848</v>
      </c>
      <c r="K46" s="418">
        <v>120.62939</v>
      </c>
      <c r="L46" s="418">
        <v>1014.8478699999999</v>
      </c>
      <c r="M46" s="418">
        <v>823.78174000000001</v>
      </c>
      <c r="N46" s="418">
        <v>11.085889999999999</v>
      </c>
      <c r="O46" s="418">
        <v>834.86762999999996</v>
      </c>
      <c r="P46" s="418">
        <v>1718.0002199999999</v>
      </c>
      <c r="Q46" s="418">
        <v>131.71528000000001</v>
      </c>
      <c r="R46" s="956">
        <v>1849.7155</v>
      </c>
    </row>
    <row r="47" spans="1:18">
      <c r="A47" s="339"/>
      <c r="B47" s="339"/>
      <c r="C47" s="954" t="s">
        <v>212</v>
      </c>
      <c r="D47" s="955">
        <v>55807.484849999993</v>
      </c>
      <c r="E47" s="418">
        <v>2.0150999999999999</v>
      </c>
      <c r="F47" s="418">
        <v>55809.499949999998</v>
      </c>
      <c r="G47" s="418">
        <v>3802.4195</v>
      </c>
      <c r="H47" s="418">
        <v>964.46541999999999</v>
      </c>
      <c r="I47" s="418">
        <v>4766.8849199999995</v>
      </c>
      <c r="J47" s="418">
        <v>29388.420060000004</v>
      </c>
      <c r="K47" s="418">
        <v>14124.841619999999</v>
      </c>
      <c r="L47" s="418">
        <v>43513.261680000003</v>
      </c>
      <c r="M47" s="418">
        <v>2127.0874800000001</v>
      </c>
      <c r="N47" s="418">
        <v>471.58071999999999</v>
      </c>
      <c r="O47" s="418">
        <v>2598.6681999999996</v>
      </c>
      <c r="P47" s="418">
        <v>35317.927040000002</v>
      </c>
      <c r="Q47" s="418">
        <v>15560.88776</v>
      </c>
      <c r="R47" s="956">
        <v>50878.8148</v>
      </c>
    </row>
    <row r="48" spans="1:18">
      <c r="A48" s="339"/>
      <c r="B48" s="339"/>
      <c r="C48" s="954" t="s">
        <v>213</v>
      </c>
      <c r="D48" s="955">
        <v>448058.6667</v>
      </c>
      <c r="E48" s="418">
        <v>31110.651819999999</v>
      </c>
      <c r="F48" s="418">
        <v>479169.31851999997</v>
      </c>
      <c r="G48" s="418">
        <v>55061.94354</v>
      </c>
      <c r="H48" s="418">
        <v>53740.155320000005</v>
      </c>
      <c r="I48" s="418">
        <v>108802.09886</v>
      </c>
      <c r="J48" s="418">
        <v>230013.34698</v>
      </c>
      <c r="K48" s="418">
        <v>195608.80573999998</v>
      </c>
      <c r="L48" s="418">
        <v>425622.15272000001</v>
      </c>
      <c r="M48" s="418">
        <v>100246.31829</v>
      </c>
      <c r="N48" s="418">
        <v>108261.51282999998</v>
      </c>
      <c r="O48" s="418">
        <v>208507.83112000002</v>
      </c>
      <c r="P48" s="418">
        <v>385321.60881000001</v>
      </c>
      <c r="Q48" s="418">
        <v>357610.47388999996</v>
      </c>
      <c r="R48" s="956">
        <v>742932.08269999991</v>
      </c>
    </row>
    <row r="49" spans="1:18">
      <c r="A49" s="339"/>
      <c r="B49" s="339"/>
      <c r="C49" s="954" t="s">
        <v>214</v>
      </c>
      <c r="D49" s="955">
        <v>23.342759999999998</v>
      </c>
      <c r="E49" s="418">
        <v>12.922739999999999</v>
      </c>
      <c r="F49" s="418">
        <v>36.265500000000003</v>
      </c>
      <c r="G49" s="418">
        <v>12638.532289999999</v>
      </c>
      <c r="H49" s="418">
        <v>2979.3350699999996</v>
      </c>
      <c r="I49" s="418">
        <v>15617.86736</v>
      </c>
      <c r="J49" s="418">
        <v>34974.218409999994</v>
      </c>
      <c r="K49" s="418">
        <v>16086.71738</v>
      </c>
      <c r="L49" s="418">
        <v>51060.935789999996</v>
      </c>
      <c r="M49" s="418">
        <v>379.22647999999998</v>
      </c>
      <c r="N49" s="418">
        <v>111.06627</v>
      </c>
      <c r="O49" s="418">
        <v>490.29275000000001</v>
      </c>
      <c r="P49" s="418">
        <v>47991.977179999994</v>
      </c>
      <c r="Q49" s="418">
        <v>19177.118719999999</v>
      </c>
      <c r="R49" s="956">
        <v>67169.0959</v>
      </c>
    </row>
    <row r="50" spans="1:18">
      <c r="A50" s="339"/>
      <c r="B50" s="334" t="s">
        <v>215</v>
      </c>
      <c r="C50" s="334" t="s">
        <v>215</v>
      </c>
      <c r="D50" s="950">
        <v>137548.57450999998</v>
      </c>
      <c r="E50" s="951">
        <v>1347.0266999999999</v>
      </c>
      <c r="F50" s="951">
        <v>138895.60121000002</v>
      </c>
      <c r="G50" s="951">
        <v>18529.443210000001</v>
      </c>
      <c r="H50" s="951">
        <v>8144.3562000000002</v>
      </c>
      <c r="I50" s="951">
        <v>26673.79941</v>
      </c>
      <c r="J50" s="951">
        <v>83433.47712000001</v>
      </c>
      <c r="K50" s="951">
        <v>36319.190800000004</v>
      </c>
      <c r="L50" s="951">
        <v>119752.66792000001</v>
      </c>
      <c r="M50" s="951">
        <v>27566.39832</v>
      </c>
      <c r="N50" s="951">
        <v>13747.274809999999</v>
      </c>
      <c r="O50" s="951">
        <v>41313.673129999996</v>
      </c>
      <c r="P50" s="951">
        <v>129529.31865</v>
      </c>
      <c r="Q50" s="951">
        <v>58210.821810000009</v>
      </c>
      <c r="R50" s="952">
        <v>187740.14046</v>
      </c>
    </row>
    <row r="51" spans="1:18">
      <c r="A51" s="339"/>
      <c r="B51" s="334" t="s">
        <v>292</v>
      </c>
      <c r="C51" s="334" t="s">
        <v>343</v>
      </c>
      <c r="D51" s="950">
        <v>20241.685960000003</v>
      </c>
      <c r="E51" s="951">
        <v>0</v>
      </c>
      <c r="F51" s="951">
        <v>20241.685960000003</v>
      </c>
      <c r="G51" s="951">
        <v>0</v>
      </c>
      <c r="H51" s="951">
        <v>0</v>
      </c>
      <c r="I51" s="951">
        <v>0</v>
      </c>
      <c r="J51" s="951">
        <v>696.80826000000002</v>
      </c>
      <c r="K51" s="951">
        <v>87.987179999999995</v>
      </c>
      <c r="L51" s="951">
        <v>784.79543999999999</v>
      </c>
      <c r="M51" s="951">
        <v>553.40183999999999</v>
      </c>
      <c r="N51" s="951">
        <v>0</v>
      </c>
      <c r="O51" s="951">
        <v>553.40183999999999</v>
      </c>
      <c r="P51" s="951">
        <v>1250.2101</v>
      </c>
      <c r="Q51" s="951">
        <v>87.987179999999995</v>
      </c>
      <c r="R51" s="952">
        <v>1338.1972800000001</v>
      </c>
    </row>
    <row r="52" spans="1:18">
      <c r="A52" s="339"/>
      <c r="B52" s="339"/>
      <c r="C52" s="954" t="s">
        <v>344</v>
      </c>
      <c r="D52" s="955">
        <v>3053.1548599999996</v>
      </c>
      <c r="E52" s="418">
        <v>0</v>
      </c>
      <c r="F52" s="418">
        <v>3053.1548599999996</v>
      </c>
      <c r="G52" s="418">
        <v>0</v>
      </c>
      <c r="H52" s="418">
        <v>0</v>
      </c>
      <c r="I52" s="418">
        <v>0</v>
      </c>
      <c r="J52" s="418">
        <v>91.575699999999998</v>
      </c>
      <c r="K52" s="418">
        <v>2.546E-2</v>
      </c>
      <c r="L52" s="418">
        <v>91.601160000000007</v>
      </c>
      <c r="M52" s="418">
        <v>26</v>
      </c>
      <c r="N52" s="418">
        <v>0</v>
      </c>
      <c r="O52" s="418">
        <v>26</v>
      </c>
      <c r="P52" s="418">
        <v>117.5757</v>
      </c>
      <c r="Q52" s="418">
        <v>2.546E-2</v>
      </c>
      <c r="R52" s="956">
        <v>117.60116000000001</v>
      </c>
    </row>
    <row r="53" spans="1:18">
      <c r="A53" s="339"/>
      <c r="B53" s="334" t="s">
        <v>216</v>
      </c>
      <c r="C53" s="334" t="s">
        <v>217</v>
      </c>
      <c r="D53" s="950">
        <v>168049.54022999998</v>
      </c>
      <c r="E53" s="951">
        <v>2324.1410300000002</v>
      </c>
      <c r="F53" s="951">
        <v>170373.68125999998</v>
      </c>
      <c r="G53" s="951">
        <v>10347.84605</v>
      </c>
      <c r="H53" s="951">
        <v>3298.7597599999999</v>
      </c>
      <c r="I53" s="951">
        <v>13646.605810000001</v>
      </c>
      <c r="J53" s="951">
        <v>65587.190759999998</v>
      </c>
      <c r="K53" s="951">
        <v>22221.027549999995</v>
      </c>
      <c r="L53" s="951">
        <v>87808.218309999997</v>
      </c>
      <c r="M53" s="951">
        <v>7771.7666400000007</v>
      </c>
      <c r="N53" s="951">
        <v>2546.8251600000003</v>
      </c>
      <c r="O53" s="951">
        <v>10318.5918</v>
      </c>
      <c r="P53" s="951">
        <v>83706.803450000007</v>
      </c>
      <c r="Q53" s="951">
        <v>28066.61247</v>
      </c>
      <c r="R53" s="952">
        <v>111773.41591999998</v>
      </c>
    </row>
    <row r="54" spans="1:18">
      <c r="A54" s="339"/>
      <c r="B54" s="334" t="s">
        <v>218</v>
      </c>
      <c r="C54" s="334" t="s">
        <v>345</v>
      </c>
      <c r="D54" s="950">
        <v>38315.167329999997</v>
      </c>
      <c r="E54" s="951">
        <v>0</v>
      </c>
      <c r="F54" s="951">
        <v>38315.167329999997</v>
      </c>
      <c r="G54" s="951">
        <v>0</v>
      </c>
      <c r="H54" s="951">
        <v>0</v>
      </c>
      <c r="I54" s="951">
        <v>0</v>
      </c>
      <c r="J54" s="951">
        <v>751.34486000000004</v>
      </c>
      <c r="K54" s="951">
        <v>22.677970000000002</v>
      </c>
      <c r="L54" s="951">
        <v>774.02283</v>
      </c>
      <c r="M54" s="951">
        <v>1579.9659299999998</v>
      </c>
      <c r="N54" s="951">
        <v>0</v>
      </c>
      <c r="O54" s="951">
        <v>1579.9659299999998</v>
      </c>
      <c r="P54" s="951">
        <v>2331.31079</v>
      </c>
      <c r="Q54" s="951">
        <v>22.677970000000002</v>
      </c>
      <c r="R54" s="952">
        <v>2353.9887599999997</v>
      </c>
    </row>
    <row r="55" spans="1:18">
      <c r="A55" s="339"/>
      <c r="B55" s="339"/>
      <c r="C55" s="954" t="s">
        <v>219</v>
      </c>
      <c r="D55" s="955">
        <v>67829.274420000002</v>
      </c>
      <c r="E55" s="418">
        <v>778.51631999999995</v>
      </c>
      <c r="F55" s="418">
        <v>68607.790740000011</v>
      </c>
      <c r="G55" s="418">
        <v>13523.663869999998</v>
      </c>
      <c r="H55" s="418">
        <v>20336.30385</v>
      </c>
      <c r="I55" s="418">
        <v>33859.967720000001</v>
      </c>
      <c r="J55" s="418">
        <v>44971.821379999994</v>
      </c>
      <c r="K55" s="418">
        <v>22957.829049999997</v>
      </c>
      <c r="L55" s="418">
        <v>67929.650429999994</v>
      </c>
      <c r="M55" s="418">
        <v>12039.93577</v>
      </c>
      <c r="N55" s="418">
        <v>7000.0924100000002</v>
      </c>
      <c r="O55" s="418">
        <v>19040.028180000001</v>
      </c>
      <c r="P55" s="418">
        <v>70535.421019999994</v>
      </c>
      <c r="Q55" s="418">
        <v>50294.225309999994</v>
      </c>
      <c r="R55" s="956">
        <v>120829.64633</v>
      </c>
    </row>
    <row r="56" spans="1:18">
      <c r="A56" s="339"/>
      <c r="B56" s="339"/>
      <c r="C56" s="954" t="s">
        <v>346</v>
      </c>
      <c r="D56" s="955">
        <v>15888.70247</v>
      </c>
      <c r="E56" s="418">
        <v>0</v>
      </c>
      <c r="F56" s="418">
        <v>15888.70247</v>
      </c>
      <c r="G56" s="418">
        <v>0</v>
      </c>
      <c r="H56" s="418">
        <v>0</v>
      </c>
      <c r="I56" s="418">
        <v>0</v>
      </c>
      <c r="J56" s="418">
        <v>223.63243</v>
      </c>
      <c r="K56" s="418">
        <v>7.0599999999999994E-3</v>
      </c>
      <c r="L56" s="418">
        <v>223.63949</v>
      </c>
      <c r="M56" s="418">
        <v>127.50402</v>
      </c>
      <c r="N56" s="418">
        <v>0</v>
      </c>
      <c r="O56" s="418">
        <v>127.50402</v>
      </c>
      <c r="P56" s="418">
        <v>351.13645000000002</v>
      </c>
      <c r="Q56" s="418">
        <v>7.0599999999999994E-3</v>
      </c>
      <c r="R56" s="956">
        <v>351.14350999999999</v>
      </c>
    </row>
    <row r="57" spans="1:18">
      <c r="A57" s="334" t="s">
        <v>941</v>
      </c>
      <c r="B57" s="953"/>
      <c r="C57" s="953"/>
      <c r="D57" s="950">
        <v>7443696.3748899996</v>
      </c>
      <c r="E57" s="951">
        <v>1030594.4961100002</v>
      </c>
      <c r="F57" s="951">
        <v>8474290.8709999993</v>
      </c>
      <c r="G57" s="951">
        <v>1413568.2256399998</v>
      </c>
      <c r="H57" s="951">
        <v>759790.94260000007</v>
      </c>
      <c r="I57" s="951">
        <v>2173359.1682399991</v>
      </c>
      <c r="J57" s="951">
        <v>3290869.69508</v>
      </c>
      <c r="K57" s="951">
        <v>2043305.2455200001</v>
      </c>
      <c r="L57" s="951">
        <v>5334174.9405999994</v>
      </c>
      <c r="M57" s="951">
        <v>1501391.52146</v>
      </c>
      <c r="N57" s="951">
        <v>884436.97085999988</v>
      </c>
      <c r="O57" s="951">
        <v>2385828.4923200007</v>
      </c>
      <c r="P57" s="951">
        <v>6205829.4421800002</v>
      </c>
      <c r="Q57" s="951">
        <v>3687533.1589799994</v>
      </c>
      <c r="R57" s="952">
        <v>9893362.6011599991</v>
      </c>
    </row>
    <row r="58" spans="1:18">
      <c r="A58" s="334" t="s">
        <v>6</v>
      </c>
      <c r="B58" s="334" t="s">
        <v>220</v>
      </c>
      <c r="C58" s="334" t="s">
        <v>6</v>
      </c>
      <c r="D58" s="950">
        <v>777311.10926000006</v>
      </c>
      <c r="E58" s="951">
        <v>62665.64258</v>
      </c>
      <c r="F58" s="951">
        <v>839976.75184000016</v>
      </c>
      <c r="G58" s="951">
        <v>141006.18479</v>
      </c>
      <c r="H58" s="951">
        <v>21159.188950000003</v>
      </c>
      <c r="I58" s="951">
        <v>162165.37373999998</v>
      </c>
      <c r="J58" s="951">
        <v>317758.40744999994</v>
      </c>
      <c r="K58" s="951">
        <v>56094.775089999996</v>
      </c>
      <c r="L58" s="951">
        <v>373853.18254000001</v>
      </c>
      <c r="M58" s="951">
        <v>94161.996789999976</v>
      </c>
      <c r="N58" s="951">
        <v>16984.695209999998</v>
      </c>
      <c r="O58" s="951">
        <v>111146.69199999998</v>
      </c>
      <c r="P58" s="951">
        <v>552926.58902999992</v>
      </c>
      <c r="Q58" s="951">
        <v>94238.659249999997</v>
      </c>
      <c r="R58" s="952">
        <v>647165.24827999994</v>
      </c>
    </row>
    <row r="59" spans="1:18">
      <c r="A59" s="339"/>
      <c r="B59" s="334" t="s">
        <v>347</v>
      </c>
      <c r="C59" s="334" t="s">
        <v>347</v>
      </c>
      <c r="D59" s="950">
        <v>56990.680609999996</v>
      </c>
      <c r="E59" s="951">
        <v>0</v>
      </c>
      <c r="F59" s="951">
        <v>56990.680609999996</v>
      </c>
      <c r="G59" s="951">
        <v>0</v>
      </c>
      <c r="H59" s="951">
        <v>0</v>
      </c>
      <c r="I59" s="951">
        <v>0</v>
      </c>
      <c r="J59" s="951">
        <v>1351.0471499999999</v>
      </c>
      <c r="K59" s="951">
        <v>35.177399999999999</v>
      </c>
      <c r="L59" s="951">
        <v>1386.2245500000001</v>
      </c>
      <c r="M59" s="951">
        <v>1985.98495</v>
      </c>
      <c r="N59" s="951">
        <v>0</v>
      </c>
      <c r="O59" s="951">
        <v>1985.98495</v>
      </c>
      <c r="P59" s="951">
        <v>3337.0320999999994</v>
      </c>
      <c r="Q59" s="951">
        <v>35.177399999999999</v>
      </c>
      <c r="R59" s="952">
        <v>3372.2094999999999</v>
      </c>
    </row>
    <row r="60" spans="1:18">
      <c r="A60" s="339"/>
      <c r="B60" s="334" t="s">
        <v>348</v>
      </c>
      <c r="C60" s="334" t="s">
        <v>349</v>
      </c>
      <c r="D60" s="950">
        <v>7503.11222</v>
      </c>
      <c r="E60" s="951">
        <v>0</v>
      </c>
      <c r="F60" s="951">
        <v>7503.11222</v>
      </c>
      <c r="G60" s="951">
        <v>0</v>
      </c>
      <c r="H60" s="951">
        <v>0</v>
      </c>
      <c r="I60" s="951">
        <v>0</v>
      </c>
      <c r="J60" s="951">
        <v>5.2692200000000007</v>
      </c>
      <c r="K60" s="951">
        <v>1.9170000000000003E-2</v>
      </c>
      <c r="L60" s="951">
        <v>5.2883900000000006</v>
      </c>
      <c r="M60" s="951">
        <v>1.1443399999999999</v>
      </c>
      <c r="N60" s="951">
        <v>0</v>
      </c>
      <c r="O60" s="951">
        <v>1.1443399999999999</v>
      </c>
      <c r="P60" s="951">
        <v>6.4135600000000004</v>
      </c>
      <c r="Q60" s="951">
        <v>1.9170000000000003E-2</v>
      </c>
      <c r="R60" s="952">
        <v>6.4327299999999994</v>
      </c>
    </row>
    <row r="61" spans="1:18">
      <c r="A61" s="339"/>
      <c r="B61" s="334" t="s">
        <v>350</v>
      </c>
      <c r="C61" s="334" t="s">
        <v>350</v>
      </c>
      <c r="D61" s="950">
        <v>2781.4976699999997</v>
      </c>
      <c r="E61" s="951">
        <v>0</v>
      </c>
      <c r="F61" s="951">
        <v>2781.4976699999997</v>
      </c>
      <c r="G61" s="951">
        <v>0</v>
      </c>
      <c r="H61" s="951">
        <v>0</v>
      </c>
      <c r="I61" s="951">
        <v>0</v>
      </c>
      <c r="J61" s="951">
        <v>1.7216199999999999</v>
      </c>
      <c r="K61" s="951">
        <v>0</v>
      </c>
      <c r="L61" s="951">
        <v>1.7216199999999999</v>
      </c>
      <c r="M61" s="951">
        <v>1.0000499999999999</v>
      </c>
      <c r="N61" s="951">
        <v>0</v>
      </c>
      <c r="O61" s="951">
        <v>1.0000499999999999</v>
      </c>
      <c r="P61" s="951">
        <v>2.72167</v>
      </c>
      <c r="Q61" s="951">
        <v>0</v>
      </c>
      <c r="R61" s="952">
        <v>2.72167</v>
      </c>
    </row>
    <row r="62" spans="1:18">
      <c r="A62" s="334" t="s">
        <v>942</v>
      </c>
      <c r="B62" s="953"/>
      <c r="C62" s="953"/>
      <c r="D62" s="950">
        <v>844586.39976000006</v>
      </c>
      <c r="E62" s="951">
        <v>62665.64258</v>
      </c>
      <c r="F62" s="951">
        <v>907252.04234000016</v>
      </c>
      <c r="G62" s="951">
        <v>141006.18479</v>
      </c>
      <c r="H62" s="951">
        <v>21159.188950000003</v>
      </c>
      <c r="I62" s="951">
        <v>162165.37373999998</v>
      </c>
      <c r="J62" s="951">
        <v>319116.44543999992</v>
      </c>
      <c r="K62" s="951">
        <v>56129.971659999996</v>
      </c>
      <c r="L62" s="951">
        <v>375246.41710000002</v>
      </c>
      <c r="M62" s="951">
        <v>96150.126129999975</v>
      </c>
      <c r="N62" s="951">
        <v>16984.695209999998</v>
      </c>
      <c r="O62" s="951">
        <v>113134.82133999999</v>
      </c>
      <c r="P62" s="951">
        <v>556272.75635999988</v>
      </c>
      <c r="Q62" s="951">
        <v>94273.855820000012</v>
      </c>
      <c r="R62" s="952">
        <v>650546.61217999994</v>
      </c>
    </row>
    <row r="63" spans="1:18">
      <c r="A63" s="334" t="s">
        <v>7</v>
      </c>
      <c r="B63" s="334" t="s">
        <v>351</v>
      </c>
      <c r="C63" s="334" t="s">
        <v>351</v>
      </c>
      <c r="D63" s="950">
        <v>47504.290950000002</v>
      </c>
      <c r="E63" s="951">
        <v>0</v>
      </c>
      <c r="F63" s="951">
        <v>47504.290950000002</v>
      </c>
      <c r="G63" s="951">
        <v>2.3565200000000002</v>
      </c>
      <c r="H63" s="951">
        <v>0</v>
      </c>
      <c r="I63" s="951">
        <v>2.3565200000000002</v>
      </c>
      <c r="J63" s="951">
        <v>2552.59175</v>
      </c>
      <c r="K63" s="951">
        <v>205.08001999999999</v>
      </c>
      <c r="L63" s="951">
        <v>2757.6717699999999</v>
      </c>
      <c r="M63" s="951">
        <v>3248.5707499999999</v>
      </c>
      <c r="N63" s="951">
        <v>0</v>
      </c>
      <c r="O63" s="951">
        <v>3248.5707499999999</v>
      </c>
      <c r="P63" s="951">
        <v>5803.5190199999997</v>
      </c>
      <c r="Q63" s="951">
        <v>205.08001999999999</v>
      </c>
      <c r="R63" s="952">
        <v>6008.5990400000001</v>
      </c>
    </row>
    <row r="64" spans="1:18">
      <c r="A64" s="339"/>
      <c r="B64" s="334" t="s">
        <v>7</v>
      </c>
      <c r="C64" s="334" t="s">
        <v>7</v>
      </c>
      <c r="D64" s="950">
        <v>1867384.9968099999</v>
      </c>
      <c r="E64" s="951">
        <v>81810.987930000003</v>
      </c>
      <c r="F64" s="951">
        <v>1949195.98474</v>
      </c>
      <c r="G64" s="951">
        <v>204378.83285000004</v>
      </c>
      <c r="H64" s="951">
        <v>133088.44678999999</v>
      </c>
      <c r="I64" s="951">
        <v>337467.27963999996</v>
      </c>
      <c r="J64" s="951">
        <v>705442.88102999993</v>
      </c>
      <c r="K64" s="951">
        <v>198844.008</v>
      </c>
      <c r="L64" s="951">
        <v>904286.88903000008</v>
      </c>
      <c r="M64" s="951">
        <v>383553.49060000002</v>
      </c>
      <c r="N64" s="951">
        <v>103006.28320000001</v>
      </c>
      <c r="O64" s="951">
        <v>486559.77380000008</v>
      </c>
      <c r="P64" s="951">
        <v>1293375.2044800001</v>
      </c>
      <c r="Q64" s="951">
        <v>434938.73799000005</v>
      </c>
      <c r="R64" s="952">
        <v>1728313.9424700001</v>
      </c>
    </row>
    <row r="65" spans="1:18">
      <c r="A65" s="339"/>
      <c r="B65" s="334" t="s">
        <v>352</v>
      </c>
      <c r="C65" s="334" t="s">
        <v>352</v>
      </c>
      <c r="D65" s="950">
        <v>41164.717710000004</v>
      </c>
      <c r="E65" s="951">
        <v>0</v>
      </c>
      <c r="F65" s="951">
        <v>41164.717710000004</v>
      </c>
      <c r="G65" s="951">
        <v>0</v>
      </c>
      <c r="H65" s="951">
        <v>0</v>
      </c>
      <c r="I65" s="951">
        <v>0</v>
      </c>
      <c r="J65" s="951">
        <v>1230.8854799999999</v>
      </c>
      <c r="K65" s="951">
        <v>149.19451000000001</v>
      </c>
      <c r="L65" s="951">
        <v>1380.07999</v>
      </c>
      <c r="M65" s="951">
        <v>2044.8506</v>
      </c>
      <c r="N65" s="951">
        <v>0</v>
      </c>
      <c r="O65" s="951">
        <v>2044.8506</v>
      </c>
      <c r="P65" s="951">
        <v>3275.7360800000001</v>
      </c>
      <c r="Q65" s="951">
        <v>149.19451000000001</v>
      </c>
      <c r="R65" s="952">
        <v>3424.9305899999999</v>
      </c>
    </row>
    <row r="66" spans="1:18">
      <c r="A66" s="339"/>
      <c r="B66" s="339"/>
      <c r="C66" s="954" t="s">
        <v>353</v>
      </c>
      <c r="D66" s="955">
        <v>3861.2927</v>
      </c>
      <c r="E66" s="418">
        <v>0</v>
      </c>
      <c r="F66" s="418">
        <v>3861.2927</v>
      </c>
      <c r="G66" s="418">
        <v>0</v>
      </c>
      <c r="H66" s="418">
        <v>0</v>
      </c>
      <c r="I66" s="418">
        <v>0</v>
      </c>
      <c r="J66" s="418">
        <v>4.75746</v>
      </c>
      <c r="K66" s="418">
        <v>4.231E-2</v>
      </c>
      <c r="L66" s="418">
        <v>4.7997700000000005</v>
      </c>
      <c r="M66" s="418">
        <v>0</v>
      </c>
      <c r="N66" s="418">
        <v>0</v>
      </c>
      <c r="O66" s="418">
        <v>0</v>
      </c>
      <c r="P66" s="418">
        <v>4.75746</v>
      </c>
      <c r="Q66" s="418">
        <v>4.231E-2</v>
      </c>
      <c r="R66" s="956">
        <v>4.7997700000000005</v>
      </c>
    </row>
    <row r="67" spans="1:18">
      <c r="A67" s="339"/>
      <c r="B67" s="334" t="s">
        <v>221</v>
      </c>
      <c r="C67" s="334" t="s">
        <v>221</v>
      </c>
      <c r="D67" s="950">
        <v>236946.26551999999</v>
      </c>
      <c r="E67" s="951">
        <v>541.91766000000007</v>
      </c>
      <c r="F67" s="951">
        <v>237488.18317999999</v>
      </c>
      <c r="G67" s="951">
        <v>13161.23919</v>
      </c>
      <c r="H67" s="951">
        <v>370.21265999999997</v>
      </c>
      <c r="I67" s="951">
        <v>13531.451849999999</v>
      </c>
      <c r="J67" s="951">
        <v>45890.947420000004</v>
      </c>
      <c r="K67" s="951">
        <v>2835.4660700000004</v>
      </c>
      <c r="L67" s="951">
        <v>48726.413489999992</v>
      </c>
      <c r="M67" s="951">
        <v>9956.2190800000008</v>
      </c>
      <c r="N67" s="951">
        <v>158.24639999999999</v>
      </c>
      <c r="O67" s="951">
        <v>10114.465480000001</v>
      </c>
      <c r="P67" s="951">
        <v>69008.40569</v>
      </c>
      <c r="Q67" s="951">
        <v>3363.9251300000001</v>
      </c>
      <c r="R67" s="952">
        <v>72372.330819999988</v>
      </c>
    </row>
    <row r="68" spans="1:18">
      <c r="A68" s="339"/>
      <c r="B68" s="339"/>
      <c r="C68" s="954" t="s">
        <v>354</v>
      </c>
      <c r="D68" s="955">
        <v>5768.88033</v>
      </c>
      <c r="E68" s="418">
        <v>0</v>
      </c>
      <c r="F68" s="418">
        <v>5768.88033</v>
      </c>
      <c r="G68" s="418">
        <v>0</v>
      </c>
      <c r="H68" s="418">
        <v>0</v>
      </c>
      <c r="I68" s="418">
        <v>0</v>
      </c>
      <c r="J68" s="418">
        <v>5.5640799999999997</v>
      </c>
      <c r="K68" s="418">
        <v>0</v>
      </c>
      <c r="L68" s="418">
        <v>5.5640799999999997</v>
      </c>
      <c r="M68" s="418">
        <v>0</v>
      </c>
      <c r="N68" s="418">
        <v>0</v>
      </c>
      <c r="O68" s="418">
        <v>0</v>
      </c>
      <c r="P68" s="418">
        <v>5.5640799999999997</v>
      </c>
      <c r="Q68" s="418">
        <v>0</v>
      </c>
      <c r="R68" s="956">
        <v>5.5640799999999997</v>
      </c>
    </row>
    <row r="69" spans="1:18">
      <c r="A69" s="339"/>
      <c r="B69" s="339"/>
      <c r="C69" s="954" t="s">
        <v>355</v>
      </c>
      <c r="D69" s="955">
        <v>9022.34411</v>
      </c>
      <c r="E69" s="418">
        <v>0</v>
      </c>
      <c r="F69" s="418">
        <v>9022.34411</v>
      </c>
      <c r="G69" s="418">
        <v>0</v>
      </c>
      <c r="H69" s="418">
        <v>0</v>
      </c>
      <c r="I69" s="418">
        <v>0</v>
      </c>
      <c r="J69" s="418">
        <v>4.5357299999999992</v>
      </c>
      <c r="K69" s="418">
        <v>0.28251999999999999</v>
      </c>
      <c r="L69" s="418">
        <v>4.8182499999999999</v>
      </c>
      <c r="M69" s="418">
        <v>0</v>
      </c>
      <c r="N69" s="418">
        <v>0</v>
      </c>
      <c r="O69" s="418">
        <v>0</v>
      </c>
      <c r="P69" s="418">
        <v>4.5357299999999992</v>
      </c>
      <c r="Q69" s="418">
        <v>0.28251999999999999</v>
      </c>
      <c r="R69" s="956">
        <v>4.8182499999999999</v>
      </c>
    </row>
    <row r="70" spans="1:18">
      <c r="A70" s="339"/>
      <c r="B70" s="334" t="s">
        <v>356</v>
      </c>
      <c r="C70" s="334" t="s">
        <v>356</v>
      </c>
      <c r="D70" s="950">
        <v>136349.04793</v>
      </c>
      <c r="E70" s="951">
        <v>0</v>
      </c>
      <c r="F70" s="951">
        <v>136349.04793</v>
      </c>
      <c r="G70" s="951">
        <v>0</v>
      </c>
      <c r="H70" s="951">
        <v>0</v>
      </c>
      <c r="I70" s="951">
        <v>0</v>
      </c>
      <c r="J70" s="951">
        <v>3394.3970600000002</v>
      </c>
      <c r="K70" s="951">
        <v>47.448080000000004</v>
      </c>
      <c r="L70" s="951">
        <v>3441.8451400000004</v>
      </c>
      <c r="M70" s="951">
        <v>3913.6456699999999</v>
      </c>
      <c r="N70" s="951">
        <v>0</v>
      </c>
      <c r="O70" s="951">
        <v>3913.6456699999999</v>
      </c>
      <c r="P70" s="951">
        <v>7308.0427300000001</v>
      </c>
      <c r="Q70" s="951">
        <v>47.448080000000004</v>
      </c>
      <c r="R70" s="952">
        <v>7355.4908099999993</v>
      </c>
    </row>
    <row r="71" spans="1:18">
      <c r="A71" s="339"/>
      <c r="B71" s="334" t="s">
        <v>222</v>
      </c>
      <c r="C71" s="334" t="s">
        <v>222</v>
      </c>
      <c r="D71" s="950">
        <v>1129233.0862700001</v>
      </c>
      <c r="E71" s="951">
        <v>18107.930220000002</v>
      </c>
      <c r="F71" s="951">
        <v>1147341.0164899998</v>
      </c>
      <c r="G71" s="951">
        <v>82048.943530000004</v>
      </c>
      <c r="H71" s="951">
        <v>17516.060280000002</v>
      </c>
      <c r="I71" s="951">
        <v>99565.003810000009</v>
      </c>
      <c r="J71" s="951">
        <v>155027.84855000002</v>
      </c>
      <c r="K71" s="951">
        <v>18425.3658</v>
      </c>
      <c r="L71" s="951">
        <v>173453.21435000002</v>
      </c>
      <c r="M71" s="951">
        <v>43232.094819999998</v>
      </c>
      <c r="N71" s="951">
        <v>5819.9340499999998</v>
      </c>
      <c r="O71" s="951">
        <v>49052.028870000002</v>
      </c>
      <c r="P71" s="951">
        <v>280308.88690000004</v>
      </c>
      <c r="Q71" s="951">
        <v>41761.360129999994</v>
      </c>
      <c r="R71" s="952">
        <v>322070.24702999997</v>
      </c>
    </row>
    <row r="72" spans="1:18">
      <c r="A72" s="339"/>
      <c r="B72" s="334" t="s">
        <v>330</v>
      </c>
      <c r="C72" s="334" t="s">
        <v>357</v>
      </c>
      <c r="D72" s="950">
        <v>17410.474329999997</v>
      </c>
      <c r="E72" s="951">
        <v>0</v>
      </c>
      <c r="F72" s="951">
        <v>17410.474329999997</v>
      </c>
      <c r="G72" s="951">
        <v>0</v>
      </c>
      <c r="H72" s="951">
        <v>0</v>
      </c>
      <c r="I72" s="951">
        <v>0</v>
      </c>
      <c r="J72" s="951">
        <v>24.213759999999997</v>
      </c>
      <c r="K72" s="951">
        <v>4.0999999999999999E-4</v>
      </c>
      <c r="L72" s="951">
        <v>24.214169999999999</v>
      </c>
      <c r="M72" s="951">
        <v>35.631519999999995</v>
      </c>
      <c r="N72" s="951">
        <v>0</v>
      </c>
      <c r="O72" s="951">
        <v>35.631519999999995</v>
      </c>
      <c r="P72" s="951">
        <v>59.845279999999995</v>
      </c>
      <c r="Q72" s="951">
        <v>4.0999999999999999E-4</v>
      </c>
      <c r="R72" s="952">
        <v>59.845690000000005</v>
      </c>
    </row>
    <row r="73" spans="1:18">
      <c r="A73" s="339"/>
      <c r="B73" s="334" t="s">
        <v>358</v>
      </c>
      <c r="C73" s="334" t="s">
        <v>358</v>
      </c>
      <c r="D73" s="950">
        <v>8316.74251</v>
      </c>
      <c r="E73" s="951">
        <v>0</v>
      </c>
      <c r="F73" s="951">
        <v>8316.74251</v>
      </c>
      <c r="G73" s="951">
        <v>0</v>
      </c>
      <c r="H73" s="951">
        <v>0</v>
      </c>
      <c r="I73" s="951">
        <v>0</v>
      </c>
      <c r="J73" s="951">
        <v>3.8079699999999996</v>
      </c>
      <c r="K73" s="951">
        <v>4.4000000000000003E-3</v>
      </c>
      <c r="L73" s="951">
        <v>3.81237</v>
      </c>
      <c r="M73" s="951">
        <v>0</v>
      </c>
      <c r="N73" s="951">
        <v>0</v>
      </c>
      <c r="O73" s="951">
        <v>0</v>
      </c>
      <c r="P73" s="951">
        <v>3.8079699999999996</v>
      </c>
      <c r="Q73" s="951">
        <v>4.4000000000000003E-3</v>
      </c>
      <c r="R73" s="952">
        <v>3.81237</v>
      </c>
    </row>
    <row r="74" spans="1:18">
      <c r="A74" s="339"/>
      <c r="B74" s="334" t="s">
        <v>68</v>
      </c>
      <c r="C74" s="334" t="s">
        <v>68</v>
      </c>
      <c r="D74" s="950">
        <v>41461.921889999998</v>
      </c>
      <c r="E74" s="951">
        <v>0</v>
      </c>
      <c r="F74" s="951">
        <v>41461.921889999998</v>
      </c>
      <c r="G74" s="951">
        <v>1.6799999999999999E-3</v>
      </c>
      <c r="H74" s="951">
        <v>0</v>
      </c>
      <c r="I74" s="951">
        <v>1.6799999999999999E-3</v>
      </c>
      <c r="J74" s="951">
        <v>2129.8541500000001</v>
      </c>
      <c r="K74" s="951">
        <v>48.850679999999997</v>
      </c>
      <c r="L74" s="951">
        <v>2178.7048300000001</v>
      </c>
      <c r="M74" s="951">
        <v>2108.78269</v>
      </c>
      <c r="N74" s="951">
        <v>11.085000000000001</v>
      </c>
      <c r="O74" s="951">
        <v>2119.86769</v>
      </c>
      <c r="P74" s="951">
        <v>4238.6385199999995</v>
      </c>
      <c r="Q74" s="951">
        <v>59.935679999999998</v>
      </c>
      <c r="R74" s="952">
        <v>4298.5742</v>
      </c>
    </row>
    <row r="75" spans="1:18">
      <c r="A75" s="339"/>
      <c r="B75" s="339"/>
      <c r="C75" s="954" t="s">
        <v>359</v>
      </c>
      <c r="D75" s="955">
        <v>5646.2741299999998</v>
      </c>
      <c r="E75" s="418">
        <v>0</v>
      </c>
      <c r="F75" s="418">
        <v>5646.2741299999998</v>
      </c>
      <c r="G75" s="418">
        <v>0</v>
      </c>
      <c r="H75" s="418">
        <v>0</v>
      </c>
      <c r="I75" s="418">
        <v>0</v>
      </c>
      <c r="J75" s="418">
        <v>3.05166</v>
      </c>
      <c r="K75" s="418">
        <v>1.9219999999999998E-2</v>
      </c>
      <c r="L75" s="418">
        <v>3.0708800000000003</v>
      </c>
      <c r="M75" s="418">
        <v>0</v>
      </c>
      <c r="N75" s="418">
        <v>0</v>
      </c>
      <c r="O75" s="418">
        <v>0</v>
      </c>
      <c r="P75" s="418">
        <v>3.05166</v>
      </c>
      <c r="Q75" s="418">
        <v>1.9219999999999998E-2</v>
      </c>
      <c r="R75" s="956">
        <v>3.0708800000000003</v>
      </c>
    </row>
    <row r="76" spans="1:18">
      <c r="A76" s="339"/>
      <c r="B76" s="334" t="s">
        <v>360</v>
      </c>
      <c r="C76" s="334" t="s">
        <v>360</v>
      </c>
      <c r="D76" s="950">
        <v>12564.35579</v>
      </c>
      <c r="E76" s="951">
        <v>0</v>
      </c>
      <c r="F76" s="951">
        <v>12564.35579</v>
      </c>
      <c r="G76" s="951">
        <v>0</v>
      </c>
      <c r="H76" s="951">
        <v>0</v>
      </c>
      <c r="I76" s="951">
        <v>0</v>
      </c>
      <c r="J76" s="951">
        <v>13.540889999999999</v>
      </c>
      <c r="K76" s="951">
        <v>3.47E-3</v>
      </c>
      <c r="L76" s="951">
        <v>13.544360000000001</v>
      </c>
      <c r="M76" s="951">
        <v>6.7000000000000002E-4</v>
      </c>
      <c r="N76" s="951">
        <v>0</v>
      </c>
      <c r="O76" s="951">
        <v>6.7000000000000002E-4</v>
      </c>
      <c r="P76" s="951">
        <v>13.541559999999999</v>
      </c>
      <c r="Q76" s="951">
        <v>3.47E-3</v>
      </c>
      <c r="R76" s="952">
        <v>13.545030000000001</v>
      </c>
    </row>
    <row r="77" spans="1:18">
      <c r="A77" s="334" t="s">
        <v>943</v>
      </c>
      <c r="B77" s="953"/>
      <c r="C77" s="953"/>
      <c r="D77" s="950">
        <v>3562634.69098</v>
      </c>
      <c r="E77" s="951">
        <v>100460.83581</v>
      </c>
      <c r="F77" s="951">
        <v>3663095.52679</v>
      </c>
      <c r="G77" s="951">
        <v>299591.37377000006</v>
      </c>
      <c r="H77" s="951">
        <v>150974.71972999998</v>
      </c>
      <c r="I77" s="951">
        <v>450566.09350000002</v>
      </c>
      <c r="J77" s="951">
        <v>915728.8769899999</v>
      </c>
      <c r="K77" s="951">
        <v>220555.76549000005</v>
      </c>
      <c r="L77" s="951">
        <v>1136284.6424799999</v>
      </c>
      <c r="M77" s="951">
        <v>448093.28640000004</v>
      </c>
      <c r="N77" s="951">
        <v>108995.54865000001</v>
      </c>
      <c r="O77" s="951">
        <v>557088.83505000011</v>
      </c>
      <c r="P77" s="951">
        <v>1663413.5371600001</v>
      </c>
      <c r="Q77" s="951">
        <v>480526.03387000004</v>
      </c>
      <c r="R77" s="952">
        <v>2143939.5710299998</v>
      </c>
    </row>
    <row r="78" spans="1:18">
      <c r="A78" s="334" t="s">
        <v>8</v>
      </c>
      <c r="B78" s="334" t="s">
        <v>223</v>
      </c>
      <c r="C78" s="334" t="s">
        <v>90</v>
      </c>
      <c r="D78" s="950">
        <v>339475.2365</v>
      </c>
      <c r="E78" s="951">
        <v>26170.805219999998</v>
      </c>
      <c r="F78" s="951">
        <v>365646.04172000004</v>
      </c>
      <c r="G78" s="951">
        <v>53588.11462</v>
      </c>
      <c r="H78" s="951">
        <v>145780.18059999999</v>
      </c>
      <c r="I78" s="951">
        <v>199368.29522</v>
      </c>
      <c r="J78" s="951">
        <v>260564.29782000004</v>
      </c>
      <c r="K78" s="951">
        <v>148871.39056999999</v>
      </c>
      <c r="L78" s="951">
        <v>409435.68838999997</v>
      </c>
      <c r="M78" s="951">
        <v>143409.28342999998</v>
      </c>
      <c r="N78" s="951">
        <v>45871.861709999997</v>
      </c>
      <c r="O78" s="951">
        <v>189281.14513999998</v>
      </c>
      <c r="P78" s="951">
        <v>457561.69586999994</v>
      </c>
      <c r="Q78" s="951">
        <v>340523.43287999998</v>
      </c>
      <c r="R78" s="952">
        <v>798085.12875000003</v>
      </c>
    </row>
    <row r="79" spans="1:18">
      <c r="A79" s="339"/>
      <c r="B79" s="339"/>
      <c r="C79" s="954" t="s">
        <v>8</v>
      </c>
      <c r="D79" s="955">
        <v>1499576.5887900002</v>
      </c>
      <c r="E79" s="418">
        <v>101906.95549000001</v>
      </c>
      <c r="F79" s="418">
        <v>1601483.54428</v>
      </c>
      <c r="G79" s="418">
        <v>270802.59910000005</v>
      </c>
      <c r="H79" s="418">
        <v>260831.34323000003</v>
      </c>
      <c r="I79" s="418">
        <v>531633.94232999999</v>
      </c>
      <c r="J79" s="418">
        <v>842783.09532999992</v>
      </c>
      <c r="K79" s="418">
        <v>398118.06870000012</v>
      </c>
      <c r="L79" s="418">
        <v>1240901.1640299999</v>
      </c>
      <c r="M79" s="418">
        <v>446464.64678000001</v>
      </c>
      <c r="N79" s="418">
        <v>163883.91961000001</v>
      </c>
      <c r="O79" s="418">
        <v>610348.56638999993</v>
      </c>
      <c r="P79" s="418">
        <v>1560050.3412099998</v>
      </c>
      <c r="Q79" s="418">
        <v>822833.33153999981</v>
      </c>
      <c r="R79" s="956">
        <v>2382883.6727499994</v>
      </c>
    </row>
    <row r="80" spans="1:18">
      <c r="A80" s="339"/>
      <c r="B80" s="339"/>
      <c r="C80" s="954" t="s">
        <v>94</v>
      </c>
      <c r="D80" s="955">
        <v>426505.84077999997</v>
      </c>
      <c r="E80" s="418">
        <v>3486.7086899999999</v>
      </c>
      <c r="F80" s="418">
        <v>429992.54946999997</v>
      </c>
      <c r="G80" s="418">
        <v>33775.980929999998</v>
      </c>
      <c r="H80" s="418">
        <v>15099.81976</v>
      </c>
      <c r="I80" s="418">
        <v>48875.800689999996</v>
      </c>
      <c r="J80" s="418">
        <v>216126.54874</v>
      </c>
      <c r="K80" s="418">
        <v>48975.892359999998</v>
      </c>
      <c r="L80" s="418">
        <v>265102.4411</v>
      </c>
      <c r="M80" s="418">
        <v>98265.247569999992</v>
      </c>
      <c r="N80" s="418">
        <v>18800.87745</v>
      </c>
      <c r="O80" s="418">
        <v>117066.12501999998</v>
      </c>
      <c r="P80" s="418">
        <v>348167.77724000002</v>
      </c>
      <c r="Q80" s="418">
        <v>82876.589569999996</v>
      </c>
      <c r="R80" s="956">
        <v>431044.36680999998</v>
      </c>
    </row>
    <row r="81" spans="1:18">
      <c r="A81" s="339"/>
      <c r="B81" s="339"/>
      <c r="C81" s="954" t="s">
        <v>93</v>
      </c>
      <c r="D81" s="955">
        <v>1808431.65215</v>
      </c>
      <c r="E81" s="418">
        <v>837531.72537999996</v>
      </c>
      <c r="F81" s="418">
        <v>2645963.3775300002</v>
      </c>
      <c r="G81" s="418">
        <v>151573.45342999999</v>
      </c>
      <c r="H81" s="418">
        <v>275617.08498000004</v>
      </c>
      <c r="I81" s="418">
        <v>427190.53841000004</v>
      </c>
      <c r="J81" s="418">
        <v>241592.68416999999</v>
      </c>
      <c r="K81" s="418">
        <v>181565.25827000002</v>
      </c>
      <c r="L81" s="418">
        <v>423157.94244000001</v>
      </c>
      <c r="M81" s="418">
        <v>229300.19738999999</v>
      </c>
      <c r="N81" s="418">
        <v>195167.96038999999</v>
      </c>
      <c r="O81" s="418">
        <v>424468.15777999995</v>
      </c>
      <c r="P81" s="418">
        <v>622466.33499</v>
      </c>
      <c r="Q81" s="418">
        <v>652350.30363999994</v>
      </c>
      <c r="R81" s="956">
        <v>1274816.6386300002</v>
      </c>
    </row>
    <row r="82" spans="1:18">
      <c r="A82" s="339"/>
      <c r="B82" s="339"/>
      <c r="C82" s="954" t="s">
        <v>224</v>
      </c>
      <c r="D82" s="955">
        <v>347144.12744999997</v>
      </c>
      <c r="E82" s="418">
        <v>305746.65940000006</v>
      </c>
      <c r="F82" s="418">
        <v>652890.78684999992</v>
      </c>
      <c r="G82" s="418">
        <v>71546.898249999998</v>
      </c>
      <c r="H82" s="418">
        <v>28317.09636</v>
      </c>
      <c r="I82" s="418">
        <v>99863.994609999994</v>
      </c>
      <c r="J82" s="418">
        <v>47864.256979999998</v>
      </c>
      <c r="K82" s="418">
        <v>51364.09706</v>
      </c>
      <c r="L82" s="418">
        <v>99228.354040000006</v>
      </c>
      <c r="M82" s="418">
        <v>44113.590909999999</v>
      </c>
      <c r="N82" s="418">
        <v>40794.132120000002</v>
      </c>
      <c r="O82" s="418">
        <v>84907.723030000008</v>
      </c>
      <c r="P82" s="418">
        <v>163524.74613999997</v>
      </c>
      <c r="Q82" s="418">
        <v>120475.32554000001</v>
      </c>
      <c r="R82" s="956">
        <v>284000.07167999999</v>
      </c>
    </row>
    <row r="83" spans="1:18">
      <c r="A83" s="339"/>
      <c r="B83" s="339"/>
      <c r="C83" s="954" t="s">
        <v>92</v>
      </c>
      <c r="D83" s="955">
        <v>250713.25288999997</v>
      </c>
      <c r="E83" s="418">
        <v>56318.485229999998</v>
      </c>
      <c r="F83" s="418">
        <v>307031.73811999999</v>
      </c>
      <c r="G83" s="418">
        <v>9920.1754899999996</v>
      </c>
      <c r="H83" s="418">
        <v>23973.049179999998</v>
      </c>
      <c r="I83" s="418">
        <v>33893.224670000003</v>
      </c>
      <c r="J83" s="418">
        <v>58660.603350000005</v>
      </c>
      <c r="K83" s="418">
        <v>40118.637340000001</v>
      </c>
      <c r="L83" s="418">
        <v>98779.240689999991</v>
      </c>
      <c r="M83" s="418">
        <v>35373.89402</v>
      </c>
      <c r="N83" s="418">
        <v>38051.114780000004</v>
      </c>
      <c r="O83" s="418">
        <v>73425.008799999996</v>
      </c>
      <c r="P83" s="418">
        <v>103954.67286000002</v>
      </c>
      <c r="Q83" s="418">
        <v>102142.80130000001</v>
      </c>
      <c r="R83" s="956">
        <v>206097.47415999998</v>
      </c>
    </row>
    <row r="84" spans="1:18">
      <c r="A84" s="334" t="s">
        <v>944</v>
      </c>
      <c r="B84" s="953"/>
      <c r="C84" s="953"/>
      <c r="D84" s="950">
        <v>4671846.6985600004</v>
      </c>
      <c r="E84" s="951">
        <v>1331161.33941</v>
      </c>
      <c r="F84" s="951">
        <v>6003008.0379699999</v>
      </c>
      <c r="G84" s="951">
        <v>591207.22182000009</v>
      </c>
      <c r="H84" s="951">
        <v>749618.57411000005</v>
      </c>
      <c r="I84" s="951">
        <v>1340825.79593</v>
      </c>
      <c r="J84" s="951">
        <v>1667591.48639</v>
      </c>
      <c r="K84" s="951">
        <v>869013.34430000011</v>
      </c>
      <c r="L84" s="951">
        <v>2536604.8306900002</v>
      </c>
      <c r="M84" s="951">
        <v>996926.86009999993</v>
      </c>
      <c r="N84" s="951">
        <v>502569.86605999997</v>
      </c>
      <c r="O84" s="951">
        <v>1499496.7261599998</v>
      </c>
      <c r="P84" s="951">
        <v>3255725.5683099995</v>
      </c>
      <c r="Q84" s="951">
        <v>2121201.7844699994</v>
      </c>
      <c r="R84" s="952">
        <v>5376927.3527799994</v>
      </c>
    </row>
    <row r="85" spans="1:18">
      <c r="A85" s="334" t="s">
        <v>9</v>
      </c>
      <c r="B85" s="334" t="s">
        <v>361</v>
      </c>
      <c r="C85" s="334" t="s">
        <v>361</v>
      </c>
      <c r="D85" s="950">
        <v>26632.730319999999</v>
      </c>
      <c r="E85" s="951">
        <v>0</v>
      </c>
      <c r="F85" s="951">
        <v>26632.730319999999</v>
      </c>
      <c r="G85" s="951">
        <v>0</v>
      </c>
      <c r="H85" s="951">
        <v>0</v>
      </c>
      <c r="I85" s="951">
        <v>0</v>
      </c>
      <c r="J85" s="951">
        <v>1222.0212200000001</v>
      </c>
      <c r="K85" s="951">
        <v>54.0137</v>
      </c>
      <c r="L85" s="951">
        <v>1276.0349199999998</v>
      </c>
      <c r="M85" s="951">
        <v>1476.6023799999998</v>
      </c>
      <c r="N85" s="951">
        <v>0</v>
      </c>
      <c r="O85" s="951">
        <v>1476.6023799999998</v>
      </c>
      <c r="P85" s="951">
        <v>2698.6235999999994</v>
      </c>
      <c r="Q85" s="951">
        <v>54.0137</v>
      </c>
      <c r="R85" s="952">
        <v>2752.6372999999999</v>
      </c>
    </row>
    <row r="86" spans="1:18">
      <c r="A86" s="339"/>
      <c r="B86" s="334" t="s">
        <v>362</v>
      </c>
      <c r="C86" s="334" t="s">
        <v>362</v>
      </c>
      <c r="D86" s="950">
        <v>4428.76127</v>
      </c>
      <c r="E86" s="951">
        <v>0</v>
      </c>
      <c r="F86" s="951">
        <v>4428.76127</v>
      </c>
      <c r="G86" s="951">
        <v>0</v>
      </c>
      <c r="H86" s="951">
        <v>0</v>
      </c>
      <c r="I86" s="951">
        <v>0</v>
      </c>
      <c r="J86" s="951">
        <v>37.919080000000001</v>
      </c>
      <c r="K86" s="951">
        <v>3.8799999999999998E-3</v>
      </c>
      <c r="L86" s="951">
        <v>37.922959999999996</v>
      </c>
      <c r="M86" s="951">
        <v>6.0578799999999999</v>
      </c>
      <c r="N86" s="951">
        <v>0</v>
      </c>
      <c r="O86" s="951">
        <v>6.0578799999999999</v>
      </c>
      <c r="P86" s="951">
        <v>43.976959999999998</v>
      </c>
      <c r="Q86" s="951">
        <v>3.8799999999999998E-3</v>
      </c>
      <c r="R86" s="952">
        <v>43.980839999999993</v>
      </c>
    </row>
    <row r="87" spans="1:18">
      <c r="A87" s="339"/>
      <c r="B87" s="334" t="s">
        <v>225</v>
      </c>
      <c r="C87" s="334" t="s">
        <v>226</v>
      </c>
      <c r="D87" s="950">
        <v>81713.895990000005</v>
      </c>
      <c r="E87" s="951">
        <v>242.03052</v>
      </c>
      <c r="F87" s="951">
        <v>81955.92650999999</v>
      </c>
      <c r="G87" s="951">
        <v>13689.56258</v>
      </c>
      <c r="H87" s="951">
        <v>7708.1774100000002</v>
      </c>
      <c r="I87" s="951">
        <v>21397.739989999998</v>
      </c>
      <c r="J87" s="951">
        <v>58222.022339999996</v>
      </c>
      <c r="K87" s="951">
        <v>9691.5558999999994</v>
      </c>
      <c r="L87" s="951">
        <v>67913.578240000003</v>
      </c>
      <c r="M87" s="951">
        <v>14477.69851</v>
      </c>
      <c r="N87" s="951">
        <v>2984.9166399999999</v>
      </c>
      <c r="O87" s="951">
        <v>17462.615149999998</v>
      </c>
      <c r="P87" s="951">
        <v>86389.28343000001</v>
      </c>
      <c r="Q87" s="951">
        <v>20384.649949999999</v>
      </c>
      <c r="R87" s="952">
        <v>106773.93338000002</v>
      </c>
    </row>
    <row r="88" spans="1:18">
      <c r="A88" s="339"/>
      <c r="B88" s="339"/>
      <c r="C88" s="954" t="s">
        <v>363</v>
      </c>
      <c r="D88" s="955">
        <v>18548.284359999998</v>
      </c>
      <c r="E88" s="418">
        <v>0</v>
      </c>
      <c r="F88" s="418">
        <v>18548.284359999998</v>
      </c>
      <c r="G88" s="418">
        <v>0</v>
      </c>
      <c r="H88" s="418">
        <v>0</v>
      </c>
      <c r="I88" s="418">
        <v>0</v>
      </c>
      <c r="J88" s="418">
        <v>473.98220000000003</v>
      </c>
      <c r="K88" s="418">
        <v>0.37626999999999999</v>
      </c>
      <c r="L88" s="418">
        <v>474.35846999999995</v>
      </c>
      <c r="M88" s="418">
        <v>847.45069999999998</v>
      </c>
      <c r="N88" s="418">
        <v>0</v>
      </c>
      <c r="O88" s="418">
        <v>847.45069999999998</v>
      </c>
      <c r="P88" s="418">
        <v>1321.4329</v>
      </c>
      <c r="Q88" s="418">
        <v>0.37626999999999999</v>
      </c>
      <c r="R88" s="956">
        <v>1321.80917</v>
      </c>
    </row>
    <row r="89" spans="1:18">
      <c r="A89" s="339"/>
      <c r="B89" s="334" t="s">
        <v>9</v>
      </c>
      <c r="C89" s="334" t="s">
        <v>9</v>
      </c>
      <c r="D89" s="950">
        <v>2148289.5698899999</v>
      </c>
      <c r="E89" s="951">
        <v>127727.22018999999</v>
      </c>
      <c r="F89" s="951">
        <v>2276016.7900799997</v>
      </c>
      <c r="G89" s="951">
        <v>333807.78661000001</v>
      </c>
      <c r="H89" s="951">
        <v>191176.66931</v>
      </c>
      <c r="I89" s="951">
        <v>524984.45591999998</v>
      </c>
      <c r="J89" s="951">
        <v>835478.23485999985</v>
      </c>
      <c r="K89" s="951">
        <v>641306.73550999991</v>
      </c>
      <c r="L89" s="951">
        <v>1476784.97037</v>
      </c>
      <c r="M89" s="951">
        <v>310086.93965999997</v>
      </c>
      <c r="N89" s="951">
        <v>307717.19588000001</v>
      </c>
      <c r="O89" s="951">
        <v>617804.13554000005</v>
      </c>
      <c r="P89" s="951">
        <v>1479372.96113</v>
      </c>
      <c r="Q89" s="951">
        <v>1140200.6007000001</v>
      </c>
      <c r="R89" s="952">
        <v>2619573.5618300005</v>
      </c>
    </row>
    <row r="90" spans="1:18">
      <c r="A90" s="339"/>
      <c r="B90" s="339"/>
      <c r="C90" s="954" t="s">
        <v>227</v>
      </c>
      <c r="D90" s="955">
        <v>110942.24326</v>
      </c>
      <c r="E90" s="418">
        <v>2495.9523799999997</v>
      </c>
      <c r="F90" s="418">
        <v>113438.19564000001</v>
      </c>
      <c r="G90" s="418">
        <v>24522.061189999997</v>
      </c>
      <c r="H90" s="418">
        <v>5217.8517499999998</v>
      </c>
      <c r="I90" s="418">
        <v>29739.912939999998</v>
      </c>
      <c r="J90" s="418">
        <v>67404.470349999989</v>
      </c>
      <c r="K90" s="418">
        <v>31706.672670000004</v>
      </c>
      <c r="L90" s="418">
        <v>99111.143020000018</v>
      </c>
      <c r="M90" s="418">
        <v>12683.653920000002</v>
      </c>
      <c r="N90" s="418">
        <v>4708.2002599999996</v>
      </c>
      <c r="O90" s="418">
        <v>17391.854179999998</v>
      </c>
      <c r="P90" s="418">
        <v>104610.18546000001</v>
      </c>
      <c r="Q90" s="418">
        <v>41632.724680000007</v>
      </c>
      <c r="R90" s="956">
        <v>146242.91013999999</v>
      </c>
    </row>
    <row r="91" spans="1:18">
      <c r="A91" s="339"/>
      <c r="B91" s="339"/>
      <c r="C91" s="954" t="s">
        <v>317</v>
      </c>
      <c r="D91" s="955">
        <v>151143.54259999999</v>
      </c>
      <c r="E91" s="418">
        <v>392.63146</v>
      </c>
      <c r="F91" s="418">
        <v>151536.17405999999</v>
      </c>
      <c r="G91" s="418">
        <v>9502.1075300000011</v>
      </c>
      <c r="H91" s="418">
        <v>2466.4108200000005</v>
      </c>
      <c r="I91" s="418">
        <v>11968.51835</v>
      </c>
      <c r="J91" s="418">
        <v>35625.042600000001</v>
      </c>
      <c r="K91" s="418">
        <v>24488.85168</v>
      </c>
      <c r="L91" s="418">
        <v>60113.89428</v>
      </c>
      <c r="M91" s="418">
        <v>28427.515800000001</v>
      </c>
      <c r="N91" s="418">
        <v>9601.6763900000005</v>
      </c>
      <c r="O91" s="418">
        <v>38029.192190000002</v>
      </c>
      <c r="P91" s="418">
        <v>73554.665929999988</v>
      </c>
      <c r="Q91" s="418">
        <v>36556.938890000005</v>
      </c>
      <c r="R91" s="956">
        <v>110111.60482000001</v>
      </c>
    </row>
    <row r="92" spans="1:18">
      <c r="A92" s="339"/>
      <c r="B92" s="339"/>
      <c r="C92" s="954" t="s">
        <v>364</v>
      </c>
      <c r="D92" s="955">
        <v>54281.286119999997</v>
      </c>
      <c r="E92" s="418">
        <v>0</v>
      </c>
      <c r="F92" s="418">
        <v>54281.286119999997</v>
      </c>
      <c r="G92" s="418">
        <v>0</v>
      </c>
      <c r="H92" s="418">
        <v>3.5499999999999998E-3</v>
      </c>
      <c r="I92" s="418">
        <v>3.5499999999999998E-3</v>
      </c>
      <c r="J92" s="418">
        <v>2301.8007499999999</v>
      </c>
      <c r="K92" s="418">
        <v>262.67446999999999</v>
      </c>
      <c r="L92" s="418">
        <v>2564.4752200000003</v>
      </c>
      <c r="M92" s="418">
        <v>3021.0397899999998</v>
      </c>
      <c r="N92" s="418">
        <v>16.796580000000002</v>
      </c>
      <c r="O92" s="418">
        <v>3037.83637</v>
      </c>
      <c r="P92" s="418">
        <v>5322.8405400000001</v>
      </c>
      <c r="Q92" s="418">
        <v>279.47459999999995</v>
      </c>
      <c r="R92" s="956">
        <v>5602.3151399999997</v>
      </c>
    </row>
    <row r="93" spans="1:18">
      <c r="A93" s="339"/>
      <c r="B93" s="339"/>
      <c r="C93" s="954" t="s">
        <v>228</v>
      </c>
      <c r="D93" s="955">
        <v>279351.29595999996</v>
      </c>
      <c r="E93" s="418">
        <v>2320.1869499999998</v>
      </c>
      <c r="F93" s="418">
        <v>281671.48291000002</v>
      </c>
      <c r="G93" s="418">
        <v>43902.235040000007</v>
      </c>
      <c r="H93" s="418">
        <v>19273.613249999999</v>
      </c>
      <c r="I93" s="418">
        <v>63175.848290000002</v>
      </c>
      <c r="J93" s="418">
        <v>211383.50949999996</v>
      </c>
      <c r="K93" s="418">
        <v>77616.948739999978</v>
      </c>
      <c r="L93" s="418">
        <v>289000.45824000001</v>
      </c>
      <c r="M93" s="418">
        <v>62126.705799999996</v>
      </c>
      <c r="N93" s="418">
        <v>24880.782610000002</v>
      </c>
      <c r="O93" s="418">
        <v>87007.488409999991</v>
      </c>
      <c r="P93" s="418">
        <v>317412.45033999992</v>
      </c>
      <c r="Q93" s="418">
        <v>121771.3446</v>
      </c>
      <c r="R93" s="956">
        <v>439183.79493999999</v>
      </c>
    </row>
    <row r="94" spans="1:18">
      <c r="A94" s="339"/>
      <c r="B94" s="334" t="s">
        <v>365</v>
      </c>
      <c r="C94" s="334" t="s">
        <v>365</v>
      </c>
      <c r="D94" s="950">
        <v>71558.117689999999</v>
      </c>
      <c r="E94" s="951">
        <v>828.39467000000002</v>
      </c>
      <c r="F94" s="951">
        <v>72386.512359999993</v>
      </c>
      <c r="G94" s="951">
        <v>11230.235050000001</v>
      </c>
      <c r="H94" s="951">
        <v>3985.7519700000003</v>
      </c>
      <c r="I94" s="951">
        <v>15215.987019999999</v>
      </c>
      <c r="J94" s="951">
        <v>64972.349820000003</v>
      </c>
      <c r="K94" s="951">
        <v>18121.108569999997</v>
      </c>
      <c r="L94" s="951">
        <v>83093.45839</v>
      </c>
      <c r="M94" s="951">
        <v>43406.91805</v>
      </c>
      <c r="N94" s="951">
        <v>11679.66401</v>
      </c>
      <c r="O94" s="951">
        <v>55086.582060000001</v>
      </c>
      <c r="P94" s="951">
        <v>119609.50292</v>
      </c>
      <c r="Q94" s="951">
        <v>33786.524549999995</v>
      </c>
      <c r="R94" s="952">
        <v>153396.02747</v>
      </c>
    </row>
    <row r="95" spans="1:18">
      <c r="A95" s="339"/>
      <c r="B95" s="334" t="s">
        <v>229</v>
      </c>
      <c r="C95" s="334" t="s">
        <v>230</v>
      </c>
      <c r="D95" s="950">
        <v>191830.07336000001</v>
      </c>
      <c r="E95" s="951">
        <v>7712.4354899999998</v>
      </c>
      <c r="F95" s="951">
        <v>199542.50884999998</v>
      </c>
      <c r="G95" s="951">
        <v>54250.720329999996</v>
      </c>
      <c r="H95" s="951">
        <v>1237.2135499999999</v>
      </c>
      <c r="I95" s="951">
        <v>55487.933879999997</v>
      </c>
      <c r="J95" s="951">
        <v>83248.302619999988</v>
      </c>
      <c r="K95" s="951">
        <v>21612.52995</v>
      </c>
      <c r="L95" s="951">
        <v>104860.83257000001</v>
      </c>
      <c r="M95" s="951">
        <v>13120.4167</v>
      </c>
      <c r="N95" s="951">
        <v>2098.8233800000003</v>
      </c>
      <c r="O95" s="951">
        <v>15219.240079999998</v>
      </c>
      <c r="P95" s="951">
        <v>150619.43965000001</v>
      </c>
      <c r="Q95" s="951">
        <v>24948.566879999998</v>
      </c>
      <c r="R95" s="952">
        <v>175568.00653000004</v>
      </c>
    </row>
    <row r="96" spans="1:18">
      <c r="A96" s="339"/>
      <c r="B96" s="339"/>
      <c r="C96" s="954" t="s">
        <v>366</v>
      </c>
      <c r="D96" s="955">
        <v>4463.0036600000003</v>
      </c>
      <c r="E96" s="418">
        <v>0</v>
      </c>
      <c r="F96" s="418">
        <v>4463.0036600000003</v>
      </c>
      <c r="G96" s="418">
        <v>0</v>
      </c>
      <c r="H96" s="418">
        <v>0</v>
      </c>
      <c r="I96" s="418">
        <v>0</v>
      </c>
      <c r="J96" s="418">
        <v>78.721310000000003</v>
      </c>
      <c r="K96" s="418">
        <v>0</v>
      </c>
      <c r="L96" s="418">
        <v>78.721310000000003</v>
      </c>
      <c r="M96" s="418">
        <v>64.09</v>
      </c>
      <c r="N96" s="418">
        <v>0</v>
      </c>
      <c r="O96" s="418">
        <v>64.09</v>
      </c>
      <c r="P96" s="418">
        <v>142.81130999999999</v>
      </c>
      <c r="Q96" s="418">
        <v>0</v>
      </c>
      <c r="R96" s="956">
        <v>142.81130999999999</v>
      </c>
    </row>
    <row r="97" spans="1:18">
      <c r="A97" s="339"/>
      <c r="B97" s="339"/>
      <c r="C97" s="954" t="s">
        <v>367</v>
      </c>
      <c r="D97" s="955">
        <v>2217.7401400000003</v>
      </c>
      <c r="E97" s="418">
        <v>0</v>
      </c>
      <c r="F97" s="418">
        <v>2217.7401400000003</v>
      </c>
      <c r="G97" s="418">
        <v>0</v>
      </c>
      <c r="H97" s="418">
        <v>0</v>
      </c>
      <c r="I97" s="418">
        <v>0</v>
      </c>
      <c r="J97" s="418">
        <v>165.05656999999999</v>
      </c>
      <c r="K97" s="418">
        <v>0</v>
      </c>
      <c r="L97" s="418">
        <v>165.05656999999999</v>
      </c>
      <c r="M97" s="418">
        <v>64.700050000000005</v>
      </c>
      <c r="N97" s="418">
        <v>0</v>
      </c>
      <c r="O97" s="418">
        <v>64.700050000000005</v>
      </c>
      <c r="P97" s="418">
        <v>229.75662</v>
      </c>
      <c r="Q97" s="418">
        <v>0</v>
      </c>
      <c r="R97" s="956">
        <v>229.75662</v>
      </c>
    </row>
    <row r="98" spans="1:18">
      <c r="A98" s="339"/>
      <c r="B98" s="334" t="s">
        <v>368</v>
      </c>
      <c r="C98" s="334" t="s">
        <v>369</v>
      </c>
      <c r="D98" s="950">
        <v>20265.00259</v>
      </c>
      <c r="E98" s="951">
        <v>0</v>
      </c>
      <c r="F98" s="951">
        <v>20265.00259</v>
      </c>
      <c r="G98" s="951">
        <v>0</v>
      </c>
      <c r="H98" s="951">
        <v>0</v>
      </c>
      <c r="I98" s="951">
        <v>0</v>
      </c>
      <c r="J98" s="951">
        <v>780.78776000000005</v>
      </c>
      <c r="K98" s="951">
        <v>40.220480000000002</v>
      </c>
      <c r="L98" s="951">
        <v>821.00824</v>
      </c>
      <c r="M98" s="951">
        <v>989.3951800000001</v>
      </c>
      <c r="N98" s="951">
        <v>0</v>
      </c>
      <c r="O98" s="951">
        <v>989.3951800000001</v>
      </c>
      <c r="P98" s="951">
        <v>1770.1829399999999</v>
      </c>
      <c r="Q98" s="951">
        <v>40.220480000000002</v>
      </c>
      <c r="R98" s="952">
        <v>1810.4034199999999</v>
      </c>
    </row>
    <row r="99" spans="1:18">
      <c r="A99" s="339"/>
      <c r="B99" s="334" t="s">
        <v>231</v>
      </c>
      <c r="C99" s="334" t="s">
        <v>232</v>
      </c>
      <c r="D99" s="950">
        <v>0</v>
      </c>
      <c r="E99" s="951">
        <v>0</v>
      </c>
      <c r="F99" s="951">
        <v>0</v>
      </c>
      <c r="G99" s="951">
        <v>428.19620000000003</v>
      </c>
      <c r="H99" s="951">
        <v>50.963660000000004</v>
      </c>
      <c r="I99" s="951">
        <v>479.15985999999998</v>
      </c>
      <c r="J99" s="951">
        <v>6125.0432699999992</v>
      </c>
      <c r="K99" s="951">
        <v>1392.0657900000001</v>
      </c>
      <c r="L99" s="951">
        <v>7517.1090599999998</v>
      </c>
      <c r="M99" s="951">
        <v>0.72621000000000002</v>
      </c>
      <c r="N99" s="951">
        <v>6.8650500000000001</v>
      </c>
      <c r="O99" s="951">
        <v>7.5912600000000001</v>
      </c>
      <c r="P99" s="951">
        <v>6553.9656799999993</v>
      </c>
      <c r="Q99" s="951">
        <v>1449.8945000000001</v>
      </c>
      <c r="R99" s="952">
        <v>8003.8601799999997</v>
      </c>
    </row>
    <row r="100" spans="1:18">
      <c r="A100" s="339"/>
      <c r="B100" s="339"/>
      <c r="C100" s="954" t="s">
        <v>231</v>
      </c>
      <c r="D100" s="955">
        <v>15902.44894</v>
      </c>
      <c r="E100" s="418">
        <v>4.04725</v>
      </c>
      <c r="F100" s="418">
        <v>15906.49619</v>
      </c>
      <c r="G100" s="418">
        <v>3812.8937799999999</v>
      </c>
      <c r="H100" s="418">
        <v>4379.31736</v>
      </c>
      <c r="I100" s="418">
        <v>8192.2111399999994</v>
      </c>
      <c r="J100" s="418">
        <v>30252.054840000001</v>
      </c>
      <c r="K100" s="418">
        <v>21920.469129999998</v>
      </c>
      <c r="L100" s="418">
        <v>52172.523970000009</v>
      </c>
      <c r="M100" s="418">
        <v>1297.9759700000002</v>
      </c>
      <c r="N100" s="418">
        <v>37.532450000000004</v>
      </c>
      <c r="O100" s="418">
        <v>1335.5084199999999</v>
      </c>
      <c r="P100" s="418">
        <v>35362.924590000002</v>
      </c>
      <c r="Q100" s="418">
        <v>26337.318939999997</v>
      </c>
      <c r="R100" s="956">
        <v>61700.24353</v>
      </c>
    </row>
    <row r="101" spans="1:18">
      <c r="A101" s="339"/>
      <c r="B101" s="334" t="s">
        <v>370</v>
      </c>
      <c r="C101" s="334" t="s">
        <v>371</v>
      </c>
      <c r="D101" s="950">
        <v>7567.2913099999996</v>
      </c>
      <c r="E101" s="951">
        <v>0</v>
      </c>
      <c r="F101" s="951">
        <v>7567.2913099999996</v>
      </c>
      <c r="G101" s="951">
        <v>0</v>
      </c>
      <c r="H101" s="951">
        <v>0</v>
      </c>
      <c r="I101" s="951">
        <v>0</v>
      </c>
      <c r="J101" s="951">
        <v>113.24368</v>
      </c>
      <c r="K101" s="951">
        <v>6.6500000000000005E-3</v>
      </c>
      <c r="L101" s="951">
        <v>113.25033000000001</v>
      </c>
      <c r="M101" s="951">
        <v>20</v>
      </c>
      <c r="N101" s="951">
        <v>0</v>
      </c>
      <c r="O101" s="951">
        <v>20</v>
      </c>
      <c r="P101" s="951">
        <v>133.24367999999998</v>
      </c>
      <c r="Q101" s="951">
        <v>6.6500000000000005E-3</v>
      </c>
      <c r="R101" s="952">
        <v>133.25032999999999</v>
      </c>
    </row>
    <row r="102" spans="1:18">
      <c r="A102" s="339"/>
      <c r="B102" s="339"/>
      <c r="C102" s="954" t="s">
        <v>370</v>
      </c>
      <c r="D102" s="955">
        <v>3546.5568800000001</v>
      </c>
      <c r="E102" s="418">
        <v>0</v>
      </c>
      <c r="F102" s="418">
        <v>3546.5568800000001</v>
      </c>
      <c r="G102" s="418">
        <v>0</v>
      </c>
      <c r="H102" s="418">
        <v>0</v>
      </c>
      <c r="I102" s="418">
        <v>0</v>
      </c>
      <c r="J102" s="418">
        <v>8.0943000000000005</v>
      </c>
      <c r="K102" s="418">
        <v>1.7999999999999998E-4</v>
      </c>
      <c r="L102" s="418">
        <v>8.094479999999999</v>
      </c>
      <c r="M102" s="418">
        <v>2.0084200000000001</v>
      </c>
      <c r="N102" s="418">
        <v>0</v>
      </c>
      <c r="O102" s="418">
        <v>2.0084200000000001</v>
      </c>
      <c r="P102" s="418">
        <v>10.102720000000001</v>
      </c>
      <c r="Q102" s="418">
        <v>1.7999999999999998E-4</v>
      </c>
      <c r="R102" s="956">
        <v>10.1029</v>
      </c>
    </row>
    <row r="103" spans="1:18">
      <c r="A103" s="339"/>
      <c r="B103" s="334" t="s">
        <v>372</v>
      </c>
      <c r="C103" s="334" t="s">
        <v>373</v>
      </c>
      <c r="D103" s="950">
        <v>17919.694239999997</v>
      </c>
      <c r="E103" s="951">
        <v>0</v>
      </c>
      <c r="F103" s="951">
        <v>17919.694239999997</v>
      </c>
      <c r="G103" s="951">
        <v>0</v>
      </c>
      <c r="H103" s="951">
        <v>0</v>
      </c>
      <c r="I103" s="951">
        <v>0</v>
      </c>
      <c r="J103" s="951">
        <v>661.05462999999997</v>
      </c>
      <c r="K103" s="951">
        <v>87.184470000000005</v>
      </c>
      <c r="L103" s="951">
        <v>748.23910000000001</v>
      </c>
      <c r="M103" s="951">
        <v>844.13275999999996</v>
      </c>
      <c r="N103" s="951">
        <v>0</v>
      </c>
      <c r="O103" s="951">
        <v>844.13275999999996</v>
      </c>
      <c r="P103" s="951">
        <v>1505.1873900000001</v>
      </c>
      <c r="Q103" s="951">
        <v>87.184470000000005</v>
      </c>
      <c r="R103" s="952">
        <v>1592.3718600000002</v>
      </c>
    </row>
    <row r="104" spans="1:18">
      <c r="A104" s="339"/>
      <c r="B104" s="334" t="s">
        <v>374</v>
      </c>
      <c r="C104" s="334" t="s">
        <v>374</v>
      </c>
      <c r="D104" s="950">
        <v>2748.4427000000001</v>
      </c>
      <c r="E104" s="951">
        <v>0</v>
      </c>
      <c r="F104" s="951">
        <v>2748.4427000000001</v>
      </c>
      <c r="G104" s="951">
        <v>0</v>
      </c>
      <c r="H104" s="951">
        <v>0</v>
      </c>
      <c r="I104" s="951">
        <v>0</v>
      </c>
      <c r="J104" s="951">
        <v>49.089469999999999</v>
      </c>
      <c r="K104" s="951">
        <v>9.6370000000000011E-2</v>
      </c>
      <c r="L104" s="951">
        <v>49.185839999999999</v>
      </c>
      <c r="M104" s="951">
        <v>57.5</v>
      </c>
      <c r="N104" s="951">
        <v>0</v>
      </c>
      <c r="O104" s="951">
        <v>57.5</v>
      </c>
      <c r="P104" s="951">
        <v>106.58947000000001</v>
      </c>
      <c r="Q104" s="951">
        <v>9.6370000000000011E-2</v>
      </c>
      <c r="R104" s="952">
        <v>106.68584</v>
      </c>
    </row>
    <row r="105" spans="1:18">
      <c r="A105" s="334" t="s">
        <v>945</v>
      </c>
      <c r="B105" s="953"/>
      <c r="C105" s="953"/>
      <c r="D105" s="950">
        <v>3213349.9812799999</v>
      </c>
      <c r="E105" s="951">
        <v>141722.89890999999</v>
      </c>
      <c r="F105" s="951">
        <v>3355072.880189999</v>
      </c>
      <c r="G105" s="951">
        <v>495145.79830999993</v>
      </c>
      <c r="H105" s="951">
        <v>235495.97263000003</v>
      </c>
      <c r="I105" s="951">
        <v>730641.77093999984</v>
      </c>
      <c r="J105" s="951">
        <v>1398602.8011699996</v>
      </c>
      <c r="K105" s="951">
        <v>848301.51440999983</v>
      </c>
      <c r="L105" s="951">
        <v>2246904.3155799992</v>
      </c>
      <c r="M105" s="951">
        <v>493021.52778000006</v>
      </c>
      <c r="N105" s="951">
        <v>363732.45324999996</v>
      </c>
      <c r="O105" s="951">
        <v>856753.98103000002</v>
      </c>
      <c r="P105" s="951">
        <v>2386770.127259999</v>
      </c>
      <c r="Q105" s="951">
        <v>1447529.9402900003</v>
      </c>
      <c r="R105" s="952">
        <v>3834300.0675500007</v>
      </c>
    </row>
    <row r="106" spans="1:18">
      <c r="A106" s="334" t="s">
        <v>10</v>
      </c>
      <c r="B106" s="334" t="s">
        <v>10</v>
      </c>
      <c r="C106" s="334" t="s">
        <v>10</v>
      </c>
      <c r="D106" s="950">
        <v>82510.605530000001</v>
      </c>
      <c r="E106" s="951">
        <v>195.65902</v>
      </c>
      <c r="F106" s="951">
        <v>82706.264550000007</v>
      </c>
      <c r="G106" s="951">
        <v>23682.779280000002</v>
      </c>
      <c r="H106" s="951">
        <v>2065.6756700000001</v>
      </c>
      <c r="I106" s="951">
        <v>25748.454949999999</v>
      </c>
      <c r="J106" s="951">
        <v>81929.760309999998</v>
      </c>
      <c r="K106" s="951">
        <v>4071.3111999999996</v>
      </c>
      <c r="L106" s="951">
        <v>86001.071510000009</v>
      </c>
      <c r="M106" s="951">
        <v>7042.2527399999999</v>
      </c>
      <c r="N106" s="951">
        <v>533.11937</v>
      </c>
      <c r="O106" s="951">
        <v>7575.3721100000002</v>
      </c>
      <c r="P106" s="951">
        <v>112654.79233</v>
      </c>
      <c r="Q106" s="951">
        <v>6670.1062400000001</v>
      </c>
      <c r="R106" s="952">
        <v>119324.89857</v>
      </c>
    </row>
    <row r="107" spans="1:18">
      <c r="A107" s="339"/>
      <c r="B107" s="334" t="s">
        <v>375</v>
      </c>
      <c r="C107" s="334" t="s">
        <v>376</v>
      </c>
      <c r="D107" s="950">
        <v>8811.3260500000015</v>
      </c>
      <c r="E107" s="951">
        <v>0</v>
      </c>
      <c r="F107" s="951">
        <v>8811.3260500000015</v>
      </c>
      <c r="G107" s="951">
        <v>0</v>
      </c>
      <c r="H107" s="951">
        <v>0</v>
      </c>
      <c r="I107" s="951">
        <v>0</v>
      </c>
      <c r="J107" s="951">
        <v>43.957269999999994</v>
      </c>
      <c r="K107" s="951">
        <v>1.2460000000000001E-2</v>
      </c>
      <c r="L107" s="951">
        <v>43.969730000000006</v>
      </c>
      <c r="M107" s="951">
        <v>35.054569999999998</v>
      </c>
      <c r="N107" s="951">
        <v>0</v>
      </c>
      <c r="O107" s="951">
        <v>35.054569999999998</v>
      </c>
      <c r="P107" s="951">
        <v>79.011839999999992</v>
      </c>
      <c r="Q107" s="951">
        <v>1.2460000000000001E-2</v>
      </c>
      <c r="R107" s="952">
        <v>79.024299999999997</v>
      </c>
    </row>
    <row r="108" spans="1:18">
      <c r="A108" s="339"/>
      <c r="B108" s="334" t="s">
        <v>377</v>
      </c>
      <c r="C108" s="334" t="s">
        <v>378</v>
      </c>
      <c r="D108" s="950">
        <v>11809.11246</v>
      </c>
      <c r="E108" s="951">
        <v>0</v>
      </c>
      <c r="F108" s="951">
        <v>11809.11246</v>
      </c>
      <c r="G108" s="951">
        <v>0</v>
      </c>
      <c r="H108" s="951">
        <v>0</v>
      </c>
      <c r="I108" s="951">
        <v>0</v>
      </c>
      <c r="J108" s="951">
        <v>105.99878</v>
      </c>
      <c r="K108" s="951">
        <v>2.8039999999999999E-2</v>
      </c>
      <c r="L108" s="951">
        <v>106.02682</v>
      </c>
      <c r="M108" s="951">
        <v>294.78353000000004</v>
      </c>
      <c r="N108" s="951">
        <v>22.1737</v>
      </c>
      <c r="O108" s="951">
        <v>316.95722999999998</v>
      </c>
      <c r="P108" s="951">
        <v>400.78231000000005</v>
      </c>
      <c r="Q108" s="951">
        <v>22.201740000000001</v>
      </c>
      <c r="R108" s="952">
        <v>422.98404999999997</v>
      </c>
    </row>
    <row r="109" spans="1:18">
      <c r="A109" s="334" t="s">
        <v>946</v>
      </c>
      <c r="B109" s="953"/>
      <c r="C109" s="953"/>
      <c r="D109" s="950">
        <v>103131.04403999999</v>
      </c>
      <c r="E109" s="951">
        <v>195.65902</v>
      </c>
      <c r="F109" s="951">
        <v>103326.70306</v>
      </c>
      <c r="G109" s="951">
        <v>23682.779280000002</v>
      </c>
      <c r="H109" s="951">
        <v>2065.6756700000001</v>
      </c>
      <c r="I109" s="951">
        <v>25748.454949999999</v>
      </c>
      <c r="J109" s="951">
        <v>82079.716360000006</v>
      </c>
      <c r="K109" s="951">
        <v>4071.3516999999997</v>
      </c>
      <c r="L109" s="951">
        <v>86151.068060000005</v>
      </c>
      <c r="M109" s="951">
        <v>7372.0908400000008</v>
      </c>
      <c r="N109" s="951">
        <v>555.29306999999994</v>
      </c>
      <c r="O109" s="951">
        <v>7927.3839100000005</v>
      </c>
      <c r="P109" s="951">
        <v>113134.58648</v>
      </c>
      <c r="Q109" s="951">
        <v>6692.3204400000004</v>
      </c>
      <c r="R109" s="952">
        <v>119826.90692000001</v>
      </c>
    </row>
    <row r="110" spans="1:18">
      <c r="A110" s="334" t="s">
        <v>233</v>
      </c>
      <c r="B110" s="334" t="s">
        <v>233</v>
      </c>
      <c r="C110" s="334" t="s">
        <v>233</v>
      </c>
      <c r="D110" s="950">
        <v>1146565.0926700002</v>
      </c>
      <c r="E110" s="951">
        <v>12836.744849999999</v>
      </c>
      <c r="F110" s="951">
        <v>1159401.8375200001</v>
      </c>
      <c r="G110" s="951">
        <v>98389.244490000012</v>
      </c>
      <c r="H110" s="951">
        <v>13458.283619999998</v>
      </c>
      <c r="I110" s="951">
        <v>111847.52811</v>
      </c>
      <c r="J110" s="951">
        <v>382050.88263000001</v>
      </c>
      <c r="K110" s="951">
        <v>86111.550300000003</v>
      </c>
      <c r="L110" s="951">
        <v>468162.43293000007</v>
      </c>
      <c r="M110" s="951">
        <v>138403.41517000002</v>
      </c>
      <c r="N110" s="951">
        <v>45028.008209999993</v>
      </c>
      <c r="O110" s="951">
        <v>183431.42338000002</v>
      </c>
      <c r="P110" s="951">
        <v>618843.5422899999</v>
      </c>
      <c r="Q110" s="951">
        <v>144597.84213</v>
      </c>
      <c r="R110" s="952">
        <v>763441.3844199999</v>
      </c>
    </row>
    <row r="111" spans="1:18">
      <c r="A111" s="339"/>
      <c r="B111" s="334" t="s">
        <v>234</v>
      </c>
      <c r="C111" s="334" t="s">
        <v>235</v>
      </c>
      <c r="D111" s="950">
        <v>207675.63354000001</v>
      </c>
      <c r="E111" s="951">
        <v>1042.4680199999998</v>
      </c>
      <c r="F111" s="951">
        <v>208718.10156000001</v>
      </c>
      <c r="G111" s="951">
        <v>31361.663539999998</v>
      </c>
      <c r="H111" s="951">
        <v>2227.2169199999998</v>
      </c>
      <c r="I111" s="951">
        <v>33588.88046</v>
      </c>
      <c r="J111" s="951">
        <v>89543.876340000003</v>
      </c>
      <c r="K111" s="951">
        <v>18759.978380000004</v>
      </c>
      <c r="L111" s="951">
        <v>108303.85472</v>
      </c>
      <c r="M111" s="951">
        <v>19881.220390000002</v>
      </c>
      <c r="N111" s="951">
        <v>10907.43707</v>
      </c>
      <c r="O111" s="951">
        <v>30788.657460000002</v>
      </c>
      <c r="P111" s="951">
        <v>140786.76026999997</v>
      </c>
      <c r="Q111" s="951">
        <v>31894.632369999999</v>
      </c>
      <c r="R111" s="952">
        <v>172681.39263999998</v>
      </c>
    </row>
    <row r="112" spans="1:18">
      <c r="A112" s="339"/>
      <c r="B112" s="339"/>
      <c r="C112" s="954" t="s">
        <v>379</v>
      </c>
      <c r="D112" s="955">
        <v>22818.670440000002</v>
      </c>
      <c r="E112" s="418">
        <v>0</v>
      </c>
      <c r="F112" s="418">
        <v>22818.670440000002</v>
      </c>
      <c r="G112" s="418">
        <v>2.0180599999999997</v>
      </c>
      <c r="H112" s="418">
        <v>0</v>
      </c>
      <c r="I112" s="418">
        <v>2.0180599999999997</v>
      </c>
      <c r="J112" s="418">
        <v>1492.8095700000001</v>
      </c>
      <c r="K112" s="418">
        <v>15.6035</v>
      </c>
      <c r="L112" s="418">
        <v>1508.4130700000001</v>
      </c>
      <c r="M112" s="418">
        <v>671.29360999999994</v>
      </c>
      <c r="N112" s="418">
        <v>0</v>
      </c>
      <c r="O112" s="418">
        <v>671.29360999999994</v>
      </c>
      <c r="P112" s="418">
        <v>2166.1212400000004</v>
      </c>
      <c r="Q112" s="418">
        <v>15.6035</v>
      </c>
      <c r="R112" s="956">
        <v>2181.7247400000001</v>
      </c>
    </row>
    <row r="113" spans="1:18">
      <c r="A113" s="339"/>
      <c r="B113" s="334" t="s">
        <v>380</v>
      </c>
      <c r="C113" s="334" t="s">
        <v>381</v>
      </c>
      <c r="D113" s="950">
        <v>18589.281609999998</v>
      </c>
      <c r="E113" s="951">
        <v>0</v>
      </c>
      <c r="F113" s="951">
        <v>18589.281609999998</v>
      </c>
      <c r="G113" s="951">
        <v>6.6049999999999998E-2</v>
      </c>
      <c r="H113" s="951">
        <v>0</v>
      </c>
      <c r="I113" s="951">
        <v>6.6049999999999998E-2</v>
      </c>
      <c r="J113" s="951">
        <v>1056.5490199999999</v>
      </c>
      <c r="K113" s="951">
        <v>3.90489</v>
      </c>
      <c r="L113" s="951">
        <v>1060.45391</v>
      </c>
      <c r="M113" s="951">
        <v>1117.86916</v>
      </c>
      <c r="N113" s="951">
        <v>12.504250000000001</v>
      </c>
      <c r="O113" s="951">
        <v>1130.3734099999999</v>
      </c>
      <c r="P113" s="951">
        <v>2174.48423</v>
      </c>
      <c r="Q113" s="951">
        <v>16.409140000000001</v>
      </c>
      <c r="R113" s="952">
        <v>2190.8933700000002</v>
      </c>
    </row>
    <row r="114" spans="1:18">
      <c r="A114" s="339"/>
      <c r="B114" s="334" t="s">
        <v>382</v>
      </c>
      <c r="C114" s="334" t="s">
        <v>383</v>
      </c>
      <c r="D114" s="950">
        <v>28492.636300000002</v>
      </c>
      <c r="E114" s="951">
        <v>0</v>
      </c>
      <c r="F114" s="951">
        <v>28492.636300000002</v>
      </c>
      <c r="G114" s="951">
        <v>0</v>
      </c>
      <c r="H114" s="951">
        <v>0</v>
      </c>
      <c r="I114" s="951">
        <v>0</v>
      </c>
      <c r="J114" s="951">
        <v>1163.3120700000002</v>
      </c>
      <c r="K114" s="951">
        <v>5.0727900000000004</v>
      </c>
      <c r="L114" s="951">
        <v>1168.3848600000001</v>
      </c>
      <c r="M114" s="951">
        <v>594.34829000000002</v>
      </c>
      <c r="N114" s="951">
        <v>0</v>
      </c>
      <c r="O114" s="951">
        <v>594.34829000000002</v>
      </c>
      <c r="P114" s="951">
        <v>1757.6603600000001</v>
      </c>
      <c r="Q114" s="951">
        <v>5.0727900000000004</v>
      </c>
      <c r="R114" s="952">
        <v>1762.7331499999998</v>
      </c>
    </row>
    <row r="115" spans="1:18">
      <c r="A115" s="334" t="s">
        <v>947</v>
      </c>
      <c r="B115" s="953"/>
      <c r="C115" s="953"/>
      <c r="D115" s="950">
        <v>1424141.3145599999</v>
      </c>
      <c r="E115" s="951">
        <v>13879.212869999999</v>
      </c>
      <c r="F115" s="951">
        <v>1438020.5274299998</v>
      </c>
      <c r="G115" s="951">
        <v>129752.99214</v>
      </c>
      <c r="H115" s="951">
        <v>15685.500539999999</v>
      </c>
      <c r="I115" s="951">
        <v>145438.49268</v>
      </c>
      <c r="J115" s="951">
        <v>475307.42962999997</v>
      </c>
      <c r="K115" s="951">
        <v>104896.10986000001</v>
      </c>
      <c r="L115" s="951">
        <v>580203.53949000011</v>
      </c>
      <c r="M115" s="951">
        <v>160668.14662000001</v>
      </c>
      <c r="N115" s="951">
        <v>55947.949529999991</v>
      </c>
      <c r="O115" s="951">
        <v>216616.09615000003</v>
      </c>
      <c r="P115" s="951">
        <v>765728.56838999991</v>
      </c>
      <c r="Q115" s="951">
        <v>176529.55992999999</v>
      </c>
      <c r="R115" s="952">
        <v>942258.1283199999</v>
      </c>
    </row>
    <row r="116" spans="1:18">
      <c r="A116" s="334" t="s">
        <v>12</v>
      </c>
      <c r="B116" s="334" t="s">
        <v>236</v>
      </c>
      <c r="C116" s="334" t="s">
        <v>237</v>
      </c>
      <c r="D116" s="950">
        <v>830878.94344000006</v>
      </c>
      <c r="E116" s="951">
        <v>750277.91301000002</v>
      </c>
      <c r="F116" s="951">
        <v>1581156.8564500003</v>
      </c>
      <c r="G116" s="951">
        <v>135269.95554999998</v>
      </c>
      <c r="H116" s="951">
        <v>107396.37681</v>
      </c>
      <c r="I116" s="951">
        <v>242666.33236</v>
      </c>
      <c r="J116" s="951">
        <v>234476.59453999999</v>
      </c>
      <c r="K116" s="951">
        <v>73305.416230000003</v>
      </c>
      <c r="L116" s="951">
        <v>307782.01076999999</v>
      </c>
      <c r="M116" s="951">
        <v>122994.81887</v>
      </c>
      <c r="N116" s="951">
        <v>43414.305549999997</v>
      </c>
      <c r="O116" s="951">
        <v>166409.12442000001</v>
      </c>
      <c r="P116" s="951">
        <v>492741.36895999999</v>
      </c>
      <c r="Q116" s="951">
        <v>224116.09859000001</v>
      </c>
      <c r="R116" s="952">
        <v>716857.46754999994</v>
      </c>
    </row>
    <row r="117" spans="1:18">
      <c r="A117" s="339"/>
      <c r="B117" s="334" t="s">
        <v>12</v>
      </c>
      <c r="C117" s="334" t="s">
        <v>12</v>
      </c>
      <c r="D117" s="950">
        <v>1532327.7174299997</v>
      </c>
      <c r="E117" s="951">
        <v>695142.6947199998</v>
      </c>
      <c r="F117" s="951">
        <v>2227470.4121500007</v>
      </c>
      <c r="G117" s="951">
        <v>248521.99769999998</v>
      </c>
      <c r="H117" s="951">
        <v>161764.21272000004</v>
      </c>
      <c r="I117" s="951">
        <v>410286.2104199999</v>
      </c>
      <c r="J117" s="951">
        <v>650681.04625999997</v>
      </c>
      <c r="K117" s="951">
        <v>238002.83479999998</v>
      </c>
      <c r="L117" s="951">
        <v>888683.88105999981</v>
      </c>
      <c r="M117" s="951">
        <v>335402.88114999997</v>
      </c>
      <c r="N117" s="951">
        <v>144483.34742000001</v>
      </c>
      <c r="O117" s="951">
        <v>479886.22857000004</v>
      </c>
      <c r="P117" s="951">
        <v>1234605.92511</v>
      </c>
      <c r="Q117" s="951">
        <v>544250.39493999991</v>
      </c>
      <c r="R117" s="952">
        <v>1778856.3200499995</v>
      </c>
    </row>
    <row r="118" spans="1:18">
      <c r="A118" s="339"/>
      <c r="B118" s="339"/>
      <c r="C118" s="954" t="s">
        <v>384</v>
      </c>
      <c r="D118" s="955">
        <v>37979.345340000007</v>
      </c>
      <c r="E118" s="418">
        <v>0</v>
      </c>
      <c r="F118" s="418">
        <v>37979.345340000007</v>
      </c>
      <c r="G118" s="418">
        <v>4.62E-3</v>
      </c>
      <c r="H118" s="418">
        <v>0</v>
      </c>
      <c r="I118" s="418">
        <v>4.62E-3</v>
      </c>
      <c r="J118" s="418">
        <v>1643.88534</v>
      </c>
      <c r="K118" s="418">
        <v>13.52657</v>
      </c>
      <c r="L118" s="418">
        <v>1657.4119099999998</v>
      </c>
      <c r="M118" s="418">
        <v>1656.9834099999998</v>
      </c>
      <c r="N118" s="418">
        <v>0</v>
      </c>
      <c r="O118" s="418">
        <v>1656.9834099999998</v>
      </c>
      <c r="P118" s="418">
        <v>3300.8733700000003</v>
      </c>
      <c r="Q118" s="418">
        <v>13.52657</v>
      </c>
      <c r="R118" s="956">
        <v>3314.3999399999998</v>
      </c>
    </row>
    <row r="119" spans="1:18">
      <c r="A119" s="339"/>
      <c r="B119" s="334" t="s">
        <v>238</v>
      </c>
      <c r="C119" s="334" t="s">
        <v>238</v>
      </c>
      <c r="D119" s="950">
        <v>137965.78643000001</v>
      </c>
      <c r="E119" s="951">
        <v>6281.5949199999995</v>
      </c>
      <c r="F119" s="951">
        <v>144247.38134999998</v>
      </c>
      <c r="G119" s="951">
        <v>53954.719739999993</v>
      </c>
      <c r="H119" s="951">
        <v>91727.644650000002</v>
      </c>
      <c r="I119" s="951">
        <v>145682.36439</v>
      </c>
      <c r="J119" s="951">
        <v>86724.835109999985</v>
      </c>
      <c r="K119" s="951">
        <v>51088.178520000001</v>
      </c>
      <c r="L119" s="951">
        <v>137813.01363</v>
      </c>
      <c r="M119" s="951">
        <v>24429.497210000001</v>
      </c>
      <c r="N119" s="951">
        <v>8351.5213499999991</v>
      </c>
      <c r="O119" s="951">
        <v>32781.018560000004</v>
      </c>
      <c r="P119" s="951">
        <v>165109.05206000002</v>
      </c>
      <c r="Q119" s="951">
        <v>151167.34451999998</v>
      </c>
      <c r="R119" s="952">
        <v>316276.39658</v>
      </c>
    </row>
    <row r="120" spans="1:18">
      <c r="A120" s="339"/>
      <c r="B120" s="339"/>
      <c r="C120" s="954" t="s">
        <v>239</v>
      </c>
      <c r="D120" s="955">
        <v>45664.753920000003</v>
      </c>
      <c r="E120" s="418">
        <v>886.27181000000007</v>
      </c>
      <c r="F120" s="418">
        <v>46551.025730000001</v>
      </c>
      <c r="G120" s="418">
        <v>19670.838660000001</v>
      </c>
      <c r="H120" s="418">
        <v>24110.571179999999</v>
      </c>
      <c r="I120" s="418">
        <v>43781.40984</v>
      </c>
      <c r="J120" s="418">
        <v>119617.53717</v>
      </c>
      <c r="K120" s="418">
        <v>77472.070540000001</v>
      </c>
      <c r="L120" s="418">
        <v>197089.60771000001</v>
      </c>
      <c r="M120" s="418">
        <v>50721.601799999997</v>
      </c>
      <c r="N120" s="418">
        <v>66198.712520000001</v>
      </c>
      <c r="O120" s="418">
        <v>116920.31432</v>
      </c>
      <c r="P120" s="418">
        <v>190009.97763000001</v>
      </c>
      <c r="Q120" s="418">
        <v>167781.35424000002</v>
      </c>
      <c r="R120" s="956">
        <v>357791.33186999999</v>
      </c>
    </row>
    <row r="121" spans="1:18">
      <c r="A121" s="339"/>
      <c r="B121" s="334" t="s">
        <v>240</v>
      </c>
      <c r="C121" s="334" t="s">
        <v>240</v>
      </c>
      <c r="D121" s="950">
        <v>370966.74504000001</v>
      </c>
      <c r="E121" s="951">
        <v>9887.5329899999997</v>
      </c>
      <c r="F121" s="951">
        <v>380854.27803000004</v>
      </c>
      <c r="G121" s="951">
        <v>59178.598710000006</v>
      </c>
      <c r="H121" s="951">
        <v>10836.396780000001</v>
      </c>
      <c r="I121" s="951">
        <v>70014.995490000001</v>
      </c>
      <c r="J121" s="951">
        <v>205488.71667000002</v>
      </c>
      <c r="K121" s="951">
        <v>42244.291590000001</v>
      </c>
      <c r="L121" s="951">
        <v>247733.00825999997</v>
      </c>
      <c r="M121" s="951">
        <v>97215.211360000001</v>
      </c>
      <c r="N121" s="951">
        <v>20228.330919999997</v>
      </c>
      <c r="O121" s="951">
        <v>117443.54227999998</v>
      </c>
      <c r="P121" s="951">
        <v>361882.52674</v>
      </c>
      <c r="Q121" s="951">
        <v>73309.019289999997</v>
      </c>
      <c r="R121" s="952">
        <v>435191.54602999997</v>
      </c>
    </row>
    <row r="122" spans="1:18">
      <c r="A122" s="334" t="s">
        <v>948</v>
      </c>
      <c r="B122" s="953"/>
      <c r="C122" s="953"/>
      <c r="D122" s="950">
        <v>2955783.2916000001</v>
      </c>
      <c r="E122" s="951">
        <v>1462476.0074499999</v>
      </c>
      <c r="F122" s="951">
        <v>4418259.2990500014</v>
      </c>
      <c r="G122" s="951">
        <v>516596.11498000001</v>
      </c>
      <c r="H122" s="951">
        <v>395835.20214000012</v>
      </c>
      <c r="I122" s="951">
        <v>912431.31712000002</v>
      </c>
      <c r="J122" s="951">
        <v>1298632.6150900002</v>
      </c>
      <c r="K122" s="951">
        <v>482126.31825000001</v>
      </c>
      <c r="L122" s="951">
        <v>1780758.93334</v>
      </c>
      <c r="M122" s="951">
        <v>632420.99379999994</v>
      </c>
      <c r="N122" s="951">
        <v>282676.21776000003</v>
      </c>
      <c r="O122" s="951">
        <v>915097.21156000008</v>
      </c>
      <c r="P122" s="951">
        <v>2447649.7238699999</v>
      </c>
      <c r="Q122" s="951">
        <v>1160637.7381500001</v>
      </c>
      <c r="R122" s="952">
        <v>3608287.4620199995</v>
      </c>
    </row>
    <row r="123" spans="1:18">
      <c r="A123" s="334" t="s">
        <v>241</v>
      </c>
      <c r="B123" s="334" t="s">
        <v>242</v>
      </c>
      <c r="C123" s="334" t="s">
        <v>242</v>
      </c>
      <c r="D123" s="950">
        <v>427235.03810000001</v>
      </c>
      <c r="E123" s="951">
        <v>3359.7460300000002</v>
      </c>
      <c r="F123" s="951">
        <v>430594.78412999993</v>
      </c>
      <c r="G123" s="951">
        <v>374969.56644000002</v>
      </c>
      <c r="H123" s="951">
        <v>2786.6214199999999</v>
      </c>
      <c r="I123" s="951">
        <v>377756.18786000001</v>
      </c>
      <c r="J123" s="951">
        <v>126381.28388000002</v>
      </c>
      <c r="K123" s="951">
        <v>27183.093639999999</v>
      </c>
      <c r="L123" s="951">
        <v>153564.37751999998</v>
      </c>
      <c r="M123" s="951">
        <v>47543.182930000003</v>
      </c>
      <c r="N123" s="951">
        <v>42707.800869999999</v>
      </c>
      <c r="O123" s="951">
        <v>90250.983800000016</v>
      </c>
      <c r="P123" s="951">
        <v>548894.03324999998</v>
      </c>
      <c r="Q123" s="951">
        <v>72677.515930000009</v>
      </c>
      <c r="R123" s="952">
        <v>621571.54917999997</v>
      </c>
    </row>
    <row r="124" spans="1:18">
      <c r="A124" s="339"/>
      <c r="B124" s="339"/>
      <c r="C124" s="954" t="s">
        <v>243</v>
      </c>
      <c r="D124" s="955">
        <v>168791.09329000002</v>
      </c>
      <c r="E124" s="418">
        <v>5785.7178899999999</v>
      </c>
      <c r="F124" s="418">
        <v>174576.81118000002</v>
      </c>
      <c r="G124" s="418">
        <v>11760.55552</v>
      </c>
      <c r="H124" s="418">
        <v>5214.769119999999</v>
      </c>
      <c r="I124" s="418">
        <v>16975.324639999999</v>
      </c>
      <c r="J124" s="418">
        <v>55095.901090000007</v>
      </c>
      <c r="K124" s="418">
        <v>3546.8090400000001</v>
      </c>
      <c r="L124" s="418">
        <v>58642.710129999992</v>
      </c>
      <c r="M124" s="418">
        <v>7926.9784</v>
      </c>
      <c r="N124" s="418">
        <v>1398.0840800000001</v>
      </c>
      <c r="O124" s="418">
        <v>9325.0624800000005</v>
      </c>
      <c r="P124" s="418">
        <v>74783.435009999987</v>
      </c>
      <c r="Q124" s="418">
        <v>10159.662239999998</v>
      </c>
      <c r="R124" s="956">
        <v>84943.097250000006</v>
      </c>
    </row>
    <row r="125" spans="1:18">
      <c r="A125" s="339"/>
      <c r="B125" s="334" t="s">
        <v>385</v>
      </c>
      <c r="C125" s="334" t="s">
        <v>385</v>
      </c>
      <c r="D125" s="950">
        <v>70099.433180000007</v>
      </c>
      <c r="E125" s="951">
        <v>0</v>
      </c>
      <c r="F125" s="951">
        <v>70099.433180000007</v>
      </c>
      <c r="G125" s="951">
        <v>81.579470000000001</v>
      </c>
      <c r="H125" s="951">
        <v>0</v>
      </c>
      <c r="I125" s="951">
        <v>81.579470000000001</v>
      </c>
      <c r="J125" s="951">
        <v>2040.6475500000001</v>
      </c>
      <c r="K125" s="951">
        <v>160.30915999999999</v>
      </c>
      <c r="L125" s="951">
        <v>2200.9567099999999</v>
      </c>
      <c r="M125" s="951">
        <v>4585.6712900000002</v>
      </c>
      <c r="N125" s="951">
        <v>98.334559999999996</v>
      </c>
      <c r="O125" s="951">
        <v>4684.0058499999996</v>
      </c>
      <c r="P125" s="951">
        <v>6707.8983100000005</v>
      </c>
      <c r="Q125" s="951">
        <v>258.64371999999997</v>
      </c>
      <c r="R125" s="952">
        <v>6966.5420300000005</v>
      </c>
    </row>
    <row r="126" spans="1:18">
      <c r="A126" s="339"/>
      <c r="B126" s="334" t="s">
        <v>244</v>
      </c>
      <c r="C126" s="334" t="s">
        <v>386</v>
      </c>
      <c r="D126" s="950">
        <v>123106.30922999998</v>
      </c>
      <c r="E126" s="951">
        <v>579.21947</v>
      </c>
      <c r="F126" s="951">
        <v>123685.5287</v>
      </c>
      <c r="G126" s="951">
        <v>8843.7994199999994</v>
      </c>
      <c r="H126" s="951">
        <v>960.71094999999991</v>
      </c>
      <c r="I126" s="951">
        <v>9804.5103700000018</v>
      </c>
      <c r="J126" s="951">
        <v>33213.96011</v>
      </c>
      <c r="K126" s="951">
        <v>4504.8804400000008</v>
      </c>
      <c r="L126" s="951">
        <v>37718.840549999994</v>
      </c>
      <c r="M126" s="951">
        <v>24287.47336</v>
      </c>
      <c r="N126" s="951">
        <v>3923.2505499999997</v>
      </c>
      <c r="O126" s="951">
        <v>28210.723910000004</v>
      </c>
      <c r="P126" s="951">
        <v>66345.232889999999</v>
      </c>
      <c r="Q126" s="951">
        <v>9388.8419400000002</v>
      </c>
      <c r="R126" s="952">
        <v>75734.074829999998</v>
      </c>
    </row>
    <row r="127" spans="1:18">
      <c r="A127" s="339"/>
      <c r="B127" s="339"/>
      <c r="C127" s="954" t="s">
        <v>245</v>
      </c>
      <c r="D127" s="955">
        <v>479464.53492999997</v>
      </c>
      <c r="E127" s="418">
        <v>7577.4387900000011</v>
      </c>
      <c r="F127" s="418">
        <v>487041.97372000001</v>
      </c>
      <c r="G127" s="418">
        <v>52399.57018000001</v>
      </c>
      <c r="H127" s="418">
        <v>12862.892330000002</v>
      </c>
      <c r="I127" s="418">
        <v>65262.462509999998</v>
      </c>
      <c r="J127" s="418">
        <v>206697.49939000001</v>
      </c>
      <c r="K127" s="418">
        <v>64923.860980000012</v>
      </c>
      <c r="L127" s="418">
        <v>271621.36037000001</v>
      </c>
      <c r="M127" s="418">
        <v>58605.086589999999</v>
      </c>
      <c r="N127" s="418">
        <v>18739.264420000003</v>
      </c>
      <c r="O127" s="418">
        <v>77344.351009999984</v>
      </c>
      <c r="P127" s="418">
        <v>317702.15615999995</v>
      </c>
      <c r="Q127" s="418">
        <v>96526.017730000007</v>
      </c>
      <c r="R127" s="956">
        <v>414228.17388999998</v>
      </c>
    </row>
    <row r="128" spans="1:18">
      <c r="A128" s="339"/>
      <c r="B128" s="339"/>
      <c r="C128" s="954" t="s">
        <v>244</v>
      </c>
      <c r="D128" s="955">
        <v>2320710.5481100008</v>
      </c>
      <c r="E128" s="418">
        <v>90483.198489999995</v>
      </c>
      <c r="F128" s="418">
        <v>2411193.7466000002</v>
      </c>
      <c r="G128" s="418">
        <v>308993.71970000007</v>
      </c>
      <c r="H128" s="418">
        <v>76566.08289000002</v>
      </c>
      <c r="I128" s="418">
        <v>385559.80258999998</v>
      </c>
      <c r="J128" s="418">
        <v>724093.3102999999</v>
      </c>
      <c r="K128" s="418">
        <v>225759.87300000005</v>
      </c>
      <c r="L128" s="418">
        <v>949853.1832999998</v>
      </c>
      <c r="M128" s="418">
        <v>336776.99406</v>
      </c>
      <c r="N128" s="418">
        <v>155787.90857999999</v>
      </c>
      <c r="O128" s="418">
        <v>492564.90263999999</v>
      </c>
      <c r="P128" s="418">
        <v>1369864.0240600002</v>
      </c>
      <c r="Q128" s="418">
        <v>458113.86447000003</v>
      </c>
      <c r="R128" s="956">
        <v>1827977.8885299999</v>
      </c>
    </row>
    <row r="129" spans="1:18">
      <c r="A129" s="339"/>
      <c r="B129" s="334" t="s">
        <v>246</v>
      </c>
      <c r="C129" s="334" t="s">
        <v>246</v>
      </c>
      <c r="D129" s="950">
        <v>60917.017249999997</v>
      </c>
      <c r="E129" s="951">
        <v>10010.57914</v>
      </c>
      <c r="F129" s="951">
        <v>70927.596390000006</v>
      </c>
      <c r="G129" s="951">
        <v>7331.8536599999998</v>
      </c>
      <c r="H129" s="951">
        <v>5347.7133099999992</v>
      </c>
      <c r="I129" s="951">
        <v>12679.56697</v>
      </c>
      <c r="J129" s="951">
        <v>35228.366699999999</v>
      </c>
      <c r="K129" s="951">
        <v>6189.3231500000002</v>
      </c>
      <c r="L129" s="951">
        <v>41417.689849999995</v>
      </c>
      <c r="M129" s="951">
        <v>7508.7196999999996</v>
      </c>
      <c r="N129" s="951">
        <v>2056.3826100000001</v>
      </c>
      <c r="O129" s="951">
        <v>9565.1023100000002</v>
      </c>
      <c r="P129" s="951">
        <v>50068.940060000001</v>
      </c>
      <c r="Q129" s="951">
        <v>13593.41907</v>
      </c>
      <c r="R129" s="952">
        <v>63662.359129999997</v>
      </c>
    </row>
    <row r="130" spans="1:18">
      <c r="A130" s="339"/>
      <c r="B130" s="334" t="s">
        <v>247</v>
      </c>
      <c r="C130" s="334" t="s">
        <v>248</v>
      </c>
      <c r="D130" s="950">
        <v>47689.719749999997</v>
      </c>
      <c r="E130" s="951">
        <v>10.31767</v>
      </c>
      <c r="F130" s="951">
        <v>47700.037420000001</v>
      </c>
      <c r="G130" s="951">
        <v>5234.8831600000003</v>
      </c>
      <c r="H130" s="951">
        <v>940.55574000000001</v>
      </c>
      <c r="I130" s="951">
        <v>6175.4389000000001</v>
      </c>
      <c r="J130" s="951">
        <v>17833.523590000001</v>
      </c>
      <c r="K130" s="951">
        <v>940.94843999999989</v>
      </c>
      <c r="L130" s="951">
        <v>18774.472030000001</v>
      </c>
      <c r="M130" s="951">
        <v>1189.5060600000002</v>
      </c>
      <c r="N130" s="951">
        <v>31.491820000000001</v>
      </c>
      <c r="O130" s="951">
        <v>1220.9978799999999</v>
      </c>
      <c r="P130" s="951">
        <v>24257.912809999998</v>
      </c>
      <c r="Q130" s="951">
        <v>1912.9960000000001</v>
      </c>
      <c r="R130" s="952">
        <v>26170.908809999997</v>
      </c>
    </row>
    <row r="131" spans="1:18">
      <c r="A131" s="339"/>
      <c r="B131" s="339"/>
      <c r="C131" s="954" t="s">
        <v>247</v>
      </c>
      <c r="D131" s="955">
        <v>180915.35713999998</v>
      </c>
      <c r="E131" s="418">
        <v>7852.7250100000001</v>
      </c>
      <c r="F131" s="418">
        <v>188768.08214999997</v>
      </c>
      <c r="G131" s="418">
        <v>24305.65482</v>
      </c>
      <c r="H131" s="418">
        <v>2927.0025900000001</v>
      </c>
      <c r="I131" s="418">
        <v>27232.65741</v>
      </c>
      <c r="J131" s="418">
        <v>63354.67902000001</v>
      </c>
      <c r="K131" s="418">
        <v>7815.4591200000013</v>
      </c>
      <c r="L131" s="418">
        <v>71170.138139999995</v>
      </c>
      <c r="M131" s="418">
        <v>11356.4082</v>
      </c>
      <c r="N131" s="418">
        <v>3267.6248499999997</v>
      </c>
      <c r="O131" s="418">
        <v>14624.033049999998</v>
      </c>
      <c r="P131" s="418">
        <v>99016.742040000012</v>
      </c>
      <c r="Q131" s="418">
        <v>14010.08656</v>
      </c>
      <c r="R131" s="956">
        <v>113026.82859999999</v>
      </c>
    </row>
    <row r="132" spans="1:18">
      <c r="A132" s="339"/>
      <c r="B132" s="334" t="s">
        <v>249</v>
      </c>
      <c r="C132" s="334" t="s">
        <v>249</v>
      </c>
      <c r="D132" s="950">
        <v>181804.93252999999</v>
      </c>
      <c r="E132" s="951">
        <v>579.10109</v>
      </c>
      <c r="F132" s="951">
        <v>182384.03362</v>
      </c>
      <c r="G132" s="951">
        <v>12548.107530000001</v>
      </c>
      <c r="H132" s="951">
        <v>2142.1051200000002</v>
      </c>
      <c r="I132" s="951">
        <v>14690.212649999998</v>
      </c>
      <c r="J132" s="951">
        <v>81726.938750000001</v>
      </c>
      <c r="K132" s="951">
        <v>25012.538490000003</v>
      </c>
      <c r="L132" s="951">
        <v>106739.47724000001</v>
      </c>
      <c r="M132" s="951">
        <v>49226.719170000004</v>
      </c>
      <c r="N132" s="951">
        <v>6268.6639999999998</v>
      </c>
      <c r="O132" s="951">
        <v>55495.383170000001</v>
      </c>
      <c r="P132" s="951">
        <v>143501.76544999998</v>
      </c>
      <c r="Q132" s="951">
        <v>33423.307609999996</v>
      </c>
      <c r="R132" s="952">
        <v>176925.07306</v>
      </c>
    </row>
    <row r="133" spans="1:18">
      <c r="A133" s="339"/>
      <c r="B133" s="334" t="s">
        <v>250</v>
      </c>
      <c r="C133" s="334" t="s">
        <v>251</v>
      </c>
      <c r="D133" s="950">
        <v>105279.55528</v>
      </c>
      <c r="E133" s="951">
        <v>13708.908390000001</v>
      </c>
      <c r="F133" s="951">
        <v>118988.46367</v>
      </c>
      <c r="G133" s="951">
        <v>19852.949059999999</v>
      </c>
      <c r="H133" s="951">
        <v>5632.9441899999993</v>
      </c>
      <c r="I133" s="951">
        <v>25485.893250000001</v>
      </c>
      <c r="J133" s="951">
        <v>64025.307959999991</v>
      </c>
      <c r="K133" s="951">
        <v>11658.650230000001</v>
      </c>
      <c r="L133" s="951">
        <v>75683.958190000005</v>
      </c>
      <c r="M133" s="951">
        <v>23888.874540000001</v>
      </c>
      <c r="N133" s="951">
        <v>8595.3251799999998</v>
      </c>
      <c r="O133" s="951">
        <v>32484.199720000001</v>
      </c>
      <c r="P133" s="951">
        <v>107767.13156000001</v>
      </c>
      <c r="Q133" s="951">
        <v>25886.919599999997</v>
      </c>
      <c r="R133" s="952">
        <v>133654.05116</v>
      </c>
    </row>
    <row r="134" spans="1:18">
      <c r="A134" s="339"/>
      <c r="B134" s="334" t="s">
        <v>387</v>
      </c>
      <c r="C134" s="334" t="s">
        <v>387</v>
      </c>
      <c r="D134" s="950">
        <v>30632.011309999998</v>
      </c>
      <c r="E134" s="951">
        <v>0</v>
      </c>
      <c r="F134" s="951">
        <v>30632.011309999998</v>
      </c>
      <c r="G134" s="951">
        <v>0</v>
      </c>
      <c r="H134" s="951">
        <v>0</v>
      </c>
      <c r="I134" s="951">
        <v>0</v>
      </c>
      <c r="J134" s="951">
        <v>1080.25191</v>
      </c>
      <c r="K134" s="951">
        <v>8.9851399999999995</v>
      </c>
      <c r="L134" s="951">
        <v>1089.23705</v>
      </c>
      <c r="M134" s="951">
        <v>1669.2061799999999</v>
      </c>
      <c r="N134" s="951">
        <v>0</v>
      </c>
      <c r="O134" s="951">
        <v>1669.2061799999999</v>
      </c>
      <c r="P134" s="951">
        <v>2749.4580899999996</v>
      </c>
      <c r="Q134" s="951">
        <v>8.9851399999999995</v>
      </c>
      <c r="R134" s="952">
        <v>2758.4432299999999</v>
      </c>
    </row>
    <row r="135" spans="1:18">
      <c r="A135" s="334" t="s">
        <v>949</v>
      </c>
      <c r="B135" s="953"/>
      <c r="C135" s="953"/>
      <c r="D135" s="950">
        <v>4196645.5501000006</v>
      </c>
      <c r="E135" s="951">
        <v>139946.95196999999</v>
      </c>
      <c r="F135" s="951">
        <v>4336592.5020700004</v>
      </c>
      <c r="G135" s="951">
        <v>826322.23895999987</v>
      </c>
      <c r="H135" s="951">
        <v>115381.39766000002</v>
      </c>
      <c r="I135" s="951">
        <v>941703.63662</v>
      </c>
      <c r="J135" s="951">
        <v>1410771.6702500002</v>
      </c>
      <c r="K135" s="951">
        <v>377704.73083000013</v>
      </c>
      <c r="L135" s="951">
        <v>1788476.40108</v>
      </c>
      <c r="M135" s="951">
        <v>574564.82047999988</v>
      </c>
      <c r="N135" s="951">
        <v>242874.13152</v>
      </c>
      <c r="O135" s="951">
        <v>817438.95199999993</v>
      </c>
      <c r="P135" s="951">
        <v>2811658.7296899999</v>
      </c>
      <c r="Q135" s="951">
        <v>735960.26000999997</v>
      </c>
      <c r="R135" s="952">
        <v>3547618.9896999998</v>
      </c>
    </row>
    <row r="136" spans="1:18">
      <c r="A136" s="334" t="s">
        <v>14</v>
      </c>
      <c r="B136" s="334" t="s">
        <v>388</v>
      </c>
      <c r="C136" s="334" t="s">
        <v>389</v>
      </c>
      <c r="D136" s="950">
        <v>35369.735409999994</v>
      </c>
      <c r="E136" s="951">
        <v>0</v>
      </c>
      <c r="F136" s="951">
        <v>35369.735409999994</v>
      </c>
      <c r="G136" s="951">
        <v>0</v>
      </c>
      <c r="H136" s="951">
        <v>0</v>
      </c>
      <c r="I136" s="951">
        <v>0</v>
      </c>
      <c r="J136" s="951">
        <v>802.46816000000001</v>
      </c>
      <c r="K136" s="951">
        <v>10.182930000000001</v>
      </c>
      <c r="L136" s="951">
        <v>812.65108999999995</v>
      </c>
      <c r="M136" s="951">
        <v>993.85953000000006</v>
      </c>
      <c r="N136" s="951">
        <v>0</v>
      </c>
      <c r="O136" s="951">
        <v>993.85953000000006</v>
      </c>
      <c r="P136" s="951">
        <v>1796.3276899999998</v>
      </c>
      <c r="Q136" s="951">
        <v>10.182930000000001</v>
      </c>
      <c r="R136" s="952">
        <v>1806.51062</v>
      </c>
    </row>
    <row r="137" spans="1:18">
      <c r="A137" s="339"/>
      <c r="B137" s="334" t="s">
        <v>390</v>
      </c>
      <c r="C137" s="334" t="s">
        <v>390</v>
      </c>
      <c r="D137" s="950">
        <v>165356.55134000001</v>
      </c>
      <c r="E137" s="951">
        <v>1095.33761</v>
      </c>
      <c r="F137" s="951">
        <v>166451.88894999999</v>
      </c>
      <c r="G137" s="951">
        <v>13107.233199999999</v>
      </c>
      <c r="H137" s="951">
        <v>771.3459499999999</v>
      </c>
      <c r="I137" s="951">
        <v>13878.57915</v>
      </c>
      <c r="J137" s="951">
        <v>69547.643890000007</v>
      </c>
      <c r="K137" s="951">
        <v>7106.6581699999997</v>
      </c>
      <c r="L137" s="951">
        <v>76654.302060000002</v>
      </c>
      <c r="M137" s="951">
        <v>20554.279049999997</v>
      </c>
      <c r="N137" s="951">
        <v>2366.0761299999999</v>
      </c>
      <c r="O137" s="951">
        <v>22920.355179999999</v>
      </c>
      <c r="P137" s="951">
        <v>103209.15614000001</v>
      </c>
      <c r="Q137" s="951">
        <v>10244.080249999997</v>
      </c>
      <c r="R137" s="952">
        <v>113453.23639000001</v>
      </c>
    </row>
    <row r="138" spans="1:18">
      <c r="A138" s="339"/>
      <c r="B138" s="334" t="s">
        <v>391</v>
      </c>
      <c r="C138" s="334" t="s">
        <v>391</v>
      </c>
      <c r="D138" s="950">
        <v>64466.614520000003</v>
      </c>
      <c r="E138" s="951">
        <v>0</v>
      </c>
      <c r="F138" s="951">
        <v>64466.614520000003</v>
      </c>
      <c r="G138" s="951">
        <v>0</v>
      </c>
      <c r="H138" s="951">
        <v>0</v>
      </c>
      <c r="I138" s="951">
        <v>0</v>
      </c>
      <c r="J138" s="951">
        <v>1288.6679199999999</v>
      </c>
      <c r="K138" s="951">
        <v>1560.8949299999999</v>
      </c>
      <c r="L138" s="951">
        <v>2849.5628500000003</v>
      </c>
      <c r="M138" s="951">
        <v>1597.4074499999999</v>
      </c>
      <c r="N138" s="951">
        <v>40.551699999999997</v>
      </c>
      <c r="O138" s="951">
        <v>1637.9591499999999</v>
      </c>
      <c r="P138" s="951">
        <v>2886.07537</v>
      </c>
      <c r="Q138" s="951">
        <v>1601.4466299999999</v>
      </c>
      <c r="R138" s="952">
        <v>4487.5219999999999</v>
      </c>
    </row>
    <row r="139" spans="1:18">
      <c r="A139" s="339"/>
      <c r="B139" s="334" t="s">
        <v>252</v>
      </c>
      <c r="C139" s="334" t="s">
        <v>253</v>
      </c>
      <c r="D139" s="950">
        <v>127700.23176000001</v>
      </c>
      <c r="E139" s="951">
        <v>156.46793</v>
      </c>
      <c r="F139" s="951">
        <v>127856.69968999999</v>
      </c>
      <c r="G139" s="951">
        <v>15919.25008</v>
      </c>
      <c r="H139" s="951">
        <v>4897.6287499999999</v>
      </c>
      <c r="I139" s="951">
        <v>20816.878829999998</v>
      </c>
      <c r="J139" s="951">
        <v>55743.524739999993</v>
      </c>
      <c r="K139" s="951">
        <v>7846.3581900000008</v>
      </c>
      <c r="L139" s="951">
        <v>63589.88293</v>
      </c>
      <c r="M139" s="951">
        <v>6633.1964200000002</v>
      </c>
      <c r="N139" s="951">
        <v>165.84793999999999</v>
      </c>
      <c r="O139" s="951">
        <v>6799.044359999999</v>
      </c>
      <c r="P139" s="951">
        <v>78295.971240000013</v>
      </c>
      <c r="Q139" s="951">
        <v>12909.834879999999</v>
      </c>
      <c r="R139" s="952">
        <v>91205.806120000008</v>
      </c>
    </row>
    <row r="140" spans="1:18">
      <c r="A140" s="339"/>
      <c r="B140" s="334" t="s">
        <v>254</v>
      </c>
      <c r="C140" s="334" t="s">
        <v>255</v>
      </c>
      <c r="D140" s="950">
        <v>115646.26380000002</v>
      </c>
      <c r="E140" s="951">
        <v>24.43562</v>
      </c>
      <c r="F140" s="951">
        <v>115670.69942</v>
      </c>
      <c r="G140" s="951">
        <v>7792.7411199999997</v>
      </c>
      <c r="H140" s="951">
        <v>818.63826000000006</v>
      </c>
      <c r="I140" s="951">
        <v>8611.3793800000003</v>
      </c>
      <c r="J140" s="951">
        <v>42962.402649999996</v>
      </c>
      <c r="K140" s="951">
        <v>4570.0184799999997</v>
      </c>
      <c r="L140" s="951">
        <v>47532.421130000002</v>
      </c>
      <c r="M140" s="951">
        <v>5991.7908899999993</v>
      </c>
      <c r="N140" s="951">
        <v>121.98237</v>
      </c>
      <c r="O140" s="951">
        <v>6113.7732599999999</v>
      </c>
      <c r="P140" s="951">
        <v>56746.934660000014</v>
      </c>
      <c r="Q140" s="951">
        <v>5510.6391099999983</v>
      </c>
      <c r="R140" s="952">
        <v>62257.573770000003</v>
      </c>
    </row>
    <row r="141" spans="1:18">
      <c r="A141" s="339"/>
      <c r="B141" s="339"/>
      <c r="C141" s="954" t="s">
        <v>392</v>
      </c>
      <c r="D141" s="955">
        <v>100167.78444</v>
      </c>
      <c r="E141" s="418">
        <v>0</v>
      </c>
      <c r="F141" s="418">
        <v>100167.78444</v>
      </c>
      <c r="G141" s="418">
        <v>50.300170000000001</v>
      </c>
      <c r="H141" s="418">
        <v>2.9739999999999999E-2</v>
      </c>
      <c r="I141" s="418">
        <v>50.329910000000005</v>
      </c>
      <c r="J141" s="418">
        <v>4323.0150200000007</v>
      </c>
      <c r="K141" s="418">
        <v>94.837760000000003</v>
      </c>
      <c r="L141" s="418">
        <v>4417.8527800000002</v>
      </c>
      <c r="M141" s="418">
        <v>6276.4833100000005</v>
      </c>
      <c r="N141" s="418">
        <v>113.47677</v>
      </c>
      <c r="O141" s="418">
        <v>6389.9600799999998</v>
      </c>
      <c r="P141" s="418">
        <v>10649.798500000001</v>
      </c>
      <c r="Q141" s="418">
        <v>208.34427000000002</v>
      </c>
      <c r="R141" s="956">
        <v>10858.14277</v>
      </c>
    </row>
    <row r="142" spans="1:18">
      <c r="A142" s="339"/>
      <c r="B142" s="339"/>
      <c r="C142" s="954" t="s">
        <v>254</v>
      </c>
      <c r="D142" s="955">
        <v>7042665.5140300002</v>
      </c>
      <c r="E142" s="418">
        <v>1409580.9710099997</v>
      </c>
      <c r="F142" s="418">
        <v>8452246.4850399997</v>
      </c>
      <c r="G142" s="418">
        <v>1251160.3936600001</v>
      </c>
      <c r="H142" s="418">
        <v>794132.19087000005</v>
      </c>
      <c r="I142" s="418">
        <v>2045292.5845299999</v>
      </c>
      <c r="J142" s="418">
        <v>2218517.1681299997</v>
      </c>
      <c r="K142" s="418">
        <v>1238439.1949600002</v>
      </c>
      <c r="L142" s="418">
        <v>3456956.3630899992</v>
      </c>
      <c r="M142" s="418">
        <v>1185909.58424</v>
      </c>
      <c r="N142" s="418">
        <v>557842.50757999998</v>
      </c>
      <c r="O142" s="418">
        <v>1743752.0918199997</v>
      </c>
      <c r="P142" s="418">
        <v>4655587.1460299995</v>
      </c>
      <c r="Q142" s="418">
        <v>2590413.89341</v>
      </c>
      <c r="R142" s="956">
        <v>7246001.0394399986</v>
      </c>
    </row>
    <row r="143" spans="1:18">
      <c r="A143" s="339"/>
      <c r="B143" s="339"/>
      <c r="C143" s="954" t="s">
        <v>393</v>
      </c>
      <c r="D143" s="955">
        <v>32296.208160000002</v>
      </c>
      <c r="E143" s="418">
        <v>0</v>
      </c>
      <c r="F143" s="418">
        <v>32296.208160000002</v>
      </c>
      <c r="G143" s="418">
        <v>0</v>
      </c>
      <c r="H143" s="418">
        <v>0</v>
      </c>
      <c r="I143" s="418">
        <v>0</v>
      </c>
      <c r="J143" s="418">
        <v>1725.3236299999999</v>
      </c>
      <c r="K143" s="418">
        <v>133.60704999999999</v>
      </c>
      <c r="L143" s="418">
        <v>1858.9306799999999</v>
      </c>
      <c r="M143" s="418">
        <v>1606.2712200000001</v>
      </c>
      <c r="N143" s="418">
        <v>73.117919999999998</v>
      </c>
      <c r="O143" s="418">
        <v>1679.38914</v>
      </c>
      <c r="P143" s="418">
        <v>3331.5948499999995</v>
      </c>
      <c r="Q143" s="418">
        <v>206.72496999999998</v>
      </c>
      <c r="R143" s="956">
        <v>3538.3198199999997</v>
      </c>
    </row>
    <row r="144" spans="1:18">
      <c r="A144" s="339"/>
      <c r="B144" s="334" t="s">
        <v>394</v>
      </c>
      <c r="C144" s="334" t="s">
        <v>394</v>
      </c>
      <c r="D144" s="950">
        <v>58213.129580000001</v>
      </c>
      <c r="E144" s="951">
        <v>0</v>
      </c>
      <c r="F144" s="951">
        <v>58213.129580000001</v>
      </c>
      <c r="G144" s="951">
        <v>0</v>
      </c>
      <c r="H144" s="951">
        <v>0</v>
      </c>
      <c r="I144" s="951">
        <v>0</v>
      </c>
      <c r="J144" s="951">
        <v>2042.49208</v>
      </c>
      <c r="K144" s="951">
        <v>21.436630000000001</v>
      </c>
      <c r="L144" s="951">
        <v>2063.9287100000001</v>
      </c>
      <c r="M144" s="951">
        <v>2206.0928399999998</v>
      </c>
      <c r="N144" s="951">
        <v>6.8067099999999998</v>
      </c>
      <c r="O144" s="951">
        <v>2212.8995499999996</v>
      </c>
      <c r="P144" s="951">
        <v>4248.5849200000002</v>
      </c>
      <c r="Q144" s="951">
        <v>28.24334</v>
      </c>
      <c r="R144" s="952">
        <v>4276.8282600000002</v>
      </c>
    </row>
    <row r="145" spans="1:18">
      <c r="A145" s="339"/>
      <c r="B145" s="334" t="s">
        <v>256</v>
      </c>
      <c r="C145" s="334" t="s">
        <v>256</v>
      </c>
      <c r="D145" s="950">
        <v>240407.71849</v>
      </c>
      <c r="E145" s="951">
        <v>2768.5434</v>
      </c>
      <c r="F145" s="951">
        <v>243176.26189000002</v>
      </c>
      <c r="G145" s="951">
        <v>37866.606310000003</v>
      </c>
      <c r="H145" s="951">
        <v>5432.4828000000007</v>
      </c>
      <c r="I145" s="951">
        <v>43299.089110000001</v>
      </c>
      <c r="J145" s="951">
        <v>149965.13162999999</v>
      </c>
      <c r="K145" s="951">
        <v>29797.06755</v>
      </c>
      <c r="L145" s="951">
        <v>179762.19918</v>
      </c>
      <c r="M145" s="951">
        <v>37981.759120000002</v>
      </c>
      <c r="N145" s="951">
        <v>12408.78606</v>
      </c>
      <c r="O145" s="951">
        <v>50390.545180000008</v>
      </c>
      <c r="P145" s="951">
        <v>225813.49705999997</v>
      </c>
      <c r="Q145" s="951">
        <v>47638.336410000004</v>
      </c>
      <c r="R145" s="952">
        <v>273451.83347000001</v>
      </c>
    </row>
    <row r="146" spans="1:18">
      <c r="A146" s="339"/>
      <c r="B146" s="334" t="s">
        <v>322</v>
      </c>
      <c r="C146" s="334" t="s">
        <v>323</v>
      </c>
      <c r="D146" s="950">
        <v>2116.3057699999999</v>
      </c>
      <c r="E146" s="951">
        <v>11.383430000000001</v>
      </c>
      <c r="F146" s="951">
        <v>2127.6892000000003</v>
      </c>
      <c r="G146" s="951">
        <v>2862.5622799999996</v>
      </c>
      <c r="H146" s="951">
        <v>556.71720999999991</v>
      </c>
      <c r="I146" s="951">
        <v>3419.2794900000004</v>
      </c>
      <c r="J146" s="951">
        <v>88302.19359000001</v>
      </c>
      <c r="K146" s="951">
        <v>15268.493960000002</v>
      </c>
      <c r="L146" s="951">
        <v>103570.68755</v>
      </c>
      <c r="M146" s="951">
        <v>53560.361270000001</v>
      </c>
      <c r="N146" s="951">
        <v>469.76815000000005</v>
      </c>
      <c r="O146" s="951">
        <v>54030.129420000005</v>
      </c>
      <c r="P146" s="951">
        <v>144725.11714000002</v>
      </c>
      <c r="Q146" s="951">
        <v>16294.979320000002</v>
      </c>
      <c r="R146" s="952">
        <v>161020.09646</v>
      </c>
    </row>
    <row r="147" spans="1:18">
      <c r="A147" s="334" t="s">
        <v>950</v>
      </c>
      <c r="B147" s="953"/>
      <c r="C147" s="953"/>
      <c r="D147" s="950">
        <v>7984406.0572999995</v>
      </c>
      <c r="E147" s="951">
        <v>1413637.139</v>
      </c>
      <c r="F147" s="951">
        <v>9398043.1963</v>
      </c>
      <c r="G147" s="951">
        <v>1328759.0868199999</v>
      </c>
      <c r="H147" s="951">
        <v>806609.03358000005</v>
      </c>
      <c r="I147" s="951">
        <v>2135368.1203999999</v>
      </c>
      <c r="J147" s="951">
        <v>2635220.03144</v>
      </c>
      <c r="K147" s="951">
        <v>1304848.7506100005</v>
      </c>
      <c r="L147" s="951">
        <v>3940068.7820499991</v>
      </c>
      <c r="M147" s="951">
        <v>1323311.0853400002</v>
      </c>
      <c r="N147" s="951">
        <v>573608.92132999981</v>
      </c>
      <c r="O147" s="951">
        <v>1896920.0066699998</v>
      </c>
      <c r="P147" s="951">
        <v>5287290.2036000015</v>
      </c>
      <c r="Q147" s="951">
        <v>2685066.7055199998</v>
      </c>
      <c r="R147" s="952">
        <v>7972356.909119999</v>
      </c>
    </row>
    <row r="148" spans="1:18">
      <c r="A148" s="334" t="s">
        <v>15</v>
      </c>
      <c r="B148" s="334" t="s">
        <v>257</v>
      </c>
      <c r="C148" s="334" t="s">
        <v>395</v>
      </c>
      <c r="D148" s="950">
        <v>29041.733660000002</v>
      </c>
      <c r="E148" s="951">
        <v>0</v>
      </c>
      <c r="F148" s="951">
        <v>29041.733660000002</v>
      </c>
      <c r="G148" s="951">
        <v>0</v>
      </c>
      <c r="H148" s="951">
        <v>0</v>
      </c>
      <c r="I148" s="951">
        <v>0</v>
      </c>
      <c r="J148" s="951">
        <v>1151.0227299999999</v>
      </c>
      <c r="K148" s="951">
        <v>21.605160000000001</v>
      </c>
      <c r="L148" s="951">
        <v>1172.62789</v>
      </c>
      <c r="M148" s="951">
        <v>1095.4064499999999</v>
      </c>
      <c r="N148" s="951">
        <v>0</v>
      </c>
      <c r="O148" s="951">
        <v>1095.4064499999999</v>
      </c>
      <c r="P148" s="951">
        <v>2246.4291799999996</v>
      </c>
      <c r="Q148" s="951">
        <v>21.605160000000001</v>
      </c>
      <c r="R148" s="952">
        <v>2268.0343399999997</v>
      </c>
    </row>
    <row r="149" spans="1:18">
      <c r="A149" s="339"/>
      <c r="B149" s="339"/>
      <c r="C149" s="954" t="s">
        <v>257</v>
      </c>
      <c r="D149" s="955">
        <v>4448989.8536400003</v>
      </c>
      <c r="E149" s="418">
        <v>564671.78115000005</v>
      </c>
      <c r="F149" s="418">
        <v>5013661.6347900005</v>
      </c>
      <c r="G149" s="418">
        <v>516801.70127000014</v>
      </c>
      <c r="H149" s="418">
        <v>266509.58160000003</v>
      </c>
      <c r="I149" s="418">
        <v>783311.28287000011</v>
      </c>
      <c r="J149" s="418">
        <v>1124659.39741</v>
      </c>
      <c r="K149" s="418">
        <v>440194.7242099999</v>
      </c>
      <c r="L149" s="418">
        <v>1564854.1216199996</v>
      </c>
      <c r="M149" s="418">
        <v>532616.75750999991</v>
      </c>
      <c r="N149" s="418">
        <v>316475.78763999994</v>
      </c>
      <c r="O149" s="418">
        <v>849092.54515000002</v>
      </c>
      <c r="P149" s="418">
        <v>2174077.8561900007</v>
      </c>
      <c r="Q149" s="418">
        <v>1023180.0934499998</v>
      </c>
      <c r="R149" s="956">
        <v>3197257.9496400002</v>
      </c>
    </row>
    <row r="150" spans="1:18">
      <c r="A150" s="339"/>
      <c r="B150" s="339"/>
      <c r="C150" s="954" t="s">
        <v>258</v>
      </c>
      <c r="D150" s="955">
        <v>259484.89697</v>
      </c>
      <c r="E150" s="418">
        <v>10090.502899999999</v>
      </c>
      <c r="F150" s="418">
        <v>269575.39987000002</v>
      </c>
      <c r="G150" s="418">
        <v>32625.916300000001</v>
      </c>
      <c r="H150" s="418">
        <v>6252.6296400000001</v>
      </c>
      <c r="I150" s="418">
        <v>38878.545939999996</v>
      </c>
      <c r="J150" s="418">
        <v>55483.224889999998</v>
      </c>
      <c r="K150" s="418">
        <v>5921.4561299999996</v>
      </c>
      <c r="L150" s="418">
        <v>61404.681019999996</v>
      </c>
      <c r="M150" s="418">
        <v>13339.005620000002</v>
      </c>
      <c r="N150" s="418">
        <v>1805.2286200000001</v>
      </c>
      <c r="O150" s="418">
        <v>15144.23424</v>
      </c>
      <c r="P150" s="418">
        <v>101448.14681000001</v>
      </c>
      <c r="Q150" s="418">
        <v>13979.314390000001</v>
      </c>
      <c r="R150" s="956">
        <v>115427.46120000002</v>
      </c>
    </row>
    <row r="151" spans="1:18">
      <c r="A151" s="339"/>
      <c r="B151" s="339"/>
      <c r="C151" s="954" t="s">
        <v>56</v>
      </c>
      <c r="D151" s="955">
        <v>64983.252509999998</v>
      </c>
      <c r="E151" s="418">
        <v>0</v>
      </c>
      <c r="F151" s="418">
        <v>64983.252509999998</v>
      </c>
      <c r="G151" s="418">
        <v>4.6600000000000001E-3</v>
      </c>
      <c r="H151" s="418">
        <v>0</v>
      </c>
      <c r="I151" s="418">
        <v>4.6600000000000001E-3</v>
      </c>
      <c r="J151" s="418">
        <v>2012.65373</v>
      </c>
      <c r="K151" s="418">
        <v>47.101059999999997</v>
      </c>
      <c r="L151" s="418">
        <v>2059.75479</v>
      </c>
      <c r="M151" s="418">
        <v>1612.4727700000001</v>
      </c>
      <c r="N151" s="418">
        <v>9.5964700000000001</v>
      </c>
      <c r="O151" s="418">
        <v>1622.06924</v>
      </c>
      <c r="P151" s="418">
        <v>3625.1311600000004</v>
      </c>
      <c r="Q151" s="418">
        <v>56.69753</v>
      </c>
      <c r="R151" s="956">
        <v>3681.8286899999998</v>
      </c>
    </row>
    <row r="152" spans="1:18">
      <c r="A152" s="339"/>
      <c r="B152" s="339"/>
      <c r="C152" s="954" t="s">
        <v>396</v>
      </c>
      <c r="D152" s="955">
        <v>26535.93059</v>
      </c>
      <c r="E152" s="418">
        <v>0</v>
      </c>
      <c r="F152" s="418">
        <v>26535.93059</v>
      </c>
      <c r="G152" s="418">
        <v>0</v>
      </c>
      <c r="H152" s="418">
        <v>0</v>
      </c>
      <c r="I152" s="418">
        <v>0</v>
      </c>
      <c r="J152" s="418">
        <v>329.00538</v>
      </c>
      <c r="K152" s="418">
        <v>2.2694999999999999</v>
      </c>
      <c r="L152" s="418">
        <v>331.27488</v>
      </c>
      <c r="M152" s="418">
        <v>219.63903999999999</v>
      </c>
      <c r="N152" s="418">
        <v>0</v>
      </c>
      <c r="O152" s="418">
        <v>219.63903999999999</v>
      </c>
      <c r="P152" s="418">
        <v>548.64442000000008</v>
      </c>
      <c r="Q152" s="418">
        <v>2.2694999999999999</v>
      </c>
      <c r="R152" s="956">
        <v>550.91392000000008</v>
      </c>
    </row>
    <row r="153" spans="1:18">
      <c r="A153" s="339"/>
      <c r="B153" s="339"/>
      <c r="C153" s="954" t="s">
        <v>397</v>
      </c>
      <c r="D153" s="955">
        <v>24652.866040000001</v>
      </c>
      <c r="E153" s="418">
        <v>0</v>
      </c>
      <c r="F153" s="418">
        <v>24652.866040000001</v>
      </c>
      <c r="G153" s="418">
        <v>0</v>
      </c>
      <c r="H153" s="418">
        <v>0</v>
      </c>
      <c r="I153" s="418">
        <v>0</v>
      </c>
      <c r="J153" s="418">
        <v>256.79023000000001</v>
      </c>
      <c r="K153" s="418">
        <v>0.23138</v>
      </c>
      <c r="L153" s="418">
        <v>257.02161000000001</v>
      </c>
      <c r="M153" s="418">
        <v>118.57611999999999</v>
      </c>
      <c r="N153" s="418">
        <v>0</v>
      </c>
      <c r="O153" s="418">
        <v>118.57611999999999</v>
      </c>
      <c r="P153" s="418">
        <v>375.36634999999995</v>
      </c>
      <c r="Q153" s="418">
        <v>0.23138</v>
      </c>
      <c r="R153" s="956">
        <v>375.59772999999996</v>
      </c>
    </row>
    <row r="154" spans="1:18">
      <c r="A154" s="339"/>
      <c r="B154" s="339"/>
      <c r="C154" s="954" t="s">
        <v>398</v>
      </c>
      <c r="D154" s="955">
        <v>10620.763220000001</v>
      </c>
      <c r="E154" s="418">
        <v>0</v>
      </c>
      <c r="F154" s="418">
        <v>10620.763220000001</v>
      </c>
      <c r="G154" s="418">
        <v>0</v>
      </c>
      <c r="H154" s="418">
        <v>0</v>
      </c>
      <c r="I154" s="418">
        <v>0</v>
      </c>
      <c r="J154" s="418">
        <v>123.79622000000001</v>
      </c>
      <c r="K154" s="418">
        <v>1.423E-2</v>
      </c>
      <c r="L154" s="418">
        <v>123.81045</v>
      </c>
      <c r="M154" s="418">
        <v>16.022580000000001</v>
      </c>
      <c r="N154" s="418">
        <v>0</v>
      </c>
      <c r="O154" s="418">
        <v>16.022580000000001</v>
      </c>
      <c r="P154" s="418">
        <v>139.81879999999998</v>
      </c>
      <c r="Q154" s="418">
        <v>1.423E-2</v>
      </c>
      <c r="R154" s="956">
        <v>139.83303000000001</v>
      </c>
    </row>
    <row r="155" spans="1:18">
      <c r="A155" s="339"/>
      <c r="B155" s="339"/>
      <c r="C155" s="954" t="s">
        <v>399</v>
      </c>
      <c r="D155" s="955">
        <v>13053.19392</v>
      </c>
      <c r="E155" s="418">
        <v>0</v>
      </c>
      <c r="F155" s="418">
        <v>13053.19392</v>
      </c>
      <c r="G155" s="418">
        <v>0</v>
      </c>
      <c r="H155" s="418">
        <v>0</v>
      </c>
      <c r="I155" s="418">
        <v>0</v>
      </c>
      <c r="J155" s="418">
        <v>357.02113000000003</v>
      </c>
      <c r="K155" s="418">
        <v>7.7599999999999995E-3</v>
      </c>
      <c r="L155" s="418">
        <v>357.02888999999999</v>
      </c>
      <c r="M155" s="418">
        <v>66.756899999999987</v>
      </c>
      <c r="N155" s="418">
        <v>0</v>
      </c>
      <c r="O155" s="418">
        <v>66.756899999999987</v>
      </c>
      <c r="P155" s="418">
        <v>423.77803</v>
      </c>
      <c r="Q155" s="418">
        <v>7.7599999999999995E-3</v>
      </c>
      <c r="R155" s="956">
        <v>423.78578999999996</v>
      </c>
    </row>
    <row r="156" spans="1:18">
      <c r="A156" s="339"/>
      <c r="B156" s="334" t="s">
        <v>15</v>
      </c>
      <c r="C156" s="334" t="s">
        <v>15</v>
      </c>
      <c r="D156" s="950">
        <v>213910.87311000002</v>
      </c>
      <c r="E156" s="951">
        <v>745.38479000000007</v>
      </c>
      <c r="F156" s="951">
        <v>214656.2579</v>
      </c>
      <c r="G156" s="951">
        <v>15581.477710000001</v>
      </c>
      <c r="H156" s="951">
        <v>5784.4068199999992</v>
      </c>
      <c r="I156" s="951">
        <v>21365.884530000003</v>
      </c>
      <c r="J156" s="951">
        <v>75596.677240000005</v>
      </c>
      <c r="K156" s="951">
        <v>15552.78902</v>
      </c>
      <c r="L156" s="951">
        <v>91149.466260000001</v>
      </c>
      <c r="M156" s="951">
        <v>15067.01901</v>
      </c>
      <c r="N156" s="951">
        <v>3620.9241500000003</v>
      </c>
      <c r="O156" s="951">
        <v>18687.943159999999</v>
      </c>
      <c r="P156" s="951">
        <v>106245.17396</v>
      </c>
      <c r="Q156" s="951">
        <v>24958.119990000003</v>
      </c>
      <c r="R156" s="952">
        <v>131203.29394999999</v>
      </c>
    </row>
    <row r="157" spans="1:18">
      <c r="A157" s="339"/>
      <c r="B157" s="339"/>
      <c r="C157" s="954" t="s">
        <v>400</v>
      </c>
      <c r="D157" s="955">
        <v>62097.449240000002</v>
      </c>
      <c r="E157" s="418">
        <v>0</v>
      </c>
      <c r="F157" s="418">
        <v>62097.449240000002</v>
      </c>
      <c r="G157" s="418">
        <v>0.28881000000000001</v>
      </c>
      <c r="H157" s="418">
        <v>0.60465000000000002</v>
      </c>
      <c r="I157" s="418">
        <v>0.89346000000000003</v>
      </c>
      <c r="J157" s="418">
        <v>819.22798</v>
      </c>
      <c r="K157" s="418">
        <v>49.526319999999998</v>
      </c>
      <c r="L157" s="418">
        <v>868.75430000000006</v>
      </c>
      <c r="M157" s="418">
        <v>895.12407999999994</v>
      </c>
      <c r="N157" s="418">
        <v>0</v>
      </c>
      <c r="O157" s="418">
        <v>895.12407999999994</v>
      </c>
      <c r="P157" s="418">
        <v>1714.6408700000002</v>
      </c>
      <c r="Q157" s="418">
        <v>50.130969999999998</v>
      </c>
      <c r="R157" s="956">
        <v>1764.7718400000001</v>
      </c>
    </row>
    <row r="158" spans="1:18">
      <c r="A158" s="339"/>
      <c r="B158" s="339"/>
      <c r="C158" s="954" t="s">
        <v>401</v>
      </c>
      <c r="D158" s="955">
        <v>22844.87988</v>
      </c>
      <c r="E158" s="418">
        <v>0</v>
      </c>
      <c r="F158" s="418">
        <v>22844.87988</v>
      </c>
      <c r="G158" s="418">
        <v>0</v>
      </c>
      <c r="H158" s="418">
        <v>0</v>
      </c>
      <c r="I158" s="418">
        <v>0</v>
      </c>
      <c r="J158" s="418">
        <v>346.71474000000001</v>
      </c>
      <c r="K158" s="418">
        <v>3.3820000000000003E-2</v>
      </c>
      <c r="L158" s="418">
        <v>346.74856</v>
      </c>
      <c r="M158" s="418">
        <v>209.09854000000001</v>
      </c>
      <c r="N158" s="418">
        <v>0</v>
      </c>
      <c r="O158" s="418">
        <v>209.09854000000001</v>
      </c>
      <c r="P158" s="418">
        <v>555.81328000000008</v>
      </c>
      <c r="Q158" s="418">
        <v>3.3820000000000003E-2</v>
      </c>
      <c r="R158" s="956">
        <v>555.84709999999995</v>
      </c>
    </row>
    <row r="159" spans="1:18">
      <c r="A159" s="339"/>
      <c r="B159" s="339"/>
      <c r="C159" s="954" t="s">
        <v>402</v>
      </c>
      <c r="D159" s="955">
        <v>87003.833790000004</v>
      </c>
      <c r="E159" s="418">
        <v>0</v>
      </c>
      <c r="F159" s="418">
        <v>87003.833790000004</v>
      </c>
      <c r="G159" s="418">
        <v>0</v>
      </c>
      <c r="H159" s="418">
        <v>0</v>
      </c>
      <c r="I159" s="418">
        <v>0</v>
      </c>
      <c r="J159" s="418">
        <v>1453.0618999999999</v>
      </c>
      <c r="K159" s="418">
        <v>5.4915200000000004</v>
      </c>
      <c r="L159" s="418">
        <v>1458.55342</v>
      </c>
      <c r="M159" s="418">
        <v>599.89890000000003</v>
      </c>
      <c r="N159" s="418">
        <v>0</v>
      </c>
      <c r="O159" s="418">
        <v>599.89890000000003</v>
      </c>
      <c r="P159" s="418">
        <v>2052.9607999999998</v>
      </c>
      <c r="Q159" s="418">
        <v>5.4915200000000004</v>
      </c>
      <c r="R159" s="956">
        <v>2058.4523199999999</v>
      </c>
    </row>
    <row r="160" spans="1:18">
      <c r="A160" s="339"/>
      <c r="B160" s="339"/>
      <c r="C160" s="954" t="s">
        <v>403</v>
      </c>
      <c r="D160" s="955">
        <v>74381.990680000003</v>
      </c>
      <c r="E160" s="418">
        <v>0</v>
      </c>
      <c r="F160" s="418">
        <v>74381.990680000003</v>
      </c>
      <c r="G160" s="418">
        <v>0</v>
      </c>
      <c r="H160" s="418">
        <v>0</v>
      </c>
      <c r="I160" s="418">
        <v>0</v>
      </c>
      <c r="J160" s="418">
        <v>738.76950999999997</v>
      </c>
      <c r="K160" s="418">
        <v>35.865919999999996</v>
      </c>
      <c r="L160" s="418">
        <v>774.63543000000004</v>
      </c>
      <c r="M160" s="418">
        <v>714.15415000000007</v>
      </c>
      <c r="N160" s="418">
        <v>0</v>
      </c>
      <c r="O160" s="418">
        <v>714.15415000000007</v>
      </c>
      <c r="P160" s="418">
        <v>1452.9236600000002</v>
      </c>
      <c r="Q160" s="418">
        <v>35.865919999999996</v>
      </c>
      <c r="R160" s="956">
        <v>1488.7895800000001</v>
      </c>
    </row>
    <row r="161" spans="1:18">
      <c r="A161" s="339"/>
      <c r="B161" s="334" t="s">
        <v>404</v>
      </c>
      <c r="C161" s="334" t="s">
        <v>404</v>
      </c>
      <c r="D161" s="950">
        <v>31745.27621</v>
      </c>
      <c r="E161" s="951">
        <v>0</v>
      </c>
      <c r="F161" s="951">
        <v>31745.27621</v>
      </c>
      <c r="G161" s="951">
        <v>9.3133400000000002</v>
      </c>
      <c r="H161" s="951">
        <v>0</v>
      </c>
      <c r="I161" s="951">
        <v>9.3133400000000002</v>
      </c>
      <c r="J161" s="951">
        <v>1624.8600900000001</v>
      </c>
      <c r="K161" s="951">
        <v>16.472810000000003</v>
      </c>
      <c r="L161" s="951">
        <v>1641.3328999999999</v>
      </c>
      <c r="M161" s="951">
        <v>1607.4885400000001</v>
      </c>
      <c r="N161" s="951">
        <v>0</v>
      </c>
      <c r="O161" s="951">
        <v>1607.4885400000001</v>
      </c>
      <c r="P161" s="951">
        <v>3241.6619700000001</v>
      </c>
      <c r="Q161" s="951">
        <v>16.472810000000003</v>
      </c>
      <c r="R161" s="952">
        <v>3258.1347799999999</v>
      </c>
    </row>
    <row r="162" spans="1:18">
      <c r="A162" s="334" t="s">
        <v>951</v>
      </c>
      <c r="B162" s="953"/>
      <c r="C162" s="953"/>
      <c r="D162" s="950">
        <v>5369346.7934600012</v>
      </c>
      <c r="E162" s="951">
        <v>575507.66884000006</v>
      </c>
      <c r="F162" s="951">
        <v>5944854.4623000007</v>
      </c>
      <c r="G162" s="951">
        <v>565018.70209000015</v>
      </c>
      <c r="H162" s="951">
        <v>278547.22271</v>
      </c>
      <c r="I162" s="951">
        <v>843565.92480000015</v>
      </c>
      <c r="J162" s="951">
        <v>1264952.2231800004</v>
      </c>
      <c r="K162" s="951">
        <v>461847.58883999992</v>
      </c>
      <c r="L162" s="951">
        <v>1726799.8120200001</v>
      </c>
      <c r="M162" s="951">
        <v>568177.42020999978</v>
      </c>
      <c r="N162" s="951">
        <v>321911.53687999991</v>
      </c>
      <c r="O162" s="951">
        <v>890088.95708999992</v>
      </c>
      <c r="P162" s="951">
        <v>2398148.3454800006</v>
      </c>
      <c r="Q162" s="951">
        <v>1062306.3484299998</v>
      </c>
      <c r="R162" s="952">
        <v>3460454.6939100008</v>
      </c>
    </row>
    <row r="163" spans="1:18">
      <c r="A163" s="334" t="s">
        <v>16</v>
      </c>
      <c r="B163" s="334" t="s">
        <v>259</v>
      </c>
      <c r="C163" s="334" t="s">
        <v>259</v>
      </c>
      <c r="D163" s="950">
        <v>398296.61762999999</v>
      </c>
      <c r="E163" s="951">
        <v>9115.138399999998</v>
      </c>
      <c r="F163" s="951">
        <v>407411.75603000005</v>
      </c>
      <c r="G163" s="951">
        <v>45123.481060000006</v>
      </c>
      <c r="H163" s="951">
        <v>10480.89323</v>
      </c>
      <c r="I163" s="951">
        <v>55604.374289999992</v>
      </c>
      <c r="J163" s="951">
        <v>208999.88832999999</v>
      </c>
      <c r="K163" s="951">
        <v>66072.604319999999</v>
      </c>
      <c r="L163" s="951">
        <v>275072.49265000003</v>
      </c>
      <c r="M163" s="951">
        <v>91074.444230000008</v>
      </c>
      <c r="N163" s="951">
        <v>37610.233650000009</v>
      </c>
      <c r="O163" s="951">
        <v>128684.67787999999</v>
      </c>
      <c r="P163" s="951">
        <v>345197.81362000003</v>
      </c>
      <c r="Q163" s="951">
        <v>114163.73119999999</v>
      </c>
      <c r="R163" s="952">
        <v>459361.54481999995</v>
      </c>
    </row>
    <row r="164" spans="1:18">
      <c r="A164" s="339"/>
      <c r="B164" s="334" t="s">
        <v>260</v>
      </c>
      <c r="C164" s="334" t="s">
        <v>386</v>
      </c>
      <c r="D164" s="950">
        <v>38120.664929999999</v>
      </c>
      <c r="E164" s="951">
        <v>0</v>
      </c>
      <c r="F164" s="951">
        <v>38120.664929999999</v>
      </c>
      <c r="G164" s="951">
        <v>2.0834699999999997</v>
      </c>
      <c r="H164" s="951">
        <v>0</v>
      </c>
      <c r="I164" s="951">
        <v>2.0834699999999997</v>
      </c>
      <c r="J164" s="951">
        <v>2995.0546600000002</v>
      </c>
      <c r="K164" s="951">
        <v>196.59539999999998</v>
      </c>
      <c r="L164" s="951">
        <v>3191.6500599999999</v>
      </c>
      <c r="M164" s="951">
        <v>1279.2326599999999</v>
      </c>
      <c r="N164" s="951">
        <v>0</v>
      </c>
      <c r="O164" s="951">
        <v>1279.2326599999999</v>
      </c>
      <c r="P164" s="951">
        <v>4276.3707899999999</v>
      </c>
      <c r="Q164" s="951">
        <v>196.59539999999998</v>
      </c>
      <c r="R164" s="952">
        <v>4472.9661900000001</v>
      </c>
    </row>
    <row r="165" spans="1:18">
      <c r="A165" s="339"/>
      <c r="B165" s="339"/>
      <c r="C165" s="954" t="s">
        <v>261</v>
      </c>
      <c r="D165" s="955">
        <v>2.9662199999999999</v>
      </c>
      <c r="E165" s="418">
        <v>0.68198000000000003</v>
      </c>
      <c r="F165" s="418">
        <v>3.6481999999999997</v>
      </c>
      <c r="G165" s="418">
        <v>4559.0572599999996</v>
      </c>
      <c r="H165" s="418">
        <v>2832.6279800000002</v>
      </c>
      <c r="I165" s="418">
        <v>7391.6852399999998</v>
      </c>
      <c r="J165" s="418">
        <v>34162.528789999997</v>
      </c>
      <c r="K165" s="418">
        <v>5556.9910099999997</v>
      </c>
      <c r="L165" s="418">
        <v>39719.519799999995</v>
      </c>
      <c r="M165" s="418">
        <v>1058.4828300000001</v>
      </c>
      <c r="N165" s="418">
        <v>13.789339999999999</v>
      </c>
      <c r="O165" s="418">
        <v>1072.27217</v>
      </c>
      <c r="P165" s="418">
        <v>39780.068879999992</v>
      </c>
      <c r="Q165" s="418">
        <v>8403.4083300000002</v>
      </c>
      <c r="R165" s="956">
        <v>48183.477209999997</v>
      </c>
    </row>
    <row r="166" spans="1:18">
      <c r="A166" s="339"/>
      <c r="B166" s="339"/>
      <c r="C166" s="954" t="s">
        <v>262</v>
      </c>
      <c r="D166" s="955">
        <v>117076.92856999999</v>
      </c>
      <c r="E166" s="418">
        <v>64.849639999999994</v>
      </c>
      <c r="F166" s="418">
        <v>117141.77821</v>
      </c>
      <c r="G166" s="418">
        <v>14999.845469999998</v>
      </c>
      <c r="H166" s="418">
        <v>188.86085999999997</v>
      </c>
      <c r="I166" s="418">
        <v>15188.706329999999</v>
      </c>
      <c r="J166" s="418">
        <v>52760.952069999999</v>
      </c>
      <c r="K166" s="418">
        <v>7184.3938499999995</v>
      </c>
      <c r="L166" s="418">
        <v>59945.34592</v>
      </c>
      <c r="M166" s="418">
        <v>12415.341610000001</v>
      </c>
      <c r="N166" s="418">
        <v>1523.9405900000002</v>
      </c>
      <c r="O166" s="418">
        <v>13939.2822</v>
      </c>
      <c r="P166" s="418">
        <v>80176.139150000003</v>
      </c>
      <c r="Q166" s="418">
        <v>8897.1953000000012</v>
      </c>
      <c r="R166" s="956">
        <v>89073.334450000009</v>
      </c>
    </row>
    <row r="167" spans="1:18">
      <c r="A167" s="339"/>
      <c r="B167" s="339"/>
      <c r="C167" s="954" t="s">
        <v>263</v>
      </c>
      <c r="D167" s="955">
        <v>406115.86427999998</v>
      </c>
      <c r="E167" s="418">
        <v>25684.630609999997</v>
      </c>
      <c r="F167" s="418">
        <v>431800.49488999997</v>
      </c>
      <c r="G167" s="418">
        <v>52913.209769999994</v>
      </c>
      <c r="H167" s="418">
        <v>15930.483459999999</v>
      </c>
      <c r="I167" s="418">
        <v>68843.69322999999</v>
      </c>
      <c r="J167" s="418">
        <v>170675.20243</v>
      </c>
      <c r="K167" s="418">
        <v>59739.42166</v>
      </c>
      <c r="L167" s="418">
        <v>230414.62409</v>
      </c>
      <c r="M167" s="418">
        <v>64457.681159999993</v>
      </c>
      <c r="N167" s="418">
        <v>19245.925760000002</v>
      </c>
      <c r="O167" s="418">
        <v>83703.60692000002</v>
      </c>
      <c r="P167" s="418">
        <v>288046.09336</v>
      </c>
      <c r="Q167" s="418">
        <v>94915.830880000009</v>
      </c>
      <c r="R167" s="956">
        <v>382961.92423999996</v>
      </c>
    </row>
    <row r="168" spans="1:18">
      <c r="A168" s="339"/>
      <c r="B168" s="339"/>
      <c r="C168" s="954" t="s">
        <v>264</v>
      </c>
      <c r="D168" s="955">
        <v>1.2478900000000002</v>
      </c>
      <c r="E168" s="418">
        <v>0.39522000000000002</v>
      </c>
      <c r="F168" s="418">
        <v>1.6431099999999998</v>
      </c>
      <c r="G168" s="418">
        <v>724.42197999999996</v>
      </c>
      <c r="H168" s="418">
        <v>1064.46802</v>
      </c>
      <c r="I168" s="418">
        <v>1788.89</v>
      </c>
      <c r="J168" s="418">
        <v>4647.8068899999998</v>
      </c>
      <c r="K168" s="418">
        <v>7222.0460800000001</v>
      </c>
      <c r="L168" s="418">
        <v>11869.85297</v>
      </c>
      <c r="M168" s="418">
        <v>94.656700000000001</v>
      </c>
      <c r="N168" s="418">
        <v>0</v>
      </c>
      <c r="O168" s="418">
        <v>94.656700000000001</v>
      </c>
      <c r="P168" s="418">
        <v>5466.8855699999995</v>
      </c>
      <c r="Q168" s="418">
        <v>8286.5141000000003</v>
      </c>
      <c r="R168" s="956">
        <v>13753.399670000001</v>
      </c>
    </row>
    <row r="169" spans="1:18">
      <c r="A169" s="339"/>
      <c r="B169" s="334" t="s">
        <v>265</v>
      </c>
      <c r="C169" s="334" t="s">
        <v>265</v>
      </c>
      <c r="D169" s="950">
        <v>344183.78104000003</v>
      </c>
      <c r="E169" s="951">
        <v>10744.399280000001</v>
      </c>
      <c r="F169" s="951">
        <v>354928.18031999998</v>
      </c>
      <c r="G169" s="951">
        <v>39895.837110000008</v>
      </c>
      <c r="H169" s="951">
        <v>17814.285439999996</v>
      </c>
      <c r="I169" s="951">
        <v>57710.122550000007</v>
      </c>
      <c r="J169" s="951">
        <v>178654.19099</v>
      </c>
      <c r="K169" s="951">
        <v>71433.233999999997</v>
      </c>
      <c r="L169" s="951">
        <v>250087.42499</v>
      </c>
      <c r="M169" s="951">
        <v>88341.431849999994</v>
      </c>
      <c r="N169" s="951">
        <v>43206.720309999997</v>
      </c>
      <c r="O169" s="951">
        <v>131548.15216000003</v>
      </c>
      <c r="P169" s="951">
        <v>306891.45995000005</v>
      </c>
      <c r="Q169" s="951">
        <v>132454.23975000001</v>
      </c>
      <c r="R169" s="952">
        <v>439345.6997</v>
      </c>
    </row>
    <row r="170" spans="1:18">
      <c r="A170" s="339"/>
      <c r="B170" s="339"/>
      <c r="C170" s="954" t="s">
        <v>266</v>
      </c>
      <c r="D170" s="955">
        <v>58335.03153</v>
      </c>
      <c r="E170" s="418">
        <v>1667.11447</v>
      </c>
      <c r="F170" s="418">
        <v>60002.146000000001</v>
      </c>
      <c r="G170" s="418">
        <v>11926.889690000002</v>
      </c>
      <c r="H170" s="418">
        <v>507.85181999999998</v>
      </c>
      <c r="I170" s="418">
        <v>12434.74151</v>
      </c>
      <c r="J170" s="418">
        <v>75706.144509999998</v>
      </c>
      <c r="K170" s="418">
        <v>14907.270269999999</v>
      </c>
      <c r="L170" s="418">
        <v>90613.414780000006</v>
      </c>
      <c r="M170" s="418">
        <v>28980.360789999999</v>
      </c>
      <c r="N170" s="418">
        <v>7476.1712800000005</v>
      </c>
      <c r="O170" s="418">
        <v>36456.532070000001</v>
      </c>
      <c r="P170" s="418">
        <v>116613.39499000002</v>
      </c>
      <c r="Q170" s="418">
        <v>22891.293369999996</v>
      </c>
      <c r="R170" s="956">
        <v>139504.68836</v>
      </c>
    </row>
    <row r="171" spans="1:18">
      <c r="A171" s="339"/>
      <c r="B171" s="334" t="s">
        <v>267</v>
      </c>
      <c r="C171" s="334" t="s">
        <v>268</v>
      </c>
      <c r="D171" s="950">
        <v>736741.68613000016</v>
      </c>
      <c r="E171" s="951">
        <v>28567.890190000002</v>
      </c>
      <c r="F171" s="951">
        <v>765309.57632000011</v>
      </c>
      <c r="G171" s="951">
        <v>100656.29436999999</v>
      </c>
      <c r="H171" s="951">
        <v>27704.652540000003</v>
      </c>
      <c r="I171" s="951">
        <v>128360.94691</v>
      </c>
      <c r="J171" s="951">
        <v>340050.64299999998</v>
      </c>
      <c r="K171" s="951">
        <v>96564.025560000009</v>
      </c>
      <c r="L171" s="951">
        <v>436614.66856000008</v>
      </c>
      <c r="M171" s="951">
        <v>142643.89335</v>
      </c>
      <c r="N171" s="951">
        <v>46007.732840000004</v>
      </c>
      <c r="O171" s="951">
        <v>188651.62619000001</v>
      </c>
      <c r="P171" s="951">
        <v>583350.8307200002</v>
      </c>
      <c r="Q171" s="951">
        <v>170276.41094</v>
      </c>
      <c r="R171" s="952">
        <v>753627.24165999994</v>
      </c>
    </row>
    <row r="172" spans="1:18">
      <c r="A172" s="339"/>
      <c r="B172" s="334" t="s">
        <v>16</v>
      </c>
      <c r="C172" s="334" t="s">
        <v>269</v>
      </c>
      <c r="D172" s="950">
        <v>1427194.7959200002</v>
      </c>
      <c r="E172" s="951">
        <v>115482.45264000002</v>
      </c>
      <c r="F172" s="951">
        <v>1542677.2485600002</v>
      </c>
      <c r="G172" s="951">
        <v>183701.43003999995</v>
      </c>
      <c r="H172" s="951">
        <v>82857.630520000006</v>
      </c>
      <c r="I172" s="951">
        <v>266559.06056000001</v>
      </c>
      <c r="J172" s="951">
        <v>748434.5216600002</v>
      </c>
      <c r="K172" s="951">
        <v>287302.7343800001</v>
      </c>
      <c r="L172" s="951">
        <v>1035737.25604</v>
      </c>
      <c r="M172" s="951">
        <v>449589.46337000007</v>
      </c>
      <c r="N172" s="951">
        <v>187933.66571999993</v>
      </c>
      <c r="O172" s="951">
        <v>637523.12908999994</v>
      </c>
      <c r="P172" s="951">
        <v>1381725.4150699999</v>
      </c>
      <c r="Q172" s="951">
        <v>558094.03061999998</v>
      </c>
      <c r="R172" s="952">
        <v>1939819.4456900002</v>
      </c>
    </row>
    <row r="173" spans="1:18">
      <c r="A173" s="339"/>
      <c r="B173" s="339"/>
      <c r="C173" s="954" t="s">
        <v>75</v>
      </c>
      <c r="D173" s="955">
        <v>183883.46523000003</v>
      </c>
      <c r="E173" s="418">
        <v>909.37632999999994</v>
      </c>
      <c r="F173" s="418">
        <v>184792.84156</v>
      </c>
      <c r="G173" s="418">
        <v>24824.008949999999</v>
      </c>
      <c r="H173" s="418">
        <v>13554.562100000001</v>
      </c>
      <c r="I173" s="418">
        <v>38378.571049999999</v>
      </c>
      <c r="J173" s="418">
        <v>136615.72060000003</v>
      </c>
      <c r="K173" s="418">
        <v>56942.004959999998</v>
      </c>
      <c r="L173" s="418">
        <v>193557.72556000002</v>
      </c>
      <c r="M173" s="418">
        <v>37591.117239999992</v>
      </c>
      <c r="N173" s="418">
        <v>10527.904359999999</v>
      </c>
      <c r="O173" s="418">
        <v>48119.021599999993</v>
      </c>
      <c r="P173" s="418">
        <v>199030.84679000001</v>
      </c>
      <c r="Q173" s="418">
        <v>81024.471420000002</v>
      </c>
      <c r="R173" s="956">
        <v>280055.31821000006</v>
      </c>
    </row>
    <row r="174" spans="1:18">
      <c r="A174" s="339"/>
      <c r="B174" s="339"/>
      <c r="C174" s="954" t="s">
        <v>74</v>
      </c>
      <c r="D174" s="955">
        <v>1105042.9696899995</v>
      </c>
      <c r="E174" s="418">
        <v>35688.042780000003</v>
      </c>
      <c r="F174" s="418">
        <v>1140731.0124699995</v>
      </c>
      <c r="G174" s="418">
        <v>197036.18067999999</v>
      </c>
      <c r="H174" s="418">
        <v>113685.46524999999</v>
      </c>
      <c r="I174" s="418">
        <v>310721.64593000006</v>
      </c>
      <c r="J174" s="418">
        <v>716303.32823999994</v>
      </c>
      <c r="K174" s="418">
        <v>251359.60396000001</v>
      </c>
      <c r="L174" s="418">
        <v>967662.93219999981</v>
      </c>
      <c r="M174" s="418">
        <v>294679.07446999999</v>
      </c>
      <c r="N174" s="418">
        <v>75032.523780000018</v>
      </c>
      <c r="O174" s="418">
        <v>369711.59825000004</v>
      </c>
      <c r="P174" s="418">
        <v>1208018.5833899998</v>
      </c>
      <c r="Q174" s="418">
        <v>440077.59299000003</v>
      </c>
      <c r="R174" s="956">
        <v>1648096.1763799998</v>
      </c>
    </row>
    <row r="175" spans="1:18">
      <c r="A175" s="339"/>
      <c r="B175" s="339"/>
      <c r="C175" s="954" t="s">
        <v>270</v>
      </c>
      <c r="D175" s="955">
        <v>2429322.72077</v>
      </c>
      <c r="E175" s="418">
        <v>223585.80087999997</v>
      </c>
      <c r="F175" s="418">
        <v>2652908.52165</v>
      </c>
      <c r="G175" s="418">
        <v>295020.88082000008</v>
      </c>
      <c r="H175" s="418">
        <v>174019.87124999997</v>
      </c>
      <c r="I175" s="418">
        <v>469040.75207000005</v>
      </c>
      <c r="J175" s="418">
        <v>1175007.6033700001</v>
      </c>
      <c r="K175" s="418">
        <v>809410.71987999964</v>
      </c>
      <c r="L175" s="418">
        <v>1984418.3232499999</v>
      </c>
      <c r="M175" s="418">
        <v>1013026.6719399999</v>
      </c>
      <c r="N175" s="418">
        <v>490856.62740000011</v>
      </c>
      <c r="O175" s="418">
        <v>1503883.2993400001</v>
      </c>
      <c r="P175" s="418">
        <v>2483055.1561299996</v>
      </c>
      <c r="Q175" s="418">
        <v>1474287.21853</v>
      </c>
      <c r="R175" s="956">
        <v>3957342.3746600002</v>
      </c>
    </row>
    <row r="176" spans="1:18">
      <c r="A176" s="339"/>
      <c r="B176" s="339"/>
      <c r="C176" s="954" t="s">
        <v>79</v>
      </c>
      <c r="D176" s="955">
        <v>1856217.2137900002</v>
      </c>
      <c r="E176" s="418">
        <v>811080.16843000019</v>
      </c>
      <c r="F176" s="418">
        <v>2667297.3822200005</v>
      </c>
      <c r="G176" s="418">
        <v>984409.12063999998</v>
      </c>
      <c r="H176" s="418">
        <v>1203546.7487600006</v>
      </c>
      <c r="I176" s="418">
        <v>2187955.8694000007</v>
      </c>
      <c r="J176" s="418">
        <v>1213234.0488</v>
      </c>
      <c r="K176" s="418">
        <v>1557319.4851100002</v>
      </c>
      <c r="L176" s="418">
        <v>2770553.5339099998</v>
      </c>
      <c r="M176" s="418">
        <v>11461586.251709994</v>
      </c>
      <c r="N176" s="418">
        <v>8049870.7941800011</v>
      </c>
      <c r="O176" s="418">
        <v>19511457.045889992</v>
      </c>
      <c r="P176" s="418">
        <v>13659229.421149999</v>
      </c>
      <c r="Q176" s="418">
        <v>10810737.028050002</v>
      </c>
      <c r="R176" s="956">
        <v>24469966.449200004</v>
      </c>
    </row>
    <row r="177" spans="1:18">
      <c r="A177" s="339"/>
      <c r="B177" s="339"/>
      <c r="C177" s="954" t="s">
        <v>56</v>
      </c>
      <c r="D177" s="955">
        <v>6413602.0576399993</v>
      </c>
      <c r="E177" s="418">
        <v>2453623.8841399988</v>
      </c>
      <c r="F177" s="418">
        <v>8867225.9417799991</v>
      </c>
      <c r="G177" s="418">
        <v>5802739.4025000026</v>
      </c>
      <c r="H177" s="418">
        <v>2781811.9326399993</v>
      </c>
      <c r="I177" s="418">
        <v>8584551.3351399992</v>
      </c>
      <c r="J177" s="418">
        <v>6141496.2173500014</v>
      </c>
      <c r="K177" s="418">
        <v>3448480.234149999</v>
      </c>
      <c r="L177" s="418">
        <v>9589976.4515000004</v>
      </c>
      <c r="M177" s="418">
        <v>6758077.1685399991</v>
      </c>
      <c r="N177" s="418">
        <v>2612740.6940700007</v>
      </c>
      <c r="O177" s="418">
        <v>9370817.8626099993</v>
      </c>
      <c r="P177" s="418">
        <v>18702312.788390003</v>
      </c>
      <c r="Q177" s="418">
        <v>8843032.8608600013</v>
      </c>
      <c r="R177" s="956">
        <v>27545345.649249993</v>
      </c>
    </row>
    <row r="178" spans="1:18">
      <c r="A178" s="339"/>
      <c r="B178" s="339"/>
      <c r="C178" s="954" t="s">
        <v>16</v>
      </c>
      <c r="D178" s="955">
        <v>56813440.113469996</v>
      </c>
      <c r="E178" s="418">
        <v>27220993.984049991</v>
      </c>
      <c r="F178" s="418">
        <v>84034434.097519979</v>
      </c>
      <c r="G178" s="418">
        <v>9747952.8545000032</v>
      </c>
      <c r="H178" s="418">
        <v>6322438.1926499996</v>
      </c>
      <c r="I178" s="418">
        <v>16070391.047150003</v>
      </c>
      <c r="J178" s="418">
        <v>6414367.9204399996</v>
      </c>
      <c r="K178" s="418">
        <v>4242978.50392</v>
      </c>
      <c r="L178" s="418">
        <v>10657346.42436</v>
      </c>
      <c r="M178" s="418">
        <v>4317248.041989998</v>
      </c>
      <c r="N178" s="418">
        <v>2441407.7828200008</v>
      </c>
      <c r="O178" s="418">
        <v>6758655.8248099992</v>
      </c>
      <c r="P178" s="418">
        <v>20479568.816930003</v>
      </c>
      <c r="Q178" s="418">
        <v>13006824.479389999</v>
      </c>
      <c r="R178" s="956">
        <v>33486393.296319995</v>
      </c>
    </row>
    <row r="179" spans="1:18">
      <c r="A179" s="339"/>
      <c r="B179" s="339"/>
      <c r="C179" s="954" t="s">
        <v>57</v>
      </c>
      <c r="D179" s="955">
        <v>676769.44801999989</v>
      </c>
      <c r="E179" s="418">
        <v>56888.851149999995</v>
      </c>
      <c r="F179" s="418">
        <v>733658.29917000013</v>
      </c>
      <c r="G179" s="418">
        <v>194217.24242</v>
      </c>
      <c r="H179" s="418">
        <v>204000.46335000001</v>
      </c>
      <c r="I179" s="418">
        <v>398217.70576999994</v>
      </c>
      <c r="J179" s="418">
        <v>466855.77315000002</v>
      </c>
      <c r="K179" s="418">
        <v>341526.63741000002</v>
      </c>
      <c r="L179" s="418">
        <v>808382.41055999999</v>
      </c>
      <c r="M179" s="418">
        <v>219733.20740000001</v>
      </c>
      <c r="N179" s="418">
        <v>113542.02256999999</v>
      </c>
      <c r="O179" s="418">
        <v>333275.22997000004</v>
      </c>
      <c r="P179" s="418">
        <v>880806.22297</v>
      </c>
      <c r="Q179" s="418">
        <v>659069.12332999997</v>
      </c>
      <c r="R179" s="956">
        <v>1539875.3462999999</v>
      </c>
    </row>
    <row r="180" spans="1:18">
      <c r="A180" s="339"/>
      <c r="B180" s="339"/>
      <c r="C180" s="954" t="s">
        <v>58</v>
      </c>
      <c r="D180" s="955">
        <v>1396474.37252</v>
      </c>
      <c r="E180" s="418">
        <v>46797.202840000005</v>
      </c>
      <c r="F180" s="418">
        <v>1443271.5753600004</v>
      </c>
      <c r="G180" s="418">
        <v>330092.11599000002</v>
      </c>
      <c r="H180" s="418">
        <v>164024.72120000003</v>
      </c>
      <c r="I180" s="418">
        <v>494116.83718999993</v>
      </c>
      <c r="J180" s="418">
        <v>902033.83770999988</v>
      </c>
      <c r="K180" s="418">
        <v>457549.46910000005</v>
      </c>
      <c r="L180" s="418">
        <v>1359583.30681</v>
      </c>
      <c r="M180" s="418">
        <v>459474.95608999993</v>
      </c>
      <c r="N180" s="418">
        <v>125965.24356000002</v>
      </c>
      <c r="O180" s="418">
        <v>585440.19964999997</v>
      </c>
      <c r="P180" s="418">
        <v>1691600.9097900004</v>
      </c>
      <c r="Q180" s="418">
        <v>747539.43385999999</v>
      </c>
      <c r="R180" s="956">
        <v>2439140.3436499997</v>
      </c>
    </row>
    <row r="181" spans="1:18">
      <c r="A181" s="339"/>
      <c r="B181" s="339"/>
      <c r="C181" s="954" t="s">
        <v>271</v>
      </c>
      <c r="D181" s="955">
        <v>159137.80557999999</v>
      </c>
      <c r="E181" s="418">
        <v>2649.6309300000003</v>
      </c>
      <c r="F181" s="418">
        <v>161787.43651</v>
      </c>
      <c r="G181" s="418">
        <v>20264.592119999998</v>
      </c>
      <c r="H181" s="418">
        <v>6207.4314199999999</v>
      </c>
      <c r="I181" s="418">
        <v>26472.023539999998</v>
      </c>
      <c r="J181" s="418">
        <v>139010.77838999999</v>
      </c>
      <c r="K181" s="418">
        <v>67961.239490000007</v>
      </c>
      <c r="L181" s="418">
        <v>206972.01788</v>
      </c>
      <c r="M181" s="418">
        <v>72711.954410000006</v>
      </c>
      <c r="N181" s="418">
        <v>20625.028169999998</v>
      </c>
      <c r="O181" s="418">
        <v>93336.982579999996</v>
      </c>
      <c r="P181" s="418">
        <v>231987.32491999998</v>
      </c>
      <c r="Q181" s="418">
        <v>94793.69908000002</v>
      </c>
      <c r="R181" s="956">
        <v>326781.02400000003</v>
      </c>
    </row>
    <row r="182" spans="1:18">
      <c r="A182" s="339"/>
      <c r="B182" s="339"/>
      <c r="C182" s="954" t="s">
        <v>272</v>
      </c>
      <c r="D182" s="955">
        <v>274191.60647000006</v>
      </c>
      <c r="E182" s="418">
        <v>11285.644789999998</v>
      </c>
      <c r="F182" s="418">
        <v>285477.25125999999</v>
      </c>
      <c r="G182" s="418">
        <v>37556.30947</v>
      </c>
      <c r="H182" s="418">
        <v>22443.822539999997</v>
      </c>
      <c r="I182" s="418">
        <v>60000.132009999994</v>
      </c>
      <c r="J182" s="418">
        <v>167397.70541</v>
      </c>
      <c r="K182" s="418">
        <v>64569.937259999999</v>
      </c>
      <c r="L182" s="418">
        <v>231967.64267</v>
      </c>
      <c r="M182" s="418">
        <v>79356.279299999995</v>
      </c>
      <c r="N182" s="418">
        <v>22124.983110000001</v>
      </c>
      <c r="O182" s="418">
        <v>101481.26241</v>
      </c>
      <c r="P182" s="418">
        <v>284310.29417999997</v>
      </c>
      <c r="Q182" s="418">
        <v>109138.74291</v>
      </c>
      <c r="R182" s="956">
        <v>393449.03709</v>
      </c>
    </row>
    <row r="183" spans="1:18">
      <c r="A183" s="339"/>
      <c r="B183" s="339"/>
      <c r="C183" s="954" t="s">
        <v>273</v>
      </c>
      <c r="D183" s="955">
        <v>1401495.39429</v>
      </c>
      <c r="E183" s="418">
        <v>990544.27526999998</v>
      </c>
      <c r="F183" s="418">
        <v>2392039.6695599998</v>
      </c>
      <c r="G183" s="418">
        <v>395178.90496000001</v>
      </c>
      <c r="H183" s="418">
        <v>512651.80578999995</v>
      </c>
      <c r="I183" s="418">
        <v>907830.71074999997</v>
      </c>
      <c r="J183" s="418">
        <v>520109.74243000004</v>
      </c>
      <c r="K183" s="418">
        <v>524130.27811999997</v>
      </c>
      <c r="L183" s="418">
        <v>1044240.02055</v>
      </c>
      <c r="M183" s="418">
        <v>369615.96322999999</v>
      </c>
      <c r="N183" s="418">
        <v>216032.18326000002</v>
      </c>
      <c r="O183" s="418">
        <v>585648.14648999984</v>
      </c>
      <c r="P183" s="418">
        <v>1284904.6106200002</v>
      </c>
      <c r="Q183" s="418">
        <v>1252814.2671700004</v>
      </c>
      <c r="R183" s="956">
        <v>2537718.8777900003</v>
      </c>
    </row>
    <row r="184" spans="1:18">
      <c r="A184" s="339"/>
      <c r="B184" s="339"/>
      <c r="C184" s="954" t="s">
        <v>60</v>
      </c>
      <c r="D184" s="955">
        <v>15675603.289050002</v>
      </c>
      <c r="E184" s="418">
        <v>7077963.8409300009</v>
      </c>
      <c r="F184" s="418">
        <v>22753567.129980005</v>
      </c>
      <c r="G184" s="418">
        <v>2424634.1718600001</v>
      </c>
      <c r="H184" s="418">
        <v>2667087.5593000008</v>
      </c>
      <c r="I184" s="418">
        <v>5091721.73116</v>
      </c>
      <c r="J184" s="418">
        <v>3233405.5704999994</v>
      </c>
      <c r="K184" s="418">
        <v>3332115.59369</v>
      </c>
      <c r="L184" s="418">
        <v>6565521.1641900018</v>
      </c>
      <c r="M184" s="418">
        <v>4985674.8730499987</v>
      </c>
      <c r="N184" s="418">
        <v>3510938.0575299994</v>
      </c>
      <c r="O184" s="418">
        <v>8496612.9305799995</v>
      </c>
      <c r="P184" s="418">
        <v>10643714.615409998</v>
      </c>
      <c r="Q184" s="418">
        <v>9510141.2105200011</v>
      </c>
      <c r="R184" s="956">
        <v>20153855.825930003</v>
      </c>
    </row>
    <row r="185" spans="1:18">
      <c r="A185" s="339"/>
      <c r="B185" s="339"/>
      <c r="C185" s="954" t="s">
        <v>83</v>
      </c>
      <c r="D185" s="955">
        <v>469218.72775000002</v>
      </c>
      <c r="E185" s="418">
        <v>3820.9645299999997</v>
      </c>
      <c r="F185" s="418">
        <v>473039.69227999996</v>
      </c>
      <c r="G185" s="418">
        <v>68823.826210000014</v>
      </c>
      <c r="H185" s="418">
        <v>27751.509670000007</v>
      </c>
      <c r="I185" s="418">
        <v>96575.335879999999</v>
      </c>
      <c r="J185" s="418">
        <v>329772.08047999995</v>
      </c>
      <c r="K185" s="418">
        <v>86566.544840000002</v>
      </c>
      <c r="L185" s="418">
        <v>416338.62531999993</v>
      </c>
      <c r="M185" s="418">
        <v>140053.65545000002</v>
      </c>
      <c r="N185" s="418">
        <v>19761.621890000002</v>
      </c>
      <c r="O185" s="418">
        <v>159815.27733999997</v>
      </c>
      <c r="P185" s="418">
        <v>538649.56214000005</v>
      </c>
      <c r="Q185" s="418">
        <v>134079.6764</v>
      </c>
      <c r="R185" s="956">
        <v>672729.23854000005</v>
      </c>
    </row>
    <row r="186" spans="1:18">
      <c r="A186" s="339"/>
      <c r="B186" s="339"/>
      <c r="C186" s="954" t="s">
        <v>67</v>
      </c>
      <c r="D186" s="955">
        <v>4119234.0443700003</v>
      </c>
      <c r="E186" s="418">
        <v>251447.65782000005</v>
      </c>
      <c r="F186" s="418">
        <v>4370681.7021900006</v>
      </c>
      <c r="G186" s="418">
        <v>544113.61047999992</v>
      </c>
      <c r="H186" s="418">
        <v>486512.40532999998</v>
      </c>
      <c r="I186" s="418">
        <v>1030626.0158100001</v>
      </c>
      <c r="J186" s="418">
        <v>1462502.0150699997</v>
      </c>
      <c r="K186" s="418">
        <v>1519693.0071100004</v>
      </c>
      <c r="L186" s="418">
        <v>2982195.0221799999</v>
      </c>
      <c r="M186" s="418">
        <v>1810431.38772</v>
      </c>
      <c r="N186" s="418">
        <v>706235.65041999996</v>
      </c>
      <c r="O186" s="418">
        <v>2516667.0381400003</v>
      </c>
      <c r="P186" s="418">
        <v>3817047.0132700005</v>
      </c>
      <c r="Q186" s="418">
        <v>2712441.0628599999</v>
      </c>
      <c r="R186" s="956">
        <v>6529488.0761299981</v>
      </c>
    </row>
    <row r="187" spans="1:18">
      <c r="A187" s="339"/>
      <c r="B187" s="339"/>
      <c r="C187" s="954" t="s">
        <v>63</v>
      </c>
      <c r="D187" s="955">
        <v>76745680.609569982</v>
      </c>
      <c r="E187" s="418">
        <v>46440976.332840003</v>
      </c>
      <c r="F187" s="418">
        <v>123186656.94240999</v>
      </c>
      <c r="G187" s="418">
        <v>22814921.137020003</v>
      </c>
      <c r="H187" s="418">
        <v>19211130.437059995</v>
      </c>
      <c r="I187" s="418">
        <v>42026051.574079983</v>
      </c>
      <c r="J187" s="418">
        <v>6873339.96631</v>
      </c>
      <c r="K187" s="418">
        <v>6564453.4244499989</v>
      </c>
      <c r="L187" s="418">
        <v>13437793.390760005</v>
      </c>
      <c r="M187" s="418">
        <v>23611861.34471</v>
      </c>
      <c r="N187" s="418">
        <v>18663073.878520001</v>
      </c>
      <c r="O187" s="418">
        <v>42274935.223230004</v>
      </c>
      <c r="P187" s="418">
        <v>53300122.448040001</v>
      </c>
      <c r="Q187" s="418">
        <v>44438657.74003002</v>
      </c>
      <c r="R187" s="956">
        <v>97738780.188070014</v>
      </c>
    </row>
    <row r="188" spans="1:18">
      <c r="A188" s="339"/>
      <c r="B188" s="339"/>
      <c r="C188" s="954" t="s">
        <v>64</v>
      </c>
      <c r="D188" s="955">
        <v>1524977.1306099996</v>
      </c>
      <c r="E188" s="418">
        <v>102025.60563000001</v>
      </c>
      <c r="F188" s="418">
        <v>1627002.73624</v>
      </c>
      <c r="G188" s="418">
        <v>287313.24197999993</v>
      </c>
      <c r="H188" s="418">
        <v>168015.67327999996</v>
      </c>
      <c r="I188" s="418">
        <v>455328.91525999992</v>
      </c>
      <c r="J188" s="418">
        <v>1247600.7087700001</v>
      </c>
      <c r="K188" s="418">
        <v>421284.31615000009</v>
      </c>
      <c r="L188" s="418">
        <v>1668885.0249199998</v>
      </c>
      <c r="M188" s="418">
        <v>684486.9352699999</v>
      </c>
      <c r="N188" s="418">
        <v>152127.40456</v>
      </c>
      <c r="O188" s="418">
        <v>836614.33982999995</v>
      </c>
      <c r="P188" s="418">
        <v>2219400.8860200001</v>
      </c>
      <c r="Q188" s="418">
        <v>741427.39399000013</v>
      </c>
      <c r="R188" s="956">
        <v>2960828.2800099999</v>
      </c>
    </row>
    <row r="189" spans="1:18">
      <c r="A189" s="339"/>
      <c r="B189" s="339"/>
      <c r="C189" s="954" t="s">
        <v>85</v>
      </c>
      <c r="D189" s="955">
        <v>1171130.9848499999</v>
      </c>
      <c r="E189" s="418">
        <v>92937.090170000025</v>
      </c>
      <c r="F189" s="418">
        <v>1264068.0750199996</v>
      </c>
      <c r="G189" s="418">
        <v>123575.06015000002</v>
      </c>
      <c r="H189" s="418">
        <v>60956.691290000002</v>
      </c>
      <c r="I189" s="418">
        <v>184531.75143999996</v>
      </c>
      <c r="J189" s="418">
        <v>714456.16449000011</v>
      </c>
      <c r="K189" s="418">
        <v>270887.04657999997</v>
      </c>
      <c r="L189" s="418">
        <v>985343.21106999996</v>
      </c>
      <c r="M189" s="418">
        <v>475319.18161000003</v>
      </c>
      <c r="N189" s="418">
        <v>97129.603159999999</v>
      </c>
      <c r="O189" s="418">
        <v>572448.78476999991</v>
      </c>
      <c r="P189" s="418">
        <v>1313350.4062500002</v>
      </c>
      <c r="Q189" s="418">
        <v>428973.34103000013</v>
      </c>
      <c r="R189" s="956">
        <v>1742323.74728</v>
      </c>
    </row>
    <row r="190" spans="1:18">
      <c r="A190" s="339"/>
      <c r="B190" s="339"/>
      <c r="C190" s="954" t="s">
        <v>274</v>
      </c>
      <c r="D190" s="955">
        <v>966311.7647800002</v>
      </c>
      <c r="E190" s="418">
        <v>104412.46719999997</v>
      </c>
      <c r="F190" s="418">
        <v>1070724.2319800002</v>
      </c>
      <c r="G190" s="418">
        <v>265258.66683000006</v>
      </c>
      <c r="H190" s="418">
        <v>183313.26728999996</v>
      </c>
      <c r="I190" s="418">
        <v>448571.93412000005</v>
      </c>
      <c r="J190" s="418">
        <v>689980.1162200002</v>
      </c>
      <c r="K190" s="418">
        <v>396073.39318999997</v>
      </c>
      <c r="L190" s="418">
        <v>1086053.5094100002</v>
      </c>
      <c r="M190" s="418">
        <v>471638.15760000004</v>
      </c>
      <c r="N190" s="418">
        <v>182648.01858</v>
      </c>
      <c r="O190" s="418">
        <v>654286.17618000007</v>
      </c>
      <c r="P190" s="418">
        <v>1426876.94065</v>
      </c>
      <c r="Q190" s="418">
        <v>762034.67906000034</v>
      </c>
      <c r="R190" s="956">
        <v>2188911.6197100002</v>
      </c>
    </row>
    <row r="191" spans="1:18">
      <c r="A191" s="339"/>
      <c r="B191" s="339"/>
      <c r="C191" s="954" t="s">
        <v>68</v>
      </c>
      <c r="D191" s="955">
        <v>1912523.0700999999</v>
      </c>
      <c r="E191" s="418">
        <v>143407.02241000003</v>
      </c>
      <c r="F191" s="418">
        <v>2055930.0925099996</v>
      </c>
      <c r="G191" s="418">
        <v>225259.58265999993</v>
      </c>
      <c r="H191" s="418">
        <v>222804.03266999999</v>
      </c>
      <c r="I191" s="418">
        <v>448063.61533000006</v>
      </c>
      <c r="J191" s="418">
        <v>1078011.95312</v>
      </c>
      <c r="K191" s="418">
        <v>799565.44049999991</v>
      </c>
      <c r="L191" s="418">
        <v>1877577.39362</v>
      </c>
      <c r="M191" s="418">
        <v>1069273.9033299999</v>
      </c>
      <c r="N191" s="418">
        <v>454998.47281000006</v>
      </c>
      <c r="O191" s="418">
        <v>1524272.3761400001</v>
      </c>
      <c r="P191" s="418">
        <v>2372545.4391100002</v>
      </c>
      <c r="Q191" s="418">
        <v>1477367.9459799998</v>
      </c>
      <c r="R191" s="956">
        <v>3849913.3850899991</v>
      </c>
    </row>
    <row r="192" spans="1:18">
      <c r="A192" s="339"/>
      <c r="B192" s="339"/>
      <c r="C192" s="954" t="s">
        <v>84</v>
      </c>
      <c r="D192" s="955">
        <v>850180.51928999985</v>
      </c>
      <c r="E192" s="418">
        <v>118808.34637999999</v>
      </c>
      <c r="F192" s="418">
        <v>968988.86566999997</v>
      </c>
      <c r="G192" s="418">
        <v>303383.03290000005</v>
      </c>
      <c r="H192" s="418">
        <v>218109.31584999998</v>
      </c>
      <c r="I192" s="418">
        <v>521492.34875000012</v>
      </c>
      <c r="J192" s="418">
        <v>704568.34843000001</v>
      </c>
      <c r="K192" s="418">
        <v>290769.55326000002</v>
      </c>
      <c r="L192" s="418">
        <v>995337.90168999997</v>
      </c>
      <c r="M192" s="418">
        <v>394340.995</v>
      </c>
      <c r="N192" s="418">
        <v>138977.79177000001</v>
      </c>
      <c r="O192" s="418">
        <v>533318.78677000001</v>
      </c>
      <c r="P192" s="418">
        <v>1402292.3763299999</v>
      </c>
      <c r="Q192" s="418">
        <v>647856.66087999998</v>
      </c>
      <c r="R192" s="956">
        <v>2050149.03721</v>
      </c>
    </row>
    <row r="193" spans="1:18">
      <c r="A193" s="339"/>
      <c r="B193" s="339"/>
      <c r="C193" s="954" t="s">
        <v>69</v>
      </c>
      <c r="D193" s="955">
        <v>4867042.3745100014</v>
      </c>
      <c r="E193" s="418">
        <v>1465348.04137</v>
      </c>
      <c r="F193" s="418">
        <v>6332390.4158800012</v>
      </c>
      <c r="G193" s="418">
        <v>1398129.4062400002</v>
      </c>
      <c r="H193" s="418">
        <v>1554587.5620700009</v>
      </c>
      <c r="I193" s="418">
        <v>2952716.9683099994</v>
      </c>
      <c r="J193" s="418">
        <v>2705933.0549099999</v>
      </c>
      <c r="K193" s="418">
        <v>3442847.4000500017</v>
      </c>
      <c r="L193" s="418">
        <v>6148780.4549599988</v>
      </c>
      <c r="M193" s="418">
        <v>2313847.7422299995</v>
      </c>
      <c r="N193" s="418">
        <v>1992655.4872699995</v>
      </c>
      <c r="O193" s="418">
        <v>4306503.2295000004</v>
      </c>
      <c r="P193" s="418">
        <v>6417910.2033799989</v>
      </c>
      <c r="Q193" s="418">
        <v>6990090.4493900025</v>
      </c>
      <c r="R193" s="956">
        <v>13408000.652769998</v>
      </c>
    </row>
    <row r="194" spans="1:18">
      <c r="A194" s="339"/>
      <c r="B194" s="339"/>
      <c r="C194" s="954" t="s">
        <v>87</v>
      </c>
      <c r="D194" s="955">
        <v>716879.35059000016</v>
      </c>
      <c r="E194" s="418">
        <v>8546.6191699999981</v>
      </c>
      <c r="F194" s="418">
        <v>725425.96976000024</v>
      </c>
      <c r="G194" s="418">
        <v>119216.94799</v>
      </c>
      <c r="H194" s="418">
        <v>31045.135150000002</v>
      </c>
      <c r="I194" s="418">
        <v>150262.08313999994</v>
      </c>
      <c r="J194" s="418">
        <v>525994.23262000014</v>
      </c>
      <c r="K194" s="418">
        <v>117547.59694999999</v>
      </c>
      <c r="L194" s="418">
        <v>643541.82956999994</v>
      </c>
      <c r="M194" s="418">
        <v>210493.62434000001</v>
      </c>
      <c r="N194" s="418">
        <v>23472.353779999994</v>
      </c>
      <c r="O194" s="418">
        <v>233965.97812000001</v>
      </c>
      <c r="P194" s="418">
        <v>855704.8049499999</v>
      </c>
      <c r="Q194" s="418">
        <v>172065.08588</v>
      </c>
      <c r="R194" s="956">
        <v>1027769.89083</v>
      </c>
    </row>
    <row r="195" spans="1:18">
      <c r="A195" s="339"/>
      <c r="B195" s="339"/>
      <c r="C195" s="954" t="s">
        <v>275</v>
      </c>
      <c r="D195" s="955">
        <v>435106.34735</v>
      </c>
      <c r="E195" s="418">
        <v>4502.1903700000003</v>
      </c>
      <c r="F195" s="418">
        <v>439608.53772000002</v>
      </c>
      <c r="G195" s="418">
        <v>50068.746719999988</v>
      </c>
      <c r="H195" s="418">
        <v>29071.72306</v>
      </c>
      <c r="I195" s="418">
        <v>79140.469779999985</v>
      </c>
      <c r="J195" s="418">
        <v>298212.59883999999</v>
      </c>
      <c r="K195" s="418">
        <v>78158.35609999999</v>
      </c>
      <c r="L195" s="418">
        <v>376370.95494000008</v>
      </c>
      <c r="M195" s="418">
        <v>168923.97700000001</v>
      </c>
      <c r="N195" s="418">
        <v>23156.673879999995</v>
      </c>
      <c r="O195" s="418">
        <v>192080.65088</v>
      </c>
      <c r="P195" s="418">
        <v>517205.32255999994</v>
      </c>
      <c r="Q195" s="418">
        <v>130386.75304</v>
      </c>
      <c r="R195" s="956">
        <v>647592.07559999998</v>
      </c>
    </row>
    <row r="196" spans="1:18">
      <c r="A196" s="339"/>
      <c r="B196" s="339"/>
      <c r="C196" s="954" t="s">
        <v>78</v>
      </c>
      <c r="D196" s="955">
        <v>1219971.0495100003</v>
      </c>
      <c r="E196" s="418">
        <v>377110.08012</v>
      </c>
      <c r="F196" s="418">
        <v>1597081.1296300001</v>
      </c>
      <c r="G196" s="418">
        <v>295245.51566999999</v>
      </c>
      <c r="H196" s="418">
        <v>177827.05787000002</v>
      </c>
      <c r="I196" s="418">
        <v>473072.57353999995</v>
      </c>
      <c r="J196" s="418">
        <v>823233.26116000011</v>
      </c>
      <c r="K196" s="418">
        <v>347237.56989000004</v>
      </c>
      <c r="L196" s="418">
        <v>1170470.8310499997</v>
      </c>
      <c r="M196" s="418">
        <v>590483.22660000005</v>
      </c>
      <c r="N196" s="418">
        <v>149056.26104000001</v>
      </c>
      <c r="O196" s="418">
        <v>739539.48763999983</v>
      </c>
      <c r="P196" s="418">
        <v>1708962.0034299998</v>
      </c>
      <c r="Q196" s="418">
        <v>674120.88880000007</v>
      </c>
      <c r="R196" s="956">
        <v>2383082.8922299994</v>
      </c>
    </row>
    <row r="197" spans="1:18">
      <c r="A197" s="339"/>
      <c r="B197" s="339"/>
      <c r="C197" s="954" t="s">
        <v>82</v>
      </c>
      <c r="D197" s="955">
        <v>161685.68581</v>
      </c>
      <c r="E197" s="418">
        <v>114.57214999999999</v>
      </c>
      <c r="F197" s="418">
        <v>161800.25796000002</v>
      </c>
      <c r="G197" s="418">
        <v>15543.672269999999</v>
      </c>
      <c r="H197" s="418">
        <v>6533.4203400000006</v>
      </c>
      <c r="I197" s="418">
        <v>22077.09261</v>
      </c>
      <c r="J197" s="418">
        <v>39529.180950000002</v>
      </c>
      <c r="K197" s="418">
        <v>22295.133870000001</v>
      </c>
      <c r="L197" s="418">
        <v>61824.314820000007</v>
      </c>
      <c r="M197" s="418">
        <v>8423.6614400000017</v>
      </c>
      <c r="N197" s="418">
        <v>317.28383999999994</v>
      </c>
      <c r="O197" s="418">
        <v>8740.9452800000017</v>
      </c>
      <c r="P197" s="418">
        <v>63496.514660000001</v>
      </c>
      <c r="Q197" s="418">
        <v>29145.838050000002</v>
      </c>
      <c r="R197" s="956">
        <v>92642.352709999992</v>
      </c>
    </row>
    <row r="198" spans="1:18">
      <c r="A198" s="339"/>
      <c r="B198" s="339"/>
      <c r="C198" s="954" t="s">
        <v>53</v>
      </c>
      <c r="D198" s="955">
        <v>527296.09876999992</v>
      </c>
      <c r="E198" s="418">
        <v>44108.590990000004</v>
      </c>
      <c r="F198" s="418">
        <v>571404.68975999998</v>
      </c>
      <c r="G198" s="418">
        <v>155124.53646999999</v>
      </c>
      <c r="H198" s="418">
        <v>99944.476029999991</v>
      </c>
      <c r="I198" s="418">
        <v>255069.01249999998</v>
      </c>
      <c r="J198" s="418">
        <v>427790.75744999998</v>
      </c>
      <c r="K198" s="418">
        <v>252888.93226</v>
      </c>
      <c r="L198" s="418">
        <v>680679.68971000018</v>
      </c>
      <c r="M198" s="418">
        <v>195011.17694</v>
      </c>
      <c r="N198" s="418">
        <v>85302.348140000002</v>
      </c>
      <c r="O198" s="418">
        <v>280313.52507999999</v>
      </c>
      <c r="P198" s="418">
        <v>777926.47086</v>
      </c>
      <c r="Q198" s="418">
        <v>438135.75643000007</v>
      </c>
      <c r="R198" s="956">
        <v>1216062.2272900001</v>
      </c>
    </row>
    <row r="199" spans="1:18">
      <c r="A199" s="339"/>
      <c r="B199" s="339"/>
      <c r="C199" s="954" t="s">
        <v>276</v>
      </c>
      <c r="D199" s="955">
        <v>614653.64486999996</v>
      </c>
      <c r="E199" s="418">
        <v>48546.386009999995</v>
      </c>
      <c r="F199" s="418">
        <v>663200.03087999998</v>
      </c>
      <c r="G199" s="418">
        <v>102802.06488000001</v>
      </c>
      <c r="H199" s="418">
        <v>69753.072929999995</v>
      </c>
      <c r="I199" s="418">
        <v>172555.13780999999</v>
      </c>
      <c r="J199" s="418">
        <v>388646.30029000004</v>
      </c>
      <c r="K199" s="418">
        <v>315925.57106999995</v>
      </c>
      <c r="L199" s="418">
        <v>704571.87135999999</v>
      </c>
      <c r="M199" s="418">
        <v>289387.97933</v>
      </c>
      <c r="N199" s="418">
        <v>174391.51082</v>
      </c>
      <c r="O199" s="418">
        <v>463779.49015000003</v>
      </c>
      <c r="P199" s="418">
        <v>780836.34450000001</v>
      </c>
      <c r="Q199" s="418">
        <v>560070.15481999994</v>
      </c>
      <c r="R199" s="956">
        <v>1340906.4993200002</v>
      </c>
    </row>
    <row r="200" spans="1:18">
      <c r="A200" s="339"/>
      <c r="B200" s="339"/>
      <c r="C200" s="954" t="s">
        <v>54</v>
      </c>
      <c r="D200" s="955">
        <v>862148.14260000002</v>
      </c>
      <c r="E200" s="418">
        <v>100579.79378999998</v>
      </c>
      <c r="F200" s="418">
        <v>962727.93638999981</v>
      </c>
      <c r="G200" s="418">
        <v>141214.47923</v>
      </c>
      <c r="H200" s="418">
        <v>96009.920069999978</v>
      </c>
      <c r="I200" s="418">
        <v>237224.39929999999</v>
      </c>
      <c r="J200" s="418">
        <v>608465.19596000016</v>
      </c>
      <c r="K200" s="418">
        <v>394806.80706000002</v>
      </c>
      <c r="L200" s="418">
        <v>1003272.0030200001</v>
      </c>
      <c r="M200" s="418">
        <v>424337.77631000004</v>
      </c>
      <c r="N200" s="418">
        <v>152227.44509999998</v>
      </c>
      <c r="O200" s="418">
        <v>576565.22141</v>
      </c>
      <c r="P200" s="418">
        <v>1174017.4515</v>
      </c>
      <c r="Q200" s="418">
        <v>643044.17223000003</v>
      </c>
      <c r="R200" s="956">
        <v>1817061.6237300001</v>
      </c>
    </row>
    <row r="201" spans="1:18">
      <c r="A201" s="339"/>
      <c r="B201" s="339"/>
      <c r="C201" s="954" t="s">
        <v>277</v>
      </c>
      <c r="D201" s="955">
        <v>347519.76945999998</v>
      </c>
      <c r="E201" s="418">
        <v>11949.07</v>
      </c>
      <c r="F201" s="418">
        <v>359468.83945999999</v>
      </c>
      <c r="G201" s="418">
        <v>93300.698810000002</v>
      </c>
      <c r="H201" s="418">
        <v>39368.224640000008</v>
      </c>
      <c r="I201" s="418">
        <v>132668.92345</v>
      </c>
      <c r="J201" s="418">
        <v>250976.73098999992</v>
      </c>
      <c r="K201" s="418">
        <v>124677.09241</v>
      </c>
      <c r="L201" s="418">
        <v>375653.82340000011</v>
      </c>
      <c r="M201" s="418">
        <v>94710.842900000003</v>
      </c>
      <c r="N201" s="418">
        <v>39977.667439999997</v>
      </c>
      <c r="O201" s="418">
        <v>134688.51034000001</v>
      </c>
      <c r="P201" s="418">
        <v>438988.27270000003</v>
      </c>
      <c r="Q201" s="418">
        <v>204022.98449</v>
      </c>
      <c r="R201" s="956">
        <v>643011.25718999992</v>
      </c>
    </row>
    <row r="202" spans="1:18">
      <c r="A202" s="339"/>
      <c r="B202" s="339"/>
      <c r="C202" s="954" t="s">
        <v>52</v>
      </c>
      <c r="D202" s="955">
        <v>404802.94922000001</v>
      </c>
      <c r="E202" s="418">
        <v>31965.156929999997</v>
      </c>
      <c r="F202" s="418">
        <v>436768.10614999995</v>
      </c>
      <c r="G202" s="418">
        <v>85944.265579999992</v>
      </c>
      <c r="H202" s="418">
        <v>94903.578060000014</v>
      </c>
      <c r="I202" s="418">
        <v>180847.84363999998</v>
      </c>
      <c r="J202" s="418">
        <v>219768.33307999998</v>
      </c>
      <c r="K202" s="418">
        <v>217555.06584999996</v>
      </c>
      <c r="L202" s="418">
        <v>437323.39892999997</v>
      </c>
      <c r="M202" s="418">
        <v>95671.372889999984</v>
      </c>
      <c r="N202" s="418">
        <v>85618.405490000005</v>
      </c>
      <c r="O202" s="418">
        <v>181289.77837999997</v>
      </c>
      <c r="P202" s="418">
        <v>401383.97155000002</v>
      </c>
      <c r="Q202" s="418">
        <v>398077.04939999996</v>
      </c>
      <c r="R202" s="956">
        <v>799461.02095000003</v>
      </c>
    </row>
    <row r="203" spans="1:18">
      <c r="A203" s="339"/>
      <c r="B203" s="339"/>
      <c r="C203" s="954" t="s">
        <v>77</v>
      </c>
      <c r="D203" s="955">
        <v>171195.60345</v>
      </c>
      <c r="E203" s="418">
        <v>1044.2555499999999</v>
      </c>
      <c r="F203" s="418">
        <v>172239.859</v>
      </c>
      <c r="G203" s="418">
        <v>20646.132960000003</v>
      </c>
      <c r="H203" s="418">
        <v>6200.6470300000001</v>
      </c>
      <c r="I203" s="418">
        <v>26846.779989999999</v>
      </c>
      <c r="J203" s="418">
        <v>127695.27264999998</v>
      </c>
      <c r="K203" s="418">
        <v>32834.784980000004</v>
      </c>
      <c r="L203" s="418">
        <v>160530.05763</v>
      </c>
      <c r="M203" s="418">
        <v>71077.640079999997</v>
      </c>
      <c r="N203" s="418">
        <v>5880.9980699999996</v>
      </c>
      <c r="O203" s="418">
        <v>76958.638149999999</v>
      </c>
      <c r="P203" s="418">
        <v>219419.04569</v>
      </c>
      <c r="Q203" s="418">
        <v>44916.430079999998</v>
      </c>
      <c r="R203" s="956">
        <v>264335.47577000002</v>
      </c>
    </row>
    <row r="204" spans="1:18">
      <c r="A204" s="339"/>
      <c r="B204" s="339"/>
      <c r="C204" s="954" t="s">
        <v>278</v>
      </c>
      <c r="D204" s="955">
        <v>295846.31011000002</v>
      </c>
      <c r="E204" s="418">
        <v>17649.57677</v>
      </c>
      <c r="F204" s="418">
        <v>313495.88688000001</v>
      </c>
      <c r="G204" s="418">
        <v>47160.210330000002</v>
      </c>
      <c r="H204" s="418">
        <v>25294.99697</v>
      </c>
      <c r="I204" s="418">
        <v>72455.207299999995</v>
      </c>
      <c r="J204" s="418">
        <v>131398.15262000001</v>
      </c>
      <c r="K204" s="418">
        <v>89813.194539999997</v>
      </c>
      <c r="L204" s="418">
        <v>221211.34716</v>
      </c>
      <c r="M204" s="418">
        <v>82143.281239999997</v>
      </c>
      <c r="N204" s="418">
        <v>42279.341599999992</v>
      </c>
      <c r="O204" s="418">
        <v>124422.62284</v>
      </c>
      <c r="P204" s="418">
        <v>260701.64418999999</v>
      </c>
      <c r="Q204" s="418">
        <v>157387.53310999999</v>
      </c>
      <c r="R204" s="956">
        <v>418089.17729999998</v>
      </c>
    </row>
    <row r="205" spans="1:18">
      <c r="A205" s="339"/>
      <c r="B205" s="339"/>
      <c r="C205" s="954" t="s">
        <v>405</v>
      </c>
      <c r="D205" s="955">
        <v>41940.982240000005</v>
      </c>
      <c r="E205" s="418">
        <v>0</v>
      </c>
      <c r="F205" s="418">
        <v>41940.982240000005</v>
      </c>
      <c r="G205" s="418">
        <v>0.19506000000000001</v>
      </c>
      <c r="H205" s="418">
        <v>0</v>
      </c>
      <c r="I205" s="418">
        <v>0.19506000000000001</v>
      </c>
      <c r="J205" s="418">
        <v>2619.2529399999999</v>
      </c>
      <c r="K205" s="418">
        <v>98.483829999999998</v>
      </c>
      <c r="L205" s="418">
        <v>2717.73677</v>
      </c>
      <c r="M205" s="418">
        <v>2956.21146</v>
      </c>
      <c r="N205" s="418">
        <v>6.9999999999999999E-4</v>
      </c>
      <c r="O205" s="418">
        <v>2956.21216</v>
      </c>
      <c r="P205" s="418">
        <v>5575.6594599999999</v>
      </c>
      <c r="Q205" s="418">
        <v>98.484529999999992</v>
      </c>
      <c r="R205" s="956">
        <v>5674.1439900000005</v>
      </c>
    </row>
    <row r="206" spans="1:18">
      <c r="A206" s="339"/>
      <c r="B206" s="339"/>
      <c r="C206" s="954" t="s">
        <v>70</v>
      </c>
      <c r="D206" s="955">
        <v>469710.67608999996</v>
      </c>
      <c r="E206" s="418">
        <v>35026.868499999997</v>
      </c>
      <c r="F206" s="418">
        <v>504737.54458999995</v>
      </c>
      <c r="G206" s="418">
        <v>196538.65240999998</v>
      </c>
      <c r="H206" s="418">
        <v>216667.51701000001</v>
      </c>
      <c r="I206" s="418">
        <v>413206.16941999999</v>
      </c>
      <c r="J206" s="418">
        <v>443681.11014000012</v>
      </c>
      <c r="K206" s="418">
        <v>349021.76870999997</v>
      </c>
      <c r="L206" s="418">
        <v>792702.87884999998</v>
      </c>
      <c r="M206" s="418">
        <v>4922522.9773600008</v>
      </c>
      <c r="N206" s="418">
        <v>83576.799509999997</v>
      </c>
      <c r="O206" s="418">
        <v>5006099.7768700002</v>
      </c>
      <c r="P206" s="418">
        <v>5562742.73991</v>
      </c>
      <c r="Q206" s="418">
        <v>649266.08522999997</v>
      </c>
      <c r="R206" s="956">
        <v>6212008.8251400013</v>
      </c>
    </row>
    <row r="207" spans="1:18">
      <c r="A207" s="339"/>
      <c r="B207" s="339"/>
      <c r="C207" s="954" t="s">
        <v>76</v>
      </c>
      <c r="D207" s="955">
        <v>14.43474</v>
      </c>
      <c r="E207" s="418">
        <v>7.5078999999999994</v>
      </c>
      <c r="F207" s="418">
        <v>21.942640000000001</v>
      </c>
      <c r="G207" s="418">
        <v>15363.277840000001</v>
      </c>
      <c r="H207" s="418">
        <v>7604.8659800000005</v>
      </c>
      <c r="I207" s="418">
        <v>22968.143820000001</v>
      </c>
      <c r="J207" s="418">
        <v>62753.773110000002</v>
      </c>
      <c r="K207" s="418">
        <v>39100.121090000001</v>
      </c>
      <c r="L207" s="418">
        <v>101853.89420000001</v>
      </c>
      <c r="M207" s="418">
        <v>2343.7440799999999</v>
      </c>
      <c r="N207" s="418">
        <v>3462.4559399999998</v>
      </c>
      <c r="O207" s="418">
        <v>5806.2000199999993</v>
      </c>
      <c r="P207" s="418">
        <v>80460.795030000008</v>
      </c>
      <c r="Q207" s="418">
        <v>50167.443010000003</v>
      </c>
      <c r="R207" s="956">
        <v>130628.23804000001</v>
      </c>
    </row>
    <row r="208" spans="1:18">
      <c r="A208" s="339"/>
      <c r="B208" s="334" t="s">
        <v>406</v>
      </c>
      <c r="C208" s="334" t="s">
        <v>407</v>
      </c>
      <c r="D208" s="950">
        <v>86958.936419999998</v>
      </c>
      <c r="E208" s="951">
        <v>0</v>
      </c>
      <c r="F208" s="951">
        <v>86958.936419999998</v>
      </c>
      <c r="G208" s="951">
        <v>14.879209999999999</v>
      </c>
      <c r="H208" s="951">
        <v>0</v>
      </c>
      <c r="I208" s="951">
        <v>14.879209999999999</v>
      </c>
      <c r="J208" s="951">
        <v>5635.7667599999995</v>
      </c>
      <c r="K208" s="951">
        <v>1360.17994</v>
      </c>
      <c r="L208" s="951">
        <v>6995.9466999999995</v>
      </c>
      <c r="M208" s="951">
        <v>6686.4326799999999</v>
      </c>
      <c r="N208" s="951">
        <v>47.777360000000002</v>
      </c>
      <c r="O208" s="951">
        <v>6734.2100399999999</v>
      </c>
      <c r="P208" s="951">
        <v>12337.078649999999</v>
      </c>
      <c r="Q208" s="951">
        <v>1407.9572999999998</v>
      </c>
      <c r="R208" s="952">
        <v>13745.03595</v>
      </c>
    </row>
    <row r="209" spans="1:18">
      <c r="A209" s="334" t="s">
        <v>952</v>
      </c>
      <c r="B209" s="953"/>
      <c r="C209" s="953"/>
      <c r="D209" s="950">
        <v>190893279.24771997</v>
      </c>
      <c r="E209" s="951">
        <v>88527672.451549977</v>
      </c>
      <c r="F209" s="951">
        <v>279420951.69927007</v>
      </c>
      <c r="G209" s="951">
        <v>48277390.175030015</v>
      </c>
      <c r="H209" s="951">
        <v>37378259.85977</v>
      </c>
      <c r="I209" s="951">
        <v>85655650.034799993</v>
      </c>
      <c r="J209" s="951">
        <v>43205489.507080011</v>
      </c>
      <c r="K209" s="951">
        <v>31945983.808259994</v>
      </c>
      <c r="L209" s="951">
        <v>75151473.315340042</v>
      </c>
      <c r="M209" s="951">
        <v>69085137.775489971</v>
      </c>
      <c r="N209" s="951">
        <v>41309057.275989987</v>
      </c>
      <c r="O209" s="951">
        <v>110394195.05147998</v>
      </c>
      <c r="P209" s="951">
        <v>160568017.45759997</v>
      </c>
      <c r="Q209" s="951">
        <v>110633300.94402003</v>
      </c>
      <c r="R209" s="952">
        <v>271201318.40162003</v>
      </c>
    </row>
    <row r="210" spans="1:18">
      <c r="A210" s="334" t="s">
        <v>17</v>
      </c>
      <c r="B210" s="334" t="s">
        <v>279</v>
      </c>
      <c r="C210" s="334" t="s">
        <v>280</v>
      </c>
      <c r="D210" s="950">
        <v>162568.80044999998</v>
      </c>
      <c r="E210" s="951">
        <v>362.14171999999996</v>
      </c>
      <c r="F210" s="951">
        <v>162930.94217000002</v>
      </c>
      <c r="G210" s="951">
        <v>16830.17786</v>
      </c>
      <c r="H210" s="951">
        <v>136.69595000000001</v>
      </c>
      <c r="I210" s="951">
        <v>16966.873810000001</v>
      </c>
      <c r="J210" s="951">
        <v>55505.260230000007</v>
      </c>
      <c r="K210" s="951">
        <v>7003.2906600000006</v>
      </c>
      <c r="L210" s="951">
        <v>62508.550889999999</v>
      </c>
      <c r="M210" s="951">
        <v>10323.10173</v>
      </c>
      <c r="N210" s="951">
        <v>3760.4575499999996</v>
      </c>
      <c r="O210" s="951">
        <v>14083.559280000001</v>
      </c>
      <c r="P210" s="951">
        <v>82658.539819999991</v>
      </c>
      <c r="Q210" s="951">
        <v>10900.444160000001</v>
      </c>
      <c r="R210" s="952">
        <v>93558.983980000005</v>
      </c>
    </row>
    <row r="211" spans="1:18">
      <c r="A211" s="339"/>
      <c r="B211" s="334" t="s">
        <v>281</v>
      </c>
      <c r="C211" s="334" t="s">
        <v>282</v>
      </c>
      <c r="D211" s="950">
        <v>1502988.1800299999</v>
      </c>
      <c r="E211" s="951">
        <v>36404.760679999999</v>
      </c>
      <c r="F211" s="951">
        <v>1539392.94071</v>
      </c>
      <c r="G211" s="951">
        <v>175275.46211000002</v>
      </c>
      <c r="H211" s="951">
        <v>62144.897960000002</v>
      </c>
      <c r="I211" s="951">
        <v>237420.36007000002</v>
      </c>
      <c r="J211" s="951">
        <v>307869.10277</v>
      </c>
      <c r="K211" s="951">
        <v>91782.36801999998</v>
      </c>
      <c r="L211" s="951">
        <v>399651.47079000005</v>
      </c>
      <c r="M211" s="951">
        <v>136282.64110000004</v>
      </c>
      <c r="N211" s="951">
        <v>111834.18371</v>
      </c>
      <c r="O211" s="951">
        <v>248116.82481000002</v>
      </c>
      <c r="P211" s="951">
        <v>619427.20597999985</v>
      </c>
      <c r="Q211" s="951">
        <v>265761.44968999998</v>
      </c>
      <c r="R211" s="952">
        <v>885188.65567000001</v>
      </c>
    </row>
    <row r="212" spans="1:18">
      <c r="A212" s="334" t="s">
        <v>953</v>
      </c>
      <c r="B212" s="953"/>
      <c r="C212" s="953"/>
      <c r="D212" s="950">
        <v>1665556.9804799999</v>
      </c>
      <c r="E212" s="951">
        <v>36766.902399999999</v>
      </c>
      <c r="F212" s="951">
        <v>1702323.8828800002</v>
      </c>
      <c r="G212" s="951">
        <v>192105.63997000002</v>
      </c>
      <c r="H212" s="951">
        <v>62281.593910000003</v>
      </c>
      <c r="I212" s="951">
        <v>254387.23388000001</v>
      </c>
      <c r="J212" s="951">
        <v>363374.36300000001</v>
      </c>
      <c r="K212" s="951">
        <v>98785.658679999979</v>
      </c>
      <c r="L212" s="951">
        <v>462160.02168000001</v>
      </c>
      <c r="M212" s="951">
        <v>146605.74283</v>
      </c>
      <c r="N212" s="951">
        <v>115594.64125999999</v>
      </c>
      <c r="O212" s="951">
        <v>262200.38409000001</v>
      </c>
      <c r="P212" s="951">
        <v>702085.74579999992</v>
      </c>
      <c r="Q212" s="951">
        <v>276661.89385000005</v>
      </c>
      <c r="R212" s="952">
        <v>978747.63965000003</v>
      </c>
    </row>
    <row r="213" spans="1:18">
      <c r="A213" s="334" t="s">
        <v>18</v>
      </c>
      <c r="B213" s="334" t="s">
        <v>283</v>
      </c>
      <c r="C213" s="334" t="s">
        <v>283</v>
      </c>
      <c r="D213" s="950">
        <v>365667.93254000001</v>
      </c>
      <c r="E213" s="951">
        <v>2294.9674799999998</v>
      </c>
      <c r="F213" s="951">
        <v>367962.90002000006</v>
      </c>
      <c r="G213" s="951">
        <v>85015.616989999995</v>
      </c>
      <c r="H213" s="951">
        <v>24740.928680000001</v>
      </c>
      <c r="I213" s="951">
        <v>109756.54567000002</v>
      </c>
      <c r="J213" s="951">
        <v>143954.80077</v>
      </c>
      <c r="K213" s="951">
        <v>31328.16921</v>
      </c>
      <c r="L213" s="951">
        <v>175282.96997999999</v>
      </c>
      <c r="M213" s="951">
        <v>33661.473550000002</v>
      </c>
      <c r="N213" s="951">
        <v>9200.2889400000004</v>
      </c>
      <c r="O213" s="951">
        <v>42861.762490000001</v>
      </c>
      <c r="P213" s="951">
        <v>262631.89130999998</v>
      </c>
      <c r="Q213" s="951">
        <v>65269.386830000003</v>
      </c>
      <c r="R213" s="952">
        <v>327901.27814000001</v>
      </c>
    </row>
    <row r="214" spans="1:18">
      <c r="A214" s="334" t="s">
        <v>954</v>
      </c>
      <c r="B214" s="953"/>
      <c r="C214" s="953"/>
      <c r="D214" s="950">
        <v>365667.93254000001</v>
      </c>
      <c r="E214" s="951">
        <v>2294.9674799999998</v>
      </c>
      <c r="F214" s="951">
        <v>367962.90002000006</v>
      </c>
      <c r="G214" s="951">
        <v>85015.616989999995</v>
      </c>
      <c r="H214" s="951">
        <v>24740.928680000001</v>
      </c>
      <c r="I214" s="951">
        <v>109756.54567000002</v>
      </c>
      <c r="J214" s="951">
        <v>143954.80077</v>
      </c>
      <c r="K214" s="951">
        <v>31328.16921</v>
      </c>
      <c r="L214" s="951">
        <v>175282.96997999999</v>
      </c>
      <c r="M214" s="951">
        <v>33661.473550000002</v>
      </c>
      <c r="N214" s="951">
        <v>9200.2889400000004</v>
      </c>
      <c r="O214" s="951">
        <v>42861.762490000001</v>
      </c>
      <c r="P214" s="951">
        <v>262631.89130999998</v>
      </c>
      <c r="Q214" s="951">
        <v>65269.386830000003</v>
      </c>
      <c r="R214" s="952">
        <v>327901.27814000001</v>
      </c>
    </row>
    <row r="215" spans="1:18">
      <c r="A215" s="334" t="s">
        <v>19</v>
      </c>
      <c r="B215" s="334" t="s">
        <v>284</v>
      </c>
      <c r="C215" s="334" t="s">
        <v>284</v>
      </c>
      <c r="D215" s="950">
        <v>328748.23952999996</v>
      </c>
      <c r="E215" s="951">
        <v>12362.998059999998</v>
      </c>
      <c r="F215" s="951">
        <v>341111.23758999998</v>
      </c>
      <c r="G215" s="951">
        <v>66818.941170000006</v>
      </c>
      <c r="H215" s="951">
        <v>27075.092679999998</v>
      </c>
      <c r="I215" s="951">
        <v>93894.033849999993</v>
      </c>
      <c r="J215" s="951">
        <v>225188.39300000001</v>
      </c>
      <c r="K215" s="951">
        <v>108265.24325999999</v>
      </c>
      <c r="L215" s="951">
        <v>333453.63626</v>
      </c>
      <c r="M215" s="951">
        <v>174871.16365999999</v>
      </c>
      <c r="N215" s="951">
        <v>58655.204800000007</v>
      </c>
      <c r="O215" s="951">
        <v>233526.36846</v>
      </c>
      <c r="P215" s="951">
        <v>466878.49783000001</v>
      </c>
      <c r="Q215" s="951">
        <v>193995.54073999997</v>
      </c>
      <c r="R215" s="952">
        <v>660874.03856999998</v>
      </c>
    </row>
    <row r="216" spans="1:18">
      <c r="A216" s="339"/>
      <c r="B216" s="334" t="s">
        <v>285</v>
      </c>
      <c r="C216" s="334" t="s">
        <v>19</v>
      </c>
      <c r="D216" s="950">
        <v>299183.08579000004</v>
      </c>
      <c r="E216" s="951">
        <v>5284.3040199999996</v>
      </c>
      <c r="F216" s="951">
        <v>304467.38981000002</v>
      </c>
      <c r="G216" s="951">
        <v>52829.484650000006</v>
      </c>
      <c r="H216" s="951">
        <v>24791.413199999999</v>
      </c>
      <c r="I216" s="951">
        <v>77620.897849999994</v>
      </c>
      <c r="J216" s="951">
        <v>181481.43386000002</v>
      </c>
      <c r="K216" s="951">
        <v>67044.079470000011</v>
      </c>
      <c r="L216" s="951">
        <v>248525.51333000002</v>
      </c>
      <c r="M216" s="951">
        <v>80269.48526999999</v>
      </c>
      <c r="N216" s="951">
        <v>30888.188660000003</v>
      </c>
      <c r="O216" s="951">
        <v>111157.67392999999</v>
      </c>
      <c r="P216" s="951">
        <v>314580.40377999999</v>
      </c>
      <c r="Q216" s="951">
        <v>122723.68132999999</v>
      </c>
      <c r="R216" s="952">
        <v>437304.08510999993</v>
      </c>
    </row>
    <row r="217" spans="1:18">
      <c r="A217" s="339"/>
      <c r="B217" s="339"/>
      <c r="C217" s="954" t="s">
        <v>286</v>
      </c>
      <c r="D217" s="955">
        <v>3.8200000000000005E-2</v>
      </c>
      <c r="E217" s="418">
        <v>0</v>
      </c>
      <c r="F217" s="418">
        <v>3.8200000000000005E-2</v>
      </c>
      <c r="G217" s="418">
        <v>377.58684000000005</v>
      </c>
      <c r="H217" s="418">
        <v>4.4192900000000002</v>
      </c>
      <c r="I217" s="418">
        <v>382.00612999999998</v>
      </c>
      <c r="J217" s="418">
        <v>22641.91862</v>
      </c>
      <c r="K217" s="418">
        <v>6177.9708200000005</v>
      </c>
      <c r="L217" s="418">
        <v>28819.889440000003</v>
      </c>
      <c r="M217" s="418">
        <v>468.49232000000001</v>
      </c>
      <c r="N217" s="418">
        <v>227.45995000000002</v>
      </c>
      <c r="O217" s="418">
        <v>695.95227</v>
      </c>
      <c r="P217" s="418">
        <v>23487.997780000002</v>
      </c>
      <c r="Q217" s="418">
        <v>6409.8500600000007</v>
      </c>
      <c r="R217" s="956">
        <v>29897.847839999999</v>
      </c>
    </row>
    <row r="218" spans="1:18">
      <c r="A218" s="334" t="s">
        <v>955</v>
      </c>
      <c r="B218" s="953"/>
      <c r="C218" s="953"/>
      <c r="D218" s="950">
        <v>627931.36352000001</v>
      </c>
      <c r="E218" s="951">
        <v>17647.302079999998</v>
      </c>
      <c r="F218" s="951">
        <v>645578.66560000007</v>
      </c>
      <c r="G218" s="951">
        <v>120026.01266000001</v>
      </c>
      <c r="H218" s="951">
        <v>51870.925169999995</v>
      </c>
      <c r="I218" s="951">
        <v>171896.93782999998</v>
      </c>
      <c r="J218" s="951">
        <v>429311.74548000004</v>
      </c>
      <c r="K218" s="951">
        <v>181487.29354999997</v>
      </c>
      <c r="L218" s="951">
        <v>610799.0390300001</v>
      </c>
      <c r="M218" s="951">
        <v>255609.14124999999</v>
      </c>
      <c r="N218" s="951">
        <v>89770.853410000011</v>
      </c>
      <c r="O218" s="951">
        <v>345379.99465999997</v>
      </c>
      <c r="P218" s="951">
        <v>804946.89938999992</v>
      </c>
      <c r="Q218" s="951">
        <v>323129.07212999999</v>
      </c>
      <c r="R218" s="952">
        <v>1128075.9715199997</v>
      </c>
    </row>
    <row r="219" spans="1:18">
      <c r="A219" s="334" t="s">
        <v>20</v>
      </c>
      <c r="B219" s="334" t="s">
        <v>287</v>
      </c>
      <c r="C219" s="334" t="s">
        <v>287</v>
      </c>
      <c r="D219" s="950">
        <v>82454.969980000009</v>
      </c>
      <c r="E219" s="951">
        <v>249.69767000000002</v>
      </c>
      <c r="F219" s="951">
        <v>82704.667650000003</v>
      </c>
      <c r="G219" s="951">
        <v>9871.7999099999997</v>
      </c>
      <c r="H219" s="951">
        <v>1098.6641299999999</v>
      </c>
      <c r="I219" s="951">
        <v>10970.464039999999</v>
      </c>
      <c r="J219" s="951">
        <v>48452.917450000001</v>
      </c>
      <c r="K219" s="951">
        <v>12319.009219999998</v>
      </c>
      <c r="L219" s="951">
        <v>60771.926670000001</v>
      </c>
      <c r="M219" s="951">
        <v>6004.4152899999999</v>
      </c>
      <c r="N219" s="951">
        <v>1895.80314</v>
      </c>
      <c r="O219" s="951">
        <v>7900.2184299999999</v>
      </c>
      <c r="P219" s="951">
        <v>64329.13265</v>
      </c>
      <c r="Q219" s="951">
        <v>15313.476490000001</v>
      </c>
      <c r="R219" s="952">
        <v>79642.60914</v>
      </c>
    </row>
    <row r="220" spans="1:18">
      <c r="A220" s="339"/>
      <c r="B220" s="339"/>
      <c r="C220" s="954" t="s">
        <v>408</v>
      </c>
      <c r="D220" s="955">
        <v>23079.733410000001</v>
      </c>
      <c r="E220" s="418">
        <v>0</v>
      </c>
      <c r="F220" s="418">
        <v>23079.733410000001</v>
      </c>
      <c r="G220" s="418">
        <v>0</v>
      </c>
      <c r="H220" s="418">
        <v>0</v>
      </c>
      <c r="I220" s="418">
        <v>0</v>
      </c>
      <c r="J220" s="418">
        <v>1987.0916200000001</v>
      </c>
      <c r="K220" s="418">
        <v>3.4267500000000002</v>
      </c>
      <c r="L220" s="418">
        <v>1990.51837</v>
      </c>
      <c r="M220" s="418">
        <v>1344.7045700000001</v>
      </c>
      <c r="N220" s="418">
        <v>24.017499999999998</v>
      </c>
      <c r="O220" s="418">
        <v>1368.72207</v>
      </c>
      <c r="P220" s="418">
        <v>3331.7961900000005</v>
      </c>
      <c r="Q220" s="418">
        <v>27.44425</v>
      </c>
      <c r="R220" s="956">
        <v>3359.24044</v>
      </c>
    </row>
    <row r="221" spans="1:18">
      <c r="A221" s="339"/>
      <c r="B221" s="334" t="s">
        <v>20</v>
      </c>
      <c r="C221" s="334" t="s">
        <v>288</v>
      </c>
      <c r="D221" s="950">
        <v>169560.36658999996</v>
      </c>
      <c r="E221" s="951">
        <v>8274.4539499999992</v>
      </c>
      <c r="F221" s="951">
        <v>177834.82053999999</v>
      </c>
      <c r="G221" s="951">
        <v>29106.439380000003</v>
      </c>
      <c r="H221" s="951">
        <v>38191.054069999998</v>
      </c>
      <c r="I221" s="951">
        <v>67297.493450000009</v>
      </c>
      <c r="J221" s="951">
        <v>121687.1351</v>
      </c>
      <c r="K221" s="951">
        <v>18049.93405</v>
      </c>
      <c r="L221" s="951">
        <v>139737.06915</v>
      </c>
      <c r="M221" s="951">
        <v>36348.705990000002</v>
      </c>
      <c r="N221" s="951">
        <v>5922.7730600000004</v>
      </c>
      <c r="O221" s="951">
        <v>42271.479049999994</v>
      </c>
      <c r="P221" s="951">
        <v>187142.28047000003</v>
      </c>
      <c r="Q221" s="951">
        <v>62163.761180000001</v>
      </c>
      <c r="R221" s="952">
        <v>249306.04164999997</v>
      </c>
    </row>
    <row r="222" spans="1:18">
      <c r="A222" s="339"/>
      <c r="B222" s="339"/>
      <c r="C222" s="954" t="s">
        <v>409</v>
      </c>
      <c r="D222" s="955">
        <v>160751.19927000001</v>
      </c>
      <c r="E222" s="418">
        <v>25252.738350000003</v>
      </c>
      <c r="F222" s="418">
        <v>186003.93762000001</v>
      </c>
      <c r="G222" s="418">
        <v>21723.630280000001</v>
      </c>
      <c r="H222" s="418">
        <v>32774.184199999996</v>
      </c>
      <c r="I222" s="418">
        <v>54497.814479999994</v>
      </c>
      <c r="J222" s="418">
        <v>77443.336810000008</v>
      </c>
      <c r="K222" s="418">
        <v>17624.368340000001</v>
      </c>
      <c r="L222" s="418">
        <v>95067.705150000009</v>
      </c>
      <c r="M222" s="418">
        <v>31993.212829999997</v>
      </c>
      <c r="N222" s="418">
        <v>7170.3855199999998</v>
      </c>
      <c r="O222" s="418">
        <v>39163.59835</v>
      </c>
      <c r="P222" s="418">
        <v>131160.17992</v>
      </c>
      <c r="Q222" s="418">
        <v>57568.93806</v>
      </c>
      <c r="R222" s="956">
        <v>188729.11797999998</v>
      </c>
    </row>
    <row r="223" spans="1:18">
      <c r="A223" s="334" t="s">
        <v>956</v>
      </c>
      <c r="B223" s="953"/>
      <c r="C223" s="953"/>
      <c r="D223" s="950">
        <v>435846.26925000001</v>
      </c>
      <c r="E223" s="951">
        <v>33776.889969999997</v>
      </c>
      <c r="F223" s="951">
        <v>469623.15922000003</v>
      </c>
      <c r="G223" s="951">
        <v>60701.86957000001</v>
      </c>
      <c r="H223" s="951">
        <v>72063.902400000006</v>
      </c>
      <c r="I223" s="951">
        <v>132765.77197</v>
      </c>
      <c r="J223" s="951">
        <v>249570.48097999999</v>
      </c>
      <c r="K223" s="951">
        <v>47996.738360000003</v>
      </c>
      <c r="L223" s="951">
        <v>297567.21934000001</v>
      </c>
      <c r="M223" s="951">
        <v>75691.038680000012</v>
      </c>
      <c r="N223" s="951">
        <v>15012.979219999999</v>
      </c>
      <c r="O223" s="951">
        <v>90704.017900000006</v>
      </c>
      <c r="P223" s="951">
        <v>385963.38923000003</v>
      </c>
      <c r="Q223" s="951">
        <v>135073.61998000002</v>
      </c>
      <c r="R223" s="952">
        <v>521037.00920999993</v>
      </c>
    </row>
    <row r="224" spans="1:18">
      <c r="A224" s="334" t="s">
        <v>21</v>
      </c>
      <c r="B224" s="334" t="s">
        <v>410</v>
      </c>
      <c r="C224" s="334" t="s">
        <v>410</v>
      </c>
      <c r="D224" s="950">
        <v>17888.236350000003</v>
      </c>
      <c r="E224" s="951">
        <v>0</v>
      </c>
      <c r="F224" s="951">
        <v>17888.236350000003</v>
      </c>
      <c r="G224" s="951">
        <v>0</v>
      </c>
      <c r="H224" s="951">
        <v>0</v>
      </c>
      <c r="I224" s="951">
        <v>0</v>
      </c>
      <c r="J224" s="951">
        <v>452.93338</v>
      </c>
      <c r="K224" s="951">
        <v>11.362879999999999</v>
      </c>
      <c r="L224" s="951">
        <v>464.29626000000002</v>
      </c>
      <c r="M224" s="951">
        <v>1106.43722</v>
      </c>
      <c r="N224" s="951">
        <v>0</v>
      </c>
      <c r="O224" s="951">
        <v>1106.43722</v>
      </c>
      <c r="P224" s="951">
        <v>1559.3706000000002</v>
      </c>
      <c r="Q224" s="951">
        <v>11.362879999999999</v>
      </c>
      <c r="R224" s="952">
        <v>1570.7334799999999</v>
      </c>
    </row>
    <row r="225" spans="1:18">
      <c r="A225" s="339"/>
      <c r="B225" s="339"/>
      <c r="C225" s="954" t="s">
        <v>411</v>
      </c>
      <c r="D225" s="955">
        <v>16944.570729999999</v>
      </c>
      <c r="E225" s="418">
        <v>0</v>
      </c>
      <c r="F225" s="418">
        <v>16944.570729999999</v>
      </c>
      <c r="G225" s="418">
        <v>0</v>
      </c>
      <c r="H225" s="418">
        <v>0</v>
      </c>
      <c r="I225" s="418">
        <v>0</v>
      </c>
      <c r="J225" s="418">
        <v>43.204550000000005</v>
      </c>
      <c r="K225" s="418">
        <v>4.5039999999999997E-2</v>
      </c>
      <c r="L225" s="418">
        <v>43.249589999999998</v>
      </c>
      <c r="M225" s="418">
        <v>11.5025</v>
      </c>
      <c r="N225" s="418">
        <v>0</v>
      </c>
      <c r="O225" s="418">
        <v>11.5025</v>
      </c>
      <c r="P225" s="418">
        <v>54.707050000000002</v>
      </c>
      <c r="Q225" s="418">
        <v>4.5039999999999997E-2</v>
      </c>
      <c r="R225" s="956">
        <v>54.752089999999995</v>
      </c>
    </row>
    <row r="226" spans="1:18">
      <c r="A226" s="339"/>
      <c r="B226" s="334" t="s">
        <v>412</v>
      </c>
      <c r="C226" s="334" t="s">
        <v>412</v>
      </c>
      <c r="D226" s="950">
        <v>32483.672440000002</v>
      </c>
      <c r="E226" s="951">
        <v>0</v>
      </c>
      <c r="F226" s="951">
        <v>32483.672440000002</v>
      </c>
      <c r="G226" s="951">
        <v>0</v>
      </c>
      <c r="H226" s="951">
        <v>0</v>
      </c>
      <c r="I226" s="951">
        <v>0</v>
      </c>
      <c r="J226" s="951">
        <v>1290.6039699999999</v>
      </c>
      <c r="K226" s="951">
        <v>22.023240000000001</v>
      </c>
      <c r="L226" s="951">
        <v>1312.6272099999999</v>
      </c>
      <c r="M226" s="951">
        <v>2778.7737000000002</v>
      </c>
      <c r="N226" s="951">
        <v>0</v>
      </c>
      <c r="O226" s="951">
        <v>2778.7737000000002</v>
      </c>
      <c r="P226" s="951">
        <v>4069.3776699999999</v>
      </c>
      <c r="Q226" s="951">
        <v>22.023240000000001</v>
      </c>
      <c r="R226" s="952">
        <v>4091.4009100000003</v>
      </c>
    </row>
    <row r="227" spans="1:18">
      <c r="A227" s="339"/>
      <c r="B227" s="334" t="s">
        <v>289</v>
      </c>
      <c r="C227" s="334" t="s">
        <v>290</v>
      </c>
      <c r="D227" s="950">
        <v>70897.437330000001</v>
      </c>
      <c r="E227" s="951">
        <v>0.88080999999999998</v>
      </c>
      <c r="F227" s="951">
        <v>70898.318140000003</v>
      </c>
      <c r="G227" s="951">
        <v>2753.3660299999997</v>
      </c>
      <c r="H227" s="951">
        <v>2263.4108200000001</v>
      </c>
      <c r="I227" s="951">
        <v>5016.7768499999993</v>
      </c>
      <c r="J227" s="951">
        <v>14309.80363</v>
      </c>
      <c r="K227" s="951">
        <v>2049.4526799999999</v>
      </c>
      <c r="L227" s="951">
        <v>16359.256310000002</v>
      </c>
      <c r="M227" s="951">
        <v>6126.1404899999998</v>
      </c>
      <c r="N227" s="951">
        <v>29.56</v>
      </c>
      <c r="O227" s="951">
        <v>6155.7004900000002</v>
      </c>
      <c r="P227" s="951">
        <v>23189.310149999998</v>
      </c>
      <c r="Q227" s="951">
        <v>4342.423499999999</v>
      </c>
      <c r="R227" s="952">
        <v>27531.733649999998</v>
      </c>
    </row>
    <row r="228" spans="1:18">
      <c r="A228" s="339"/>
      <c r="B228" s="339"/>
      <c r="C228" s="954" t="s">
        <v>289</v>
      </c>
      <c r="D228" s="955">
        <v>22003.481800000001</v>
      </c>
      <c r="E228" s="418">
        <v>0</v>
      </c>
      <c r="F228" s="418">
        <v>22003.481800000001</v>
      </c>
      <c r="G228" s="418">
        <v>0</v>
      </c>
      <c r="H228" s="418">
        <v>0</v>
      </c>
      <c r="I228" s="418">
        <v>0</v>
      </c>
      <c r="J228" s="418">
        <v>427.40548999999999</v>
      </c>
      <c r="K228" s="418">
        <v>9.5519999999999994E-2</v>
      </c>
      <c r="L228" s="418">
        <v>427.50101000000001</v>
      </c>
      <c r="M228" s="418">
        <v>577.88729000000001</v>
      </c>
      <c r="N228" s="418">
        <v>0</v>
      </c>
      <c r="O228" s="418">
        <v>577.88729000000001</v>
      </c>
      <c r="P228" s="418">
        <v>1005.29278</v>
      </c>
      <c r="Q228" s="418">
        <v>9.5519999999999994E-2</v>
      </c>
      <c r="R228" s="956">
        <v>1005.3883000000001</v>
      </c>
    </row>
    <row r="229" spans="1:18">
      <c r="A229" s="339"/>
      <c r="B229" s="339"/>
      <c r="C229" s="954" t="s">
        <v>413</v>
      </c>
      <c r="D229" s="955">
        <v>7798.70489</v>
      </c>
      <c r="E229" s="418">
        <v>0</v>
      </c>
      <c r="F229" s="418">
        <v>7798.70489</v>
      </c>
      <c r="G229" s="418">
        <v>0</v>
      </c>
      <c r="H229" s="418">
        <v>0</v>
      </c>
      <c r="I229" s="418">
        <v>0</v>
      </c>
      <c r="J229" s="418">
        <v>13.195919999999999</v>
      </c>
      <c r="K229" s="418">
        <v>3.81E-3</v>
      </c>
      <c r="L229" s="418">
        <v>13.199729999999999</v>
      </c>
      <c r="M229" s="418">
        <v>34.386000000000003</v>
      </c>
      <c r="N229" s="418">
        <v>0</v>
      </c>
      <c r="O229" s="418">
        <v>34.386000000000003</v>
      </c>
      <c r="P229" s="418">
        <v>47.581919999999997</v>
      </c>
      <c r="Q229" s="418">
        <v>3.81E-3</v>
      </c>
      <c r="R229" s="956">
        <v>47.585730000000005</v>
      </c>
    </row>
    <row r="230" spans="1:18">
      <c r="A230" s="339"/>
      <c r="B230" s="334" t="s">
        <v>291</v>
      </c>
      <c r="C230" s="334" t="s">
        <v>291</v>
      </c>
      <c r="D230" s="950">
        <v>169487.40317999999</v>
      </c>
      <c r="E230" s="951">
        <v>106832.02701999999</v>
      </c>
      <c r="F230" s="951">
        <v>276319.4302</v>
      </c>
      <c r="G230" s="951">
        <v>39723.294709999995</v>
      </c>
      <c r="H230" s="951">
        <v>40779.798750000002</v>
      </c>
      <c r="I230" s="951">
        <v>80503.093460000004</v>
      </c>
      <c r="J230" s="951">
        <v>80780.954790000003</v>
      </c>
      <c r="K230" s="951">
        <v>14662.606389999999</v>
      </c>
      <c r="L230" s="951">
        <v>95443.561180000004</v>
      </c>
      <c r="M230" s="951">
        <v>23175.158150000003</v>
      </c>
      <c r="N230" s="951">
        <v>10982.43044</v>
      </c>
      <c r="O230" s="951">
        <v>34157.588590000007</v>
      </c>
      <c r="P230" s="951">
        <v>143679.40765000001</v>
      </c>
      <c r="Q230" s="951">
        <v>66424.835579999999</v>
      </c>
      <c r="R230" s="952">
        <v>210104.24323000002</v>
      </c>
    </row>
    <row r="231" spans="1:18">
      <c r="A231" s="339"/>
      <c r="B231" s="339"/>
      <c r="C231" s="954" t="s">
        <v>414</v>
      </c>
      <c r="D231" s="955">
        <v>5847.9071399999993</v>
      </c>
      <c r="E231" s="418">
        <v>0</v>
      </c>
      <c r="F231" s="418">
        <v>5847.9071399999993</v>
      </c>
      <c r="G231" s="418">
        <v>0</v>
      </c>
      <c r="H231" s="418">
        <v>0</v>
      </c>
      <c r="I231" s="418">
        <v>0</v>
      </c>
      <c r="J231" s="418">
        <v>7.8465800000000003</v>
      </c>
      <c r="K231" s="418">
        <v>3.6209999999999999E-2</v>
      </c>
      <c r="L231" s="418">
        <v>7.88279</v>
      </c>
      <c r="M231" s="418">
        <v>1.1000000000000001</v>
      </c>
      <c r="N231" s="418">
        <v>0</v>
      </c>
      <c r="O231" s="418">
        <v>1.1000000000000001</v>
      </c>
      <c r="P231" s="418">
        <v>8.9465799999999991</v>
      </c>
      <c r="Q231" s="418">
        <v>3.6209999999999999E-2</v>
      </c>
      <c r="R231" s="956">
        <v>8.9827900000000014</v>
      </c>
    </row>
    <row r="232" spans="1:18">
      <c r="A232" s="339"/>
      <c r="B232" s="334" t="s">
        <v>21</v>
      </c>
      <c r="C232" s="334" t="s">
        <v>292</v>
      </c>
      <c r="D232" s="950">
        <v>178597.47755000001</v>
      </c>
      <c r="E232" s="951">
        <v>2248.9890699999996</v>
      </c>
      <c r="F232" s="951">
        <v>180846.46661999999</v>
      </c>
      <c r="G232" s="951">
        <v>16527.17368</v>
      </c>
      <c r="H232" s="951">
        <v>6447.2893599999998</v>
      </c>
      <c r="I232" s="951">
        <v>22974.463039999999</v>
      </c>
      <c r="J232" s="951">
        <v>74831.919509999992</v>
      </c>
      <c r="K232" s="951">
        <v>33365.780379999997</v>
      </c>
      <c r="L232" s="951">
        <v>108197.69988999999</v>
      </c>
      <c r="M232" s="951">
        <v>33177.424009999995</v>
      </c>
      <c r="N232" s="951">
        <v>14205.53038</v>
      </c>
      <c r="O232" s="951">
        <v>47382.954389999999</v>
      </c>
      <c r="P232" s="951">
        <v>124536.51719999999</v>
      </c>
      <c r="Q232" s="951">
        <v>54018.600120000003</v>
      </c>
      <c r="R232" s="952">
        <v>178555.11731999999</v>
      </c>
    </row>
    <row r="233" spans="1:18">
      <c r="A233" s="339"/>
      <c r="B233" s="339"/>
      <c r="C233" s="954" t="s">
        <v>381</v>
      </c>
      <c r="D233" s="955">
        <v>41245.165670000002</v>
      </c>
      <c r="E233" s="418">
        <v>0</v>
      </c>
      <c r="F233" s="418">
        <v>41245.165670000002</v>
      </c>
      <c r="G233" s="418">
        <v>0</v>
      </c>
      <c r="H233" s="418">
        <v>0</v>
      </c>
      <c r="I233" s="418">
        <v>0</v>
      </c>
      <c r="J233" s="418">
        <v>676.36059</v>
      </c>
      <c r="K233" s="418">
        <v>1.3300799999999999</v>
      </c>
      <c r="L233" s="418">
        <v>677.69067000000007</v>
      </c>
      <c r="M233" s="418">
        <v>875.69286999999997</v>
      </c>
      <c r="N233" s="418">
        <v>0</v>
      </c>
      <c r="O233" s="418">
        <v>875.69286999999997</v>
      </c>
      <c r="P233" s="418">
        <v>1552.0534599999999</v>
      </c>
      <c r="Q233" s="418">
        <v>1.3300799999999999</v>
      </c>
      <c r="R233" s="956">
        <v>1553.38354</v>
      </c>
    </row>
    <row r="234" spans="1:18">
      <c r="A234" s="339"/>
      <c r="B234" s="339"/>
      <c r="C234" s="954" t="s">
        <v>415</v>
      </c>
      <c r="D234" s="955">
        <v>22756.908749999999</v>
      </c>
      <c r="E234" s="418">
        <v>0</v>
      </c>
      <c r="F234" s="418">
        <v>22756.908749999999</v>
      </c>
      <c r="G234" s="418">
        <v>0</v>
      </c>
      <c r="H234" s="418">
        <v>0</v>
      </c>
      <c r="I234" s="418">
        <v>0</v>
      </c>
      <c r="J234" s="418">
        <v>320.7287</v>
      </c>
      <c r="K234" s="418">
        <v>0.4027</v>
      </c>
      <c r="L234" s="418">
        <v>321.13140000000004</v>
      </c>
      <c r="M234" s="418">
        <v>597.61554000000001</v>
      </c>
      <c r="N234" s="418">
        <v>0</v>
      </c>
      <c r="O234" s="418">
        <v>597.61554000000001</v>
      </c>
      <c r="P234" s="418">
        <v>918.34424000000001</v>
      </c>
      <c r="Q234" s="418">
        <v>0.4027</v>
      </c>
      <c r="R234" s="956">
        <v>918.74694</v>
      </c>
    </row>
    <row r="235" spans="1:18">
      <c r="A235" s="339"/>
      <c r="B235" s="339"/>
      <c r="C235" s="954" t="s">
        <v>21</v>
      </c>
      <c r="D235" s="955">
        <v>3089250.1984200003</v>
      </c>
      <c r="E235" s="418">
        <v>990464.90301000024</v>
      </c>
      <c r="F235" s="418">
        <v>4079715.1014299993</v>
      </c>
      <c r="G235" s="418">
        <v>425909.06937000004</v>
      </c>
      <c r="H235" s="418">
        <v>357692.78607999999</v>
      </c>
      <c r="I235" s="418">
        <v>783601.85545000003</v>
      </c>
      <c r="J235" s="418">
        <v>716970.49325000017</v>
      </c>
      <c r="K235" s="418">
        <v>258176.54517000006</v>
      </c>
      <c r="L235" s="418">
        <v>975147.03842000011</v>
      </c>
      <c r="M235" s="418">
        <v>425001.98357000004</v>
      </c>
      <c r="N235" s="418">
        <v>191280.37893000001</v>
      </c>
      <c r="O235" s="418">
        <v>616282.36250000005</v>
      </c>
      <c r="P235" s="418">
        <v>1567881.5461900001</v>
      </c>
      <c r="Q235" s="418">
        <v>807149.71017999994</v>
      </c>
      <c r="R235" s="956">
        <v>2375031.2563700001</v>
      </c>
    </row>
    <row r="236" spans="1:18">
      <c r="A236" s="339"/>
      <c r="B236" s="339"/>
      <c r="C236" s="954" t="s">
        <v>293</v>
      </c>
      <c r="D236" s="955">
        <v>55418.493720000006</v>
      </c>
      <c r="E236" s="418">
        <v>2.6453200000000003</v>
      </c>
      <c r="F236" s="418">
        <v>55421.139040000009</v>
      </c>
      <c r="G236" s="418">
        <v>3242.3024</v>
      </c>
      <c r="H236" s="418">
        <v>1254.47297</v>
      </c>
      <c r="I236" s="418">
        <v>4496.7753700000003</v>
      </c>
      <c r="J236" s="418">
        <v>10249.93376</v>
      </c>
      <c r="K236" s="418">
        <v>1993.1556399999999</v>
      </c>
      <c r="L236" s="418">
        <v>12243.089400000001</v>
      </c>
      <c r="M236" s="418">
        <v>1954.2673699999998</v>
      </c>
      <c r="N236" s="418">
        <v>0.92374999999999996</v>
      </c>
      <c r="O236" s="418">
        <v>1955.19112</v>
      </c>
      <c r="P236" s="418">
        <v>15446.503530000002</v>
      </c>
      <c r="Q236" s="418">
        <v>3248.5523600000001</v>
      </c>
      <c r="R236" s="956">
        <v>18695.05589</v>
      </c>
    </row>
    <row r="237" spans="1:18">
      <c r="A237" s="339"/>
      <c r="B237" s="339"/>
      <c r="C237" s="954" t="s">
        <v>416</v>
      </c>
      <c r="D237" s="955">
        <v>118778.55405000001</v>
      </c>
      <c r="E237" s="418">
        <v>0</v>
      </c>
      <c r="F237" s="418">
        <v>118778.55405000001</v>
      </c>
      <c r="G237" s="418">
        <v>84.80489</v>
      </c>
      <c r="H237" s="418">
        <v>2.9999999999999997E-4</v>
      </c>
      <c r="I237" s="418">
        <v>84.805189999999996</v>
      </c>
      <c r="J237" s="418">
        <v>3570.2390299999997</v>
      </c>
      <c r="K237" s="418">
        <v>261.71632999999997</v>
      </c>
      <c r="L237" s="418">
        <v>3831.9553599999999</v>
      </c>
      <c r="M237" s="418">
        <v>11122.96118</v>
      </c>
      <c r="N237" s="418">
        <v>120.22751000000001</v>
      </c>
      <c r="O237" s="418">
        <v>11243.188689999999</v>
      </c>
      <c r="P237" s="418">
        <v>14778.005100000002</v>
      </c>
      <c r="Q237" s="418">
        <v>381.94413999999995</v>
      </c>
      <c r="R237" s="956">
        <v>15159.949239999998</v>
      </c>
    </row>
    <row r="238" spans="1:18">
      <c r="A238" s="339"/>
      <c r="B238" s="339"/>
      <c r="C238" s="954" t="s">
        <v>443</v>
      </c>
      <c r="D238" s="955">
        <v>5596.7604800000008</v>
      </c>
      <c r="E238" s="418">
        <v>0</v>
      </c>
      <c r="F238" s="418">
        <v>5596.7604800000008</v>
      </c>
      <c r="G238" s="418">
        <v>0</v>
      </c>
      <c r="H238" s="418">
        <v>0</v>
      </c>
      <c r="I238" s="418">
        <v>0</v>
      </c>
      <c r="J238" s="418">
        <v>396.17528000000004</v>
      </c>
      <c r="K238" s="418">
        <v>0.57053999999999994</v>
      </c>
      <c r="L238" s="418">
        <v>396.74581999999998</v>
      </c>
      <c r="M238" s="418">
        <v>931.75413000000003</v>
      </c>
      <c r="N238" s="418">
        <v>115.57302</v>
      </c>
      <c r="O238" s="418">
        <v>1047.3271500000001</v>
      </c>
      <c r="P238" s="418">
        <v>1327.9294100000002</v>
      </c>
      <c r="Q238" s="418">
        <v>116.14355999999999</v>
      </c>
      <c r="R238" s="956">
        <v>1444.0729699999999</v>
      </c>
    </row>
    <row r="239" spans="1:18">
      <c r="A239" s="339"/>
      <c r="B239" s="334" t="s">
        <v>294</v>
      </c>
      <c r="C239" s="334" t="s">
        <v>294</v>
      </c>
      <c r="D239" s="950">
        <v>3163.7798800000005</v>
      </c>
      <c r="E239" s="951">
        <v>7.0847100000000003</v>
      </c>
      <c r="F239" s="951">
        <v>3170.8645900000001</v>
      </c>
      <c r="G239" s="951">
        <v>9016.21083</v>
      </c>
      <c r="H239" s="951">
        <v>10331.289500000001</v>
      </c>
      <c r="I239" s="951">
        <v>19347.500329999999</v>
      </c>
      <c r="J239" s="951">
        <v>18359.854190000002</v>
      </c>
      <c r="K239" s="951">
        <v>3989.2372999999998</v>
      </c>
      <c r="L239" s="951">
        <v>22349.091489999999</v>
      </c>
      <c r="M239" s="951">
        <v>549.53327000000002</v>
      </c>
      <c r="N239" s="951">
        <v>39.056669999999997</v>
      </c>
      <c r="O239" s="951">
        <v>588.58994000000007</v>
      </c>
      <c r="P239" s="951">
        <v>27925.598289999998</v>
      </c>
      <c r="Q239" s="951">
        <v>14359.583470000001</v>
      </c>
      <c r="R239" s="952">
        <v>42285.181759999999</v>
      </c>
    </row>
    <row r="240" spans="1:18">
      <c r="A240" s="339"/>
      <c r="B240" s="334" t="s">
        <v>295</v>
      </c>
      <c r="C240" s="334" t="s">
        <v>295</v>
      </c>
      <c r="D240" s="950">
        <v>906422.20487999998</v>
      </c>
      <c r="E240" s="951">
        <v>7819.42076</v>
      </c>
      <c r="F240" s="951">
        <v>914241.62563999998</v>
      </c>
      <c r="G240" s="951">
        <v>45572.071539999997</v>
      </c>
      <c r="H240" s="951">
        <v>33623.32261000001</v>
      </c>
      <c r="I240" s="951">
        <v>79195.394149999993</v>
      </c>
      <c r="J240" s="951">
        <v>154881.33408000003</v>
      </c>
      <c r="K240" s="951">
        <v>43880.460589999995</v>
      </c>
      <c r="L240" s="951">
        <v>198761.79466999994</v>
      </c>
      <c r="M240" s="951">
        <v>54342.068610000009</v>
      </c>
      <c r="N240" s="951">
        <v>44196.616369999989</v>
      </c>
      <c r="O240" s="951">
        <v>98538.684980000005</v>
      </c>
      <c r="P240" s="951">
        <v>254795.47422999999</v>
      </c>
      <c r="Q240" s="951">
        <v>121700.39956999998</v>
      </c>
      <c r="R240" s="952">
        <v>376495.87380000006</v>
      </c>
    </row>
    <row r="241" spans="1:18">
      <c r="A241" s="339"/>
      <c r="B241" s="339"/>
      <c r="C241" s="954" t="s">
        <v>417</v>
      </c>
      <c r="D241" s="955">
        <v>16789.511340000001</v>
      </c>
      <c r="E241" s="418">
        <v>0</v>
      </c>
      <c r="F241" s="418">
        <v>16789.511340000001</v>
      </c>
      <c r="G241" s="418">
        <v>0</v>
      </c>
      <c r="H241" s="418">
        <v>0</v>
      </c>
      <c r="I241" s="418">
        <v>0</v>
      </c>
      <c r="J241" s="418">
        <v>274.49023999999997</v>
      </c>
      <c r="K241" s="418">
        <v>13.89306</v>
      </c>
      <c r="L241" s="418">
        <v>288.38329999999996</v>
      </c>
      <c r="M241" s="418">
        <v>834.24493999999993</v>
      </c>
      <c r="N241" s="418">
        <v>0</v>
      </c>
      <c r="O241" s="418">
        <v>834.24493999999993</v>
      </c>
      <c r="P241" s="418">
        <v>1108.7351799999999</v>
      </c>
      <c r="Q241" s="418">
        <v>13.89306</v>
      </c>
      <c r="R241" s="956">
        <v>1122.62824</v>
      </c>
    </row>
    <row r="242" spans="1:18">
      <c r="A242" s="339"/>
      <c r="B242" s="334" t="s">
        <v>296</v>
      </c>
      <c r="C242" s="334" t="s">
        <v>418</v>
      </c>
      <c r="D242" s="950">
        <v>21560.659940000001</v>
      </c>
      <c r="E242" s="951">
        <v>0</v>
      </c>
      <c r="F242" s="951">
        <v>21560.659940000001</v>
      </c>
      <c r="G242" s="951">
        <v>0</v>
      </c>
      <c r="H242" s="951">
        <v>0</v>
      </c>
      <c r="I242" s="951">
        <v>0</v>
      </c>
      <c r="J242" s="951">
        <v>812.78784999999993</v>
      </c>
      <c r="K242" s="951">
        <v>26.75001</v>
      </c>
      <c r="L242" s="951">
        <v>839.53786000000002</v>
      </c>
      <c r="M242" s="951">
        <v>617.42289000000005</v>
      </c>
      <c r="N242" s="951">
        <v>0</v>
      </c>
      <c r="O242" s="951">
        <v>617.42289000000005</v>
      </c>
      <c r="P242" s="951">
        <v>1430.21074</v>
      </c>
      <c r="Q242" s="951">
        <v>26.75001</v>
      </c>
      <c r="R242" s="952">
        <v>1456.96075</v>
      </c>
    </row>
    <row r="243" spans="1:18">
      <c r="A243" s="339"/>
      <c r="B243" s="339"/>
      <c r="C243" s="954" t="s">
        <v>297</v>
      </c>
      <c r="D243" s="955">
        <v>210085.68533999997</v>
      </c>
      <c r="E243" s="418">
        <v>10456.453750000001</v>
      </c>
      <c r="F243" s="418">
        <v>220542.13909000001</v>
      </c>
      <c r="G243" s="418">
        <v>41803.211660000001</v>
      </c>
      <c r="H243" s="418">
        <v>288362.10373999999</v>
      </c>
      <c r="I243" s="418">
        <v>330165.31540000002</v>
      </c>
      <c r="J243" s="418">
        <v>121921.06478</v>
      </c>
      <c r="K243" s="418">
        <v>49201.398079999999</v>
      </c>
      <c r="L243" s="418">
        <v>171122.46286000003</v>
      </c>
      <c r="M243" s="418">
        <v>98307.101490000015</v>
      </c>
      <c r="N243" s="418">
        <v>46268.743569999991</v>
      </c>
      <c r="O243" s="418">
        <v>144575.84505999999</v>
      </c>
      <c r="P243" s="418">
        <v>262031.37792999999</v>
      </c>
      <c r="Q243" s="418">
        <v>383832.24539</v>
      </c>
      <c r="R243" s="956">
        <v>645863.6233199999</v>
      </c>
    </row>
    <row r="244" spans="1:18">
      <c r="A244" s="334" t="s">
        <v>957</v>
      </c>
      <c r="B244" s="953"/>
      <c r="C244" s="953"/>
      <c r="D244" s="950">
        <v>5013016.8138800003</v>
      </c>
      <c r="E244" s="951">
        <v>1117832.4044500003</v>
      </c>
      <c r="F244" s="951">
        <v>6130849.2183299987</v>
      </c>
      <c r="G244" s="951">
        <v>584631.50511000003</v>
      </c>
      <c r="H244" s="951">
        <v>740754.4741300001</v>
      </c>
      <c r="I244" s="951">
        <v>1325385.9792400002</v>
      </c>
      <c r="J244" s="951">
        <v>1200591.3295700001</v>
      </c>
      <c r="K244" s="951">
        <v>407656.86564999999</v>
      </c>
      <c r="L244" s="951">
        <v>1608248.1952199999</v>
      </c>
      <c r="M244" s="951">
        <v>662123.45522</v>
      </c>
      <c r="N244" s="951">
        <v>307239.04063999996</v>
      </c>
      <c r="O244" s="951">
        <v>969362.49586000014</v>
      </c>
      <c r="P244" s="951">
        <v>2447346.2898999993</v>
      </c>
      <c r="Q244" s="951">
        <v>1455650.3804199996</v>
      </c>
      <c r="R244" s="952">
        <v>3902996.6703199996</v>
      </c>
    </row>
    <row r="245" spans="1:18">
      <c r="A245" s="334" t="s">
        <v>22</v>
      </c>
      <c r="B245" s="334" t="s">
        <v>419</v>
      </c>
      <c r="C245" s="334" t="s">
        <v>420</v>
      </c>
      <c r="D245" s="950">
        <v>26603.74668</v>
      </c>
      <c r="E245" s="951">
        <v>0</v>
      </c>
      <c r="F245" s="951">
        <v>26603.74668</v>
      </c>
      <c r="G245" s="951">
        <v>0</v>
      </c>
      <c r="H245" s="951">
        <v>0</v>
      </c>
      <c r="I245" s="951">
        <v>0</v>
      </c>
      <c r="J245" s="951">
        <v>829.58643999999993</v>
      </c>
      <c r="K245" s="951">
        <v>191.01148999999998</v>
      </c>
      <c r="L245" s="951">
        <v>1020.59793</v>
      </c>
      <c r="M245" s="951">
        <v>356.89294000000001</v>
      </c>
      <c r="N245" s="951">
        <v>80.774179999999987</v>
      </c>
      <c r="O245" s="951">
        <v>437.66712000000001</v>
      </c>
      <c r="P245" s="951">
        <v>1186.47938</v>
      </c>
      <c r="Q245" s="951">
        <v>271.78566999999998</v>
      </c>
      <c r="R245" s="952">
        <v>1458.26505</v>
      </c>
    </row>
    <row r="246" spans="1:18">
      <c r="A246" s="339"/>
      <c r="B246" s="339"/>
      <c r="C246" s="954" t="s">
        <v>421</v>
      </c>
      <c r="D246" s="955">
        <v>19637.696840000001</v>
      </c>
      <c r="E246" s="418">
        <v>0</v>
      </c>
      <c r="F246" s="418">
        <v>19637.696840000001</v>
      </c>
      <c r="G246" s="418">
        <v>0</v>
      </c>
      <c r="H246" s="418">
        <v>0</v>
      </c>
      <c r="I246" s="418">
        <v>0</v>
      </c>
      <c r="J246" s="418">
        <v>220.0095</v>
      </c>
      <c r="K246" s="418">
        <v>0.15096999999999999</v>
      </c>
      <c r="L246" s="418">
        <v>220.16047</v>
      </c>
      <c r="M246" s="418">
        <v>490.49484000000001</v>
      </c>
      <c r="N246" s="418">
        <v>0</v>
      </c>
      <c r="O246" s="418">
        <v>490.49484000000001</v>
      </c>
      <c r="P246" s="418">
        <v>710.50434000000007</v>
      </c>
      <c r="Q246" s="418">
        <v>0.15096999999999999</v>
      </c>
      <c r="R246" s="956">
        <v>710.6553100000001</v>
      </c>
    </row>
    <row r="247" spans="1:18">
      <c r="A247" s="339"/>
      <c r="B247" s="334" t="s">
        <v>422</v>
      </c>
      <c r="C247" s="334" t="s">
        <v>423</v>
      </c>
      <c r="D247" s="950">
        <v>41566.285109999997</v>
      </c>
      <c r="E247" s="951">
        <v>9.6313500000000012</v>
      </c>
      <c r="F247" s="951">
        <v>41575.91646</v>
      </c>
      <c r="G247" s="951">
        <v>0</v>
      </c>
      <c r="H247" s="951">
        <v>0</v>
      </c>
      <c r="I247" s="951">
        <v>0</v>
      </c>
      <c r="J247" s="951">
        <v>865.14152999999999</v>
      </c>
      <c r="K247" s="951">
        <v>2.3543699999999999</v>
      </c>
      <c r="L247" s="951">
        <v>867.49590000000001</v>
      </c>
      <c r="M247" s="951">
        <v>642.27645999999993</v>
      </c>
      <c r="N247" s="951">
        <v>0</v>
      </c>
      <c r="O247" s="951">
        <v>642.27645999999993</v>
      </c>
      <c r="P247" s="951">
        <v>1507.4179899999999</v>
      </c>
      <c r="Q247" s="951">
        <v>2.3543699999999999</v>
      </c>
      <c r="R247" s="952">
        <v>1509.7723600000002</v>
      </c>
    </row>
    <row r="248" spans="1:18">
      <c r="A248" s="339"/>
      <c r="B248" s="334" t="s">
        <v>22</v>
      </c>
      <c r="C248" s="334" t="s">
        <v>22</v>
      </c>
      <c r="D248" s="950">
        <v>677828.79148999997</v>
      </c>
      <c r="E248" s="951">
        <v>13828.323690000001</v>
      </c>
      <c r="F248" s="951">
        <v>691657.11518000008</v>
      </c>
      <c r="G248" s="951">
        <v>80897.170409999992</v>
      </c>
      <c r="H248" s="951">
        <v>10591.71557</v>
      </c>
      <c r="I248" s="951">
        <v>91488.885979999992</v>
      </c>
      <c r="J248" s="951">
        <v>239823.26796999999</v>
      </c>
      <c r="K248" s="951">
        <v>66312.624349999998</v>
      </c>
      <c r="L248" s="951">
        <v>306135.89231999993</v>
      </c>
      <c r="M248" s="951">
        <v>112682.12014</v>
      </c>
      <c r="N248" s="951">
        <v>36043.1731</v>
      </c>
      <c r="O248" s="951">
        <v>148725.29323999997</v>
      </c>
      <c r="P248" s="951">
        <v>433402.55851999996</v>
      </c>
      <c r="Q248" s="951">
        <v>112947.51302000001</v>
      </c>
      <c r="R248" s="952">
        <v>546350.07153999992</v>
      </c>
    </row>
    <row r="249" spans="1:18">
      <c r="A249" s="339"/>
      <c r="B249" s="339"/>
      <c r="C249" s="954" t="s">
        <v>424</v>
      </c>
      <c r="D249" s="955">
        <v>18869.096610000001</v>
      </c>
      <c r="E249" s="418">
        <v>0</v>
      </c>
      <c r="F249" s="418">
        <v>18869.096610000001</v>
      </c>
      <c r="G249" s="418">
        <v>0</v>
      </c>
      <c r="H249" s="418">
        <v>0</v>
      </c>
      <c r="I249" s="418">
        <v>0</v>
      </c>
      <c r="J249" s="418">
        <v>357.49428</v>
      </c>
      <c r="K249" s="418">
        <v>0.1168</v>
      </c>
      <c r="L249" s="418">
        <v>357.61108000000002</v>
      </c>
      <c r="M249" s="418">
        <v>333.65751</v>
      </c>
      <c r="N249" s="418">
        <v>15.1495</v>
      </c>
      <c r="O249" s="418">
        <v>348.80700999999999</v>
      </c>
      <c r="P249" s="418">
        <v>691.15179000000001</v>
      </c>
      <c r="Q249" s="418">
        <v>15.266299999999999</v>
      </c>
      <c r="R249" s="956">
        <v>706.41809000000001</v>
      </c>
    </row>
    <row r="250" spans="1:18">
      <c r="A250" s="339"/>
      <c r="B250" s="334" t="s">
        <v>298</v>
      </c>
      <c r="C250" s="334" t="s">
        <v>299</v>
      </c>
      <c r="D250" s="950">
        <v>1479906.6461799999</v>
      </c>
      <c r="E250" s="951">
        <v>19569.948950000002</v>
      </c>
      <c r="F250" s="951">
        <v>1499476.59513</v>
      </c>
      <c r="G250" s="951">
        <v>151685.11384999999</v>
      </c>
      <c r="H250" s="951">
        <v>86237.47387999999</v>
      </c>
      <c r="I250" s="951">
        <v>237922.58772999997</v>
      </c>
      <c r="J250" s="951">
        <v>406249.23728000018</v>
      </c>
      <c r="K250" s="951">
        <v>105669.07073999997</v>
      </c>
      <c r="L250" s="951">
        <v>511918.30802000011</v>
      </c>
      <c r="M250" s="951">
        <v>163261.56369000001</v>
      </c>
      <c r="N250" s="951">
        <v>44961.878199999992</v>
      </c>
      <c r="O250" s="951">
        <v>208223.44189000002</v>
      </c>
      <c r="P250" s="951">
        <v>721195.91481999995</v>
      </c>
      <c r="Q250" s="951">
        <v>236868.42282000004</v>
      </c>
      <c r="R250" s="952">
        <v>958064.33763999981</v>
      </c>
    </row>
    <row r="251" spans="1:18">
      <c r="A251" s="339"/>
      <c r="B251" s="334" t="s">
        <v>425</v>
      </c>
      <c r="C251" s="334" t="s">
        <v>426</v>
      </c>
      <c r="D251" s="950">
        <v>23989.047989999999</v>
      </c>
      <c r="E251" s="951">
        <v>0</v>
      </c>
      <c r="F251" s="951">
        <v>23989.047989999999</v>
      </c>
      <c r="G251" s="951">
        <v>0</v>
      </c>
      <c r="H251" s="951">
        <v>0</v>
      </c>
      <c r="I251" s="951">
        <v>0</v>
      </c>
      <c r="J251" s="951">
        <v>359.62371000000002</v>
      </c>
      <c r="K251" s="951">
        <v>0.53732000000000002</v>
      </c>
      <c r="L251" s="951">
        <v>360.16103000000004</v>
      </c>
      <c r="M251" s="951">
        <v>745.91135999999995</v>
      </c>
      <c r="N251" s="951">
        <v>0</v>
      </c>
      <c r="O251" s="951">
        <v>745.91135999999995</v>
      </c>
      <c r="P251" s="951">
        <v>1105.5350700000001</v>
      </c>
      <c r="Q251" s="951">
        <v>0.53732000000000002</v>
      </c>
      <c r="R251" s="952">
        <v>1106.0723899999998</v>
      </c>
    </row>
    <row r="252" spans="1:18">
      <c r="A252" s="339"/>
      <c r="B252" s="334" t="s">
        <v>427</v>
      </c>
      <c r="C252" s="334" t="s">
        <v>427</v>
      </c>
      <c r="D252" s="950">
        <v>19956.5082</v>
      </c>
      <c r="E252" s="951">
        <v>0</v>
      </c>
      <c r="F252" s="951">
        <v>19956.5082</v>
      </c>
      <c r="G252" s="951">
        <v>0</v>
      </c>
      <c r="H252" s="951">
        <v>0</v>
      </c>
      <c r="I252" s="951">
        <v>0</v>
      </c>
      <c r="J252" s="951">
        <v>135.04832999999999</v>
      </c>
      <c r="K252" s="951">
        <v>9.81053</v>
      </c>
      <c r="L252" s="951">
        <v>144.85885999999999</v>
      </c>
      <c r="M252" s="951">
        <v>559.31636000000003</v>
      </c>
      <c r="N252" s="951">
        <v>0</v>
      </c>
      <c r="O252" s="951">
        <v>559.31636000000003</v>
      </c>
      <c r="P252" s="951">
        <v>694.36469</v>
      </c>
      <c r="Q252" s="951">
        <v>9.81053</v>
      </c>
      <c r="R252" s="952">
        <v>704.17521999999997</v>
      </c>
    </row>
    <row r="253" spans="1:18">
      <c r="A253" s="339"/>
      <c r="B253" s="334" t="s">
        <v>428</v>
      </c>
      <c r="C253" s="334" t="s">
        <v>428</v>
      </c>
      <c r="D253" s="950">
        <v>20386.515339999998</v>
      </c>
      <c r="E253" s="951">
        <v>0</v>
      </c>
      <c r="F253" s="951">
        <v>20386.515339999998</v>
      </c>
      <c r="G253" s="951">
        <v>0</v>
      </c>
      <c r="H253" s="951">
        <v>0</v>
      </c>
      <c r="I253" s="951">
        <v>0</v>
      </c>
      <c r="J253" s="951">
        <v>529.1016800000001</v>
      </c>
      <c r="K253" s="951">
        <v>147.92868999999999</v>
      </c>
      <c r="L253" s="951">
        <v>677.03036999999995</v>
      </c>
      <c r="M253" s="951">
        <v>360.12869000000001</v>
      </c>
      <c r="N253" s="951">
        <v>0</v>
      </c>
      <c r="O253" s="951">
        <v>360.12869000000001</v>
      </c>
      <c r="P253" s="951">
        <v>889.23037000000011</v>
      </c>
      <c r="Q253" s="951">
        <v>147.92868999999999</v>
      </c>
      <c r="R253" s="952">
        <v>1037.15906</v>
      </c>
    </row>
    <row r="254" spans="1:18">
      <c r="A254" s="339"/>
      <c r="B254" s="334" t="s">
        <v>429</v>
      </c>
      <c r="C254" s="334" t="s">
        <v>430</v>
      </c>
      <c r="D254" s="950">
        <v>18110.749329999999</v>
      </c>
      <c r="E254" s="951">
        <v>0</v>
      </c>
      <c r="F254" s="951">
        <v>18110.749329999999</v>
      </c>
      <c r="G254" s="951">
        <v>0</v>
      </c>
      <c r="H254" s="951">
        <v>0</v>
      </c>
      <c r="I254" s="951">
        <v>0</v>
      </c>
      <c r="J254" s="951">
        <v>429.01146</v>
      </c>
      <c r="K254" s="951">
        <v>12.085610000000001</v>
      </c>
      <c r="L254" s="951">
        <v>441.09707000000003</v>
      </c>
      <c r="M254" s="951">
        <v>1196.5987600000001</v>
      </c>
      <c r="N254" s="951">
        <v>17.477169999999997</v>
      </c>
      <c r="O254" s="951">
        <v>1214.07593</v>
      </c>
      <c r="P254" s="951">
        <v>1625.61022</v>
      </c>
      <c r="Q254" s="951">
        <v>29.56278</v>
      </c>
      <c r="R254" s="952">
        <v>1655.173</v>
      </c>
    </row>
    <row r="255" spans="1:18">
      <c r="A255" s="334" t="s">
        <v>958</v>
      </c>
      <c r="B255" s="953"/>
      <c r="C255" s="953"/>
      <c r="D255" s="950">
        <v>2346855.0837699994</v>
      </c>
      <c r="E255" s="951">
        <v>33407.903989999999</v>
      </c>
      <c r="F255" s="951">
        <v>2380262.9877599999</v>
      </c>
      <c r="G255" s="951">
        <v>232582.28425999999</v>
      </c>
      <c r="H255" s="951">
        <v>96829.189449999991</v>
      </c>
      <c r="I255" s="951">
        <v>329411.47370999993</v>
      </c>
      <c r="J255" s="951">
        <v>649797.5221800002</v>
      </c>
      <c r="K255" s="951">
        <v>172345.69086999996</v>
      </c>
      <c r="L255" s="951">
        <v>822143.21305000002</v>
      </c>
      <c r="M255" s="951">
        <v>280628.96075000003</v>
      </c>
      <c r="N255" s="951">
        <v>81118.452149999997</v>
      </c>
      <c r="O255" s="951">
        <v>361747.4129</v>
      </c>
      <c r="P255" s="951">
        <v>1163008.7671899998</v>
      </c>
      <c r="Q255" s="951">
        <v>350293.33246999996</v>
      </c>
      <c r="R255" s="952">
        <v>1513302.0996599998</v>
      </c>
    </row>
    <row r="256" spans="1:18">
      <c r="A256" s="334" t="s">
        <v>300</v>
      </c>
      <c r="B256" s="334" t="s">
        <v>90</v>
      </c>
      <c r="C256" s="334" t="s">
        <v>90</v>
      </c>
      <c r="D256" s="950">
        <v>59063.706030000001</v>
      </c>
      <c r="E256" s="951">
        <v>35.300379999999997</v>
      </c>
      <c r="F256" s="951">
        <v>59099.006409999995</v>
      </c>
      <c r="G256" s="951">
        <v>6379.0331399999995</v>
      </c>
      <c r="H256" s="951">
        <v>1598.50422</v>
      </c>
      <c r="I256" s="951">
        <v>7977.5373600000003</v>
      </c>
      <c r="J256" s="951">
        <v>34889.694219999998</v>
      </c>
      <c r="K256" s="951">
        <v>1514.8791999999999</v>
      </c>
      <c r="L256" s="951">
        <v>36404.573420000001</v>
      </c>
      <c r="M256" s="951">
        <v>3699.4458599999998</v>
      </c>
      <c r="N256" s="951">
        <v>108.46565</v>
      </c>
      <c r="O256" s="951">
        <v>3807.9115099999999</v>
      </c>
      <c r="P256" s="951">
        <v>44968.173219999997</v>
      </c>
      <c r="Q256" s="951">
        <v>3221.8490699999998</v>
      </c>
      <c r="R256" s="952">
        <v>48190.022290000001</v>
      </c>
    </row>
    <row r="257" spans="1:18">
      <c r="A257" s="339"/>
      <c r="B257" s="334" t="s">
        <v>301</v>
      </c>
      <c r="C257" s="334" t="s">
        <v>302</v>
      </c>
      <c r="D257" s="950">
        <v>111716.75124000001</v>
      </c>
      <c r="E257" s="951">
        <v>183.02449000000001</v>
      </c>
      <c r="F257" s="951">
        <v>111899.77573000001</v>
      </c>
      <c r="G257" s="951">
        <v>10868.56539</v>
      </c>
      <c r="H257" s="951">
        <v>895.60501999999997</v>
      </c>
      <c r="I257" s="951">
        <v>11764.170410000001</v>
      </c>
      <c r="J257" s="951">
        <v>33027.481879999999</v>
      </c>
      <c r="K257" s="951">
        <v>3759.52189</v>
      </c>
      <c r="L257" s="951">
        <v>36787.003770000003</v>
      </c>
      <c r="M257" s="951">
        <v>8962.7060700000002</v>
      </c>
      <c r="N257" s="951">
        <v>4076.6347999999998</v>
      </c>
      <c r="O257" s="951">
        <v>13039.340870000002</v>
      </c>
      <c r="P257" s="951">
        <v>52858.753340000003</v>
      </c>
      <c r="Q257" s="951">
        <v>8731.7617100000007</v>
      </c>
      <c r="R257" s="952">
        <v>61590.515049999995</v>
      </c>
    </row>
    <row r="258" spans="1:18">
      <c r="A258" s="339"/>
      <c r="B258" s="334" t="s">
        <v>303</v>
      </c>
      <c r="C258" s="334" t="s">
        <v>303</v>
      </c>
      <c r="D258" s="950">
        <v>579051.46626000002</v>
      </c>
      <c r="E258" s="951">
        <v>4965.2344000000003</v>
      </c>
      <c r="F258" s="951">
        <v>584016.70066000009</v>
      </c>
      <c r="G258" s="951">
        <v>54762.896260000001</v>
      </c>
      <c r="H258" s="951">
        <v>9246.2227900000016</v>
      </c>
      <c r="I258" s="951">
        <v>64009.119049999994</v>
      </c>
      <c r="J258" s="951">
        <v>111231.70672999999</v>
      </c>
      <c r="K258" s="951">
        <v>15298.235440000002</v>
      </c>
      <c r="L258" s="951">
        <v>126529.94216999999</v>
      </c>
      <c r="M258" s="951">
        <v>27501.280729999995</v>
      </c>
      <c r="N258" s="951">
        <v>8551.7442499999997</v>
      </c>
      <c r="O258" s="951">
        <v>36053.024980000002</v>
      </c>
      <c r="P258" s="951">
        <v>193495.88372000004</v>
      </c>
      <c r="Q258" s="951">
        <v>33096.20248</v>
      </c>
      <c r="R258" s="952">
        <v>226592.08619999999</v>
      </c>
    </row>
    <row r="259" spans="1:18">
      <c r="A259" s="339"/>
      <c r="B259" s="334" t="s">
        <v>304</v>
      </c>
      <c r="C259" s="334" t="s">
        <v>305</v>
      </c>
      <c r="D259" s="950">
        <v>6.97966</v>
      </c>
      <c r="E259" s="951">
        <v>0.50511000000000006</v>
      </c>
      <c r="F259" s="951">
        <v>7.4847700000000001</v>
      </c>
      <c r="G259" s="951">
        <v>9819.8388100000011</v>
      </c>
      <c r="H259" s="951">
        <v>335.52976000000001</v>
      </c>
      <c r="I259" s="951">
        <v>10155.368570000001</v>
      </c>
      <c r="J259" s="951">
        <v>21695.912929999999</v>
      </c>
      <c r="K259" s="951">
        <v>968.99684999999999</v>
      </c>
      <c r="L259" s="951">
        <v>22664.909780000002</v>
      </c>
      <c r="M259" s="951">
        <v>164.06949</v>
      </c>
      <c r="N259" s="951">
        <v>0.10416</v>
      </c>
      <c r="O259" s="951">
        <v>164.17364999999998</v>
      </c>
      <c r="P259" s="951">
        <v>31679.821230000001</v>
      </c>
      <c r="Q259" s="951">
        <v>1304.6307699999998</v>
      </c>
      <c r="R259" s="952">
        <v>32984.451999999997</v>
      </c>
    </row>
    <row r="260" spans="1:18">
      <c r="A260" s="339"/>
      <c r="B260" s="339"/>
      <c r="C260" s="954" t="s">
        <v>304</v>
      </c>
      <c r="D260" s="955">
        <v>75314.800840000011</v>
      </c>
      <c r="E260" s="418">
        <v>147.32853</v>
      </c>
      <c r="F260" s="418">
        <v>75462.129369999995</v>
      </c>
      <c r="G260" s="418">
        <v>15751.250179999999</v>
      </c>
      <c r="H260" s="418">
        <v>2014.83392</v>
      </c>
      <c r="I260" s="418">
        <v>17766.0841</v>
      </c>
      <c r="J260" s="418">
        <v>40146.173240000004</v>
      </c>
      <c r="K260" s="418">
        <v>4478.11679</v>
      </c>
      <c r="L260" s="418">
        <v>44624.290030000004</v>
      </c>
      <c r="M260" s="418">
        <v>3921.7096000000001</v>
      </c>
      <c r="N260" s="418">
        <v>1831.4916000000001</v>
      </c>
      <c r="O260" s="418">
        <v>5753.2012000000004</v>
      </c>
      <c r="P260" s="418">
        <v>59819.133020000001</v>
      </c>
      <c r="Q260" s="418">
        <v>8324.4423100000004</v>
      </c>
      <c r="R260" s="956">
        <v>68143.575329999992</v>
      </c>
    </row>
    <row r="261" spans="1:18">
      <c r="A261" s="339"/>
      <c r="B261" s="334" t="s">
        <v>300</v>
      </c>
      <c r="C261" s="334" t="s">
        <v>306</v>
      </c>
      <c r="D261" s="950">
        <v>1434618.5522500002</v>
      </c>
      <c r="E261" s="951">
        <v>26276.701280000001</v>
      </c>
      <c r="F261" s="951">
        <v>1460895.2535299996</v>
      </c>
      <c r="G261" s="951">
        <v>185529.58611999999</v>
      </c>
      <c r="H261" s="951">
        <v>33345.050439999999</v>
      </c>
      <c r="I261" s="951">
        <v>218874.63656000001</v>
      </c>
      <c r="J261" s="951">
        <v>280134.06707000005</v>
      </c>
      <c r="K261" s="951">
        <v>69200.784950000001</v>
      </c>
      <c r="L261" s="951">
        <v>349334.85201999999</v>
      </c>
      <c r="M261" s="951">
        <v>111372.50397999999</v>
      </c>
      <c r="N261" s="951">
        <v>35735.159439999996</v>
      </c>
      <c r="O261" s="951">
        <v>147107.66342000003</v>
      </c>
      <c r="P261" s="951">
        <v>577036.15717000002</v>
      </c>
      <c r="Q261" s="951">
        <v>138280.99482999998</v>
      </c>
      <c r="R261" s="952">
        <v>715317.15200000012</v>
      </c>
    </row>
    <row r="262" spans="1:18">
      <c r="A262" s="339"/>
      <c r="B262" s="334" t="s">
        <v>431</v>
      </c>
      <c r="C262" s="334" t="s">
        <v>432</v>
      </c>
      <c r="D262" s="950">
        <v>5197.0375300000005</v>
      </c>
      <c r="E262" s="951">
        <v>0</v>
      </c>
      <c r="F262" s="951">
        <v>5197.0375300000005</v>
      </c>
      <c r="G262" s="951">
        <v>0</v>
      </c>
      <c r="H262" s="951">
        <v>0</v>
      </c>
      <c r="I262" s="951">
        <v>0</v>
      </c>
      <c r="J262" s="951">
        <v>99.00949</v>
      </c>
      <c r="K262" s="951">
        <v>5.1399999999999996E-3</v>
      </c>
      <c r="L262" s="951">
        <v>99.014630000000011</v>
      </c>
      <c r="M262" s="951">
        <v>30.501639999999998</v>
      </c>
      <c r="N262" s="951">
        <v>0</v>
      </c>
      <c r="O262" s="951">
        <v>30.501639999999998</v>
      </c>
      <c r="P262" s="951">
        <v>129.51113000000001</v>
      </c>
      <c r="Q262" s="951">
        <v>5.1399999999999996E-3</v>
      </c>
      <c r="R262" s="952">
        <v>129.51626999999999</v>
      </c>
    </row>
    <row r="263" spans="1:18">
      <c r="A263" s="339"/>
      <c r="B263" s="334" t="s">
        <v>433</v>
      </c>
      <c r="C263" s="334" t="s">
        <v>434</v>
      </c>
      <c r="D263" s="950">
        <v>5388.9353899999996</v>
      </c>
      <c r="E263" s="951">
        <v>0</v>
      </c>
      <c r="F263" s="951">
        <v>5388.9353899999996</v>
      </c>
      <c r="G263" s="951">
        <v>0</v>
      </c>
      <c r="H263" s="951">
        <v>0</v>
      </c>
      <c r="I263" s="951">
        <v>0</v>
      </c>
      <c r="J263" s="951">
        <v>101.36919999999999</v>
      </c>
      <c r="K263" s="951">
        <v>0</v>
      </c>
      <c r="L263" s="951">
        <v>101.36919999999999</v>
      </c>
      <c r="M263" s="951">
        <v>0</v>
      </c>
      <c r="N263" s="951">
        <v>0</v>
      </c>
      <c r="O263" s="951">
        <v>0</v>
      </c>
      <c r="P263" s="951">
        <v>101.36919999999999</v>
      </c>
      <c r="Q263" s="951">
        <v>0</v>
      </c>
      <c r="R263" s="952">
        <v>101.36919999999999</v>
      </c>
    </row>
    <row r="264" spans="1:18">
      <c r="A264" s="339"/>
      <c r="B264" s="334" t="s">
        <v>435</v>
      </c>
      <c r="C264" s="334" t="s">
        <v>435</v>
      </c>
      <c r="D264" s="950">
        <v>25749.207129999999</v>
      </c>
      <c r="E264" s="951">
        <v>0</v>
      </c>
      <c r="F264" s="951">
        <v>25749.207129999999</v>
      </c>
      <c r="G264" s="951">
        <v>1.5151400000000002</v>
      </c>
      <c r="H264" s="951">
        <v>0</v>
      </c>
      <c r="I264" s="951">
        <v>1.5151400000000002</v>
      </c>
      <c r="J264" s="951">
        <v>1779.6184800000001</v>
      </c>
      <c r="K264" s="951">
        <v>3.1448499999999999</v>
      </c>
      <c r="L264" s="951">
        <v>1782.76333</v>
      </c>
      <c r="M264" s="951">
        <v>914.63294999999994</v>
      </c>
      <c r="N264" s="951">
        <v>0</v>
      </c>
      <c r="O264" s="951">
        <v>914.63294999999994</v>
      </c>
      <c r="P264" s="951">
        <v>2695.7665699999998</v>
      </c>
      <c r="Q264" s="951">
        <v>3.1448499999999999</v>
      </c>
      <c r="R264" s="952">
        <v>2698.9114199999999</v>
      </c>
    </row>
    <row r="265" spans="1:18">
      <c r="A265" s="334" t="s">
        <v>959</v>
      </c>
      <c r="B265" s="953"/>
      <c r="C265" s="953"/>
      <c r="D265" s="950">
        <v>2296107.4363300004</v>
      </c>
      <c r="E265" s="951">
        <v>31608.09419</v>
      </c>
      <c r="F265" s="951">
        <v>2327715.53052</v>
      </c>
      <c r="G265" s="951">
        <v>283112.68503999995</v>
      </c>
      <c r="H265" s="951">
        <v>47435.746149999999</v>
      </c>
      <c r="I265" s="951">
        <v>330548.43118999992</v>
      </c>
      <c r="J265" s="951">
        <v>523105.03324000008</v>
      </c>
      <c r="K265" s="951">
        <v>95223.685110000006</v>
      </c>
      <c r="L265" s="951">
        <v>618328.7183500001</v>
      </c>
      <c r="M265" s="951">
        <v>156566.85031999997</v>
      </c>
      <c r="N265" s="951">
        <v>50303.599900000001</v>
      </c>
      <c r="O265" s="951">
        <v>206870.45022</v>
      </c>
      <c r="P265" s="951">
        <v>962784.56860000012</v>
      </c>
      <c r="Q265" s="951">
        <v>192963.03115999995</v>
      </c>
      <c r="R265" s="952">
        <v>1155747.5997600001</v>
      </c>
    </row>
    <row r="266" spans="1:18">
      <c r="A266" s="334" t="s">
        <v>24</v>
      </c>
      <c r="B266" s="334" t="s">
        <v>24</v>
      </c>
      <c r="C266" s="334" t="s">
        <v>436</v>
      </c>
      <c r="D266" s="950">
        <v>49494.841829999998</v>
      </c>
      <c r="E266" s="951">
        <v>0</v>
      </c>
      <c r="F266" s="951">
        <v>49494.841829999998</v>
      </c>
      <c r="G266" s="951">
        <v>0</v>
      </c>
      <c r="H266" s="951">
        <v>0</v>
      </c>
      <c r="I266" s="951">
        <v>0</v>
      </c>
      <c r="J266" s="951">
        <v>1707.14239</v>
      </c>
      <c r="K266" s="951">
        <v>183.99745999999999</v>
      </c>
      <c r="L266" s="951">
        <v>1891.13985</v>
      </c>
      <c r="M266" s="951">
        <v>1109.20758</v>
      </c>
      <c r="N266" s="951">
        <v>89.577149999999989</v>
      </c>
      <c r="O266" s="951">
        <v>1198.7847300000001</v>
      </c>
      <c r="P266" s="951">
        <v>2816.3499699999998</v>
      </c>
      <c r="Q266" s="951">
        <v>273.57461000000001</v>
      </c>
      <c r="R266" s="952">
        <v>3089.9245799999999</v>
      </c>
    </row>
    <row r="267" spans="1:18">
      <c r="A267" s="339"/>
      <c r="B267" s="339"/>
      <c r="C267" s="954" t="s">
        <v>437</v>
      </c>
      <c r="D267" s="955">
        <v>80224.549109999993</v>
      </c>
      <c r="E267" s="418">
        <v>0</v>
      </c>
      <c r="F267" s="418">
        <v>80224.549109999993</v>
      </c>
      <c r="G267" s="418">
        <v>5.0000000000000001E-4</v>
      </c>
      <c r="H267" s="418">
        <v>0</v>
      </c>
      <c r="I267" s="418">
        <v>5.0000000000000001E-4</v>
      </c>
      <c r="J267" s="418">
        <v>2472.9478799999997</v>
      </c>
      <c r="K267" s="418">
        <v>297.73061999999999</v>
      </c>
      <c r="L267" s="418">
        <v>2770.6785</v>
      </c>
      <c r="M267" s="418">
        <v>2574.21974</v>
      </c>
      <c r="N267" s="418">
        <v>21.855630000000001</v>
      </c>
      <c r="O267" s="418">
        <v>2596.07537</v>
      </c>
      <c r="P267" s="418">
        <v>5047.1681200000003</v>
      </c>
      <c r="Q267" s="418">
        <v>319.58625000000001</v>
      </c>
      <c r="R267" s="956">
        <v>5366.7543700000006</v>
      </c>
    </row>
    <row r="268" spans="1:18">
      <c r="A268" s="339"/>
      <c r="B268" s="339"/>
      <c r="C268" s="954" t="s">
        <v>24</v>
      </c>
      <c r="D268" s="955">
        <v>1513319.12723</v>
      </c>
      <c r="E268" s="418">
        <v>117057.71485999999</v>
      </c>
      <c r="F268" s="418">
        <v>1630376.8420900002</v>
      </c>
      <c r="G268" s="418">
        <v>243391.94546999998</v>
      </c>
      <c r="H268" s="418">
        <v>89842.2549</v>
      </c>
      <c r="I268" s="418">
        <v>333234.20036999992</v>
      </c>
      <c r="J268" s="418">
        <v>505019.43028999993</v>
      </c>
      <c r="K268" s="418">
        <v>313717.75764000003</v>
      </c>
      <c r="L268" s="418">
        <v>818737.18792999978</v>
      </c>
      <c r="M268" s="418">
        <v>264284.38942999998</v>
      </c>
      <c r="N268" s="418">
        <v>129083.57013000001</v>
      </c>
      <c r="O268" s="418">
        <v>393367.95955999999</v>
      </c>
      <c r="P268" s="418">
        <v>1012695.7651900001</v>
      </c>
      <c r="Q268" s="418">
        <v>532643.58266999992</v>
      </c>
      <c r="R268" s="956">
        <v>1545339.3478600001</v>
      </c>
    </row>
    <row r="269" spans="1:18">
      <c r="A269" s="339"/>
      <c r="B269" s="334" t="s">
        <v>307</v>
      </c>
      <c r="C269" s="334" t="s">
        <v>308</v>
      </c>
      <c r="D269" s="950">
        <v>2501.3692400000004</v>
      </c>
      <c r="E269" s="951">
        <v>57.103790000000004</v>
      </c>
      <c r="F269" s="951">
        <v>2558.4730299999997</v>
      </c>
      <c r="G269" s="951">
        <v>4535.2641800000001</v>
      </c>
      <c r="H269" s="951">
        <v>181.84248000000002</v>
      </c>
      <c r="I269" s="951">
        <v>4717.1066600000004</v>
      </c>
      <c r="J269" s="951">
        <v>42784.511810000004</v>
      </c>
      <c r="K269" s="951">
        <v>18742.45275</v>
      </c>
      <c r="L269" s="951">
        <v>61526.96456</v>
      </c>
      <c r="M269" s="951">
        <v>26809.5645</v>
      </c>
      <c r="N269" s="951">
        <v>928.67831999999999</v>
      </c>
      <c r="O269" s="951">
        <v>27738.242819999999</v>
      </c>
      <c r="P269" s="951">
        <v>74129.340490000002</v>
      </c>
      <c r="Q269" s="951">
        <v>19852.973550000002</v>
      </c>
      <c r="R269" s="952">
        <v>93982.314040000012</v>
      </c>
    </row>
    <row r="270" spans="1:18">
      <c r="A270" s="334" t="s">
        <v>960</v>
      </c>
      <c r="B270" s="953"/>
      <c r="C270" s="953"/>
      <c r="D270" s="950">
        <v>1645539.8874100002</v>
      </c>
      <c r="E270" s="951">
        <v>117114.81865</v>
      </c>
      <c r="F270" s="951">
        <v>1762654.7060600002</v>
      </c>
      <c r="G270" s="951">
        <v>247927.21014999997</v>
      </c>
      <c r="H270" s="951">
        <v>90024.097380000007</v>
      </c>
      <c r="I270" s="951">
        <v>337951.30752999999</v>
      </c>
      <c r="J270" s="951">
        <v>551984.03236999991</v>
      </c>
      <c r="K270" s="951">
        <v>332941.93847000005</v>
      </c>
      <c r="L270" s="951">
        <v>884925.97083999997</v>
      </c>
      <c r="M270" s="951">
        <v>294777.38124999998</v>
      </c>
      <c r="N270" s="951">
        <v>130123.68123</v>
      </c>
      <c r="O270" s="951">
        <v>424901.06248000002</v>
      </c>
      <c r="P270" s="951">
        <v>1094688.6237699999</v>
      </c>
      <c r="Q270" s="951">
        <v>553089.71707999997</v>
      </c>
      <c r="R270" s="952">
        <v>1647778.34085</v>
      </c>
    </row>
    <row r="271" spans="1:18">
      <c r="A271" s="334" t="s">
        <v>25</v>
      </c>
      <c r="B271" s="334" t="s">
        <v>438</v>
      </c>
      <c r="C271" s="334" t="s">
        <v>439</v>
      </c>
      <c r="D271" s="950">
        <v>7380.6228799999999</v>
      </c>
      <c r="E271" s="951">
        <v>0</v>
      </c>
      <c r="F271" s="951">
        <v>7380.6228799999999</v>
      </c>
      <c r="G271" s="951">
        <v>0</v>
      </c>
      <c r="H271" s="951">
        <v>0</v>
      </c>
      <c r="I271" s="951">
        <v>0</v>
      </c>
      <c r="J271" s="951">
        <v>288.28269</v>
      </c>
      <c r="K271" s="951">
        <v>4.5079999999999995E-2</v>
      </c>
      <c r="L271" s="951">
        <v>288.32777000000004</v>
      </c>
      <c r="M271" s="951">
        <v>45.884989999999995</v>
      </c>
      <c r="N271" s="951">
        <v>0</v>
      </c>
      <c r="O271" s="951">
        <v>45.884989999999995</v>
      </c>
      <c r="P271" s="951">
        <v>334.16768000000002</v>
      </c>
      <c r="Q271" s="951">
        <v>4.5079999999999995E-2</v>
      </c>
      <c r="R271" s="952">
        <v>334.21276</v>
      </c>
    </row>
    <row r="272" spans="1:18">
      <c r="A272" s="339"/>
      <c r="B272" s="334" t="s">
        <v>25</v>
      </c>
      <c r="C272" s="334" t="s">
        <v>25</v>
      </c>
      <c r="D272" s="950">
        <v>475736.00396999996</v>
      </c>
      <c r="E272" s="951">
        <v>33719.387040000001</v>
      </c>
      <c r="F272" s="951">
        <v>509455.3910099999</v>
      </c>
      <c r="G272" s="951">
        <v>27946.320549999997</v>
      </c>
      <c r="H272" s="951">
        <v>20132.340899999999</v>
      </c>
      <c r="I272" s="951">
        <v>48078.66145</v>
      </c>
      <c r="J272" s="951">
        <v>112853.77114</v>
      </c>
      <c r="K272" s="951">
        <v>35115.9326</v>
      </c>
      <c r="L272" s="951">
        <v>147969.70373999997</v>
      </c>
      <c r="M272" s="951">
        <v>35832.852009999995</v>
      </c>
      <c r="N272" s="951">
        <v>11685.053940000002</v>
      </c>
      <c r="O272" s="951">
        <v>47517.90595</v>
      </c>
      <c r="P272" s="951">
        <v>176632.94369999997</v>
      </c>
      <c r="Q272" s="951">
        <v>66933.327439999994</v>
      </c>
      <c r="R272" s="952">
        <v>243566.27114</v>
      </c>
    </row>
    <row r="273" spans="1:18">
      <c r="A273" s="334" t="s">
        <v>961</v>
      </c>
      <c r="B273" s="953"/>
      <c r="C273" s="953"/>
      <c r="D273" s="950">
        <v>483116.62684999994</v>
      </c>
      <c r="E273" s="951">
        <v>33719.387040000001</v>
      </c>
      <c r="F273" s="951">
        <v>516836.01388999994</v>
      </c>
      <c r="G273" s="951">
        <v>27946.320549999997</v>
      </c>
      <c r="H273" s="951">
        <v>20132.340899999999</v>
      </c>
      <c r="I273" s="951">
        <v>48078.66145</v>
      </c>
      <c r="J273" s="951">
        <v>113142.05383</v>
      </c>
      <c r="K273" s="951">
        <v>35115.977679999996</v>
      </c>
      <c r="L273" s="951">
        <v>148258.03151</v>
      </c>
      <c r="M273" s="951">
        <v>35878.737000000001</v>
      </c>
      <c r="N273" s="951">
        <v>11685.053940000002</v>
      </c>
      <c r="O273" s="951">
        <v>47563.790940000006</v>
      </c>
      <c r="P273" s="951">
        <v>176967.11137999999</v>
      </c>
      <c r="Q273" s="951">
        <v>66933.37251999999</v>
      </c>
      <c r="R273" s="952">
        <v>243900.48389999996</v>
      </c>
    </row>
    <row r="274" spans="1:18">
      <c r="A274" s="334" t="s">
        <v>26</v>
      </c>
      <c r="B274" s="334" t="s">
        <v>309</v>
      </c>
      <c r="C274" s="334" t="s">
        <v>310</v>
      </c>
      <c r="D274" s="950">
        <v>181903.22317000001</v>
      </c>
      <c r="E274" s="951">
        <v>215.91743</v>
      </c>
      <c r="F274" s="951">
        <v>182119.14060000001</v>
      </c>
      <c r="G274" s="951">
        <v>11533.361359999999</v>
      </c>
      <c r="H274" s="951">
        <v>1073.9537200000002</v>
      </c>
      <c r="I274" s="951">
        <v>12607.31508</v>
      </c>
      <c r="J274" s="951">
        <v>48036.385799999996</v>
      </c>
      <c r="K274" s="951">
        <v>9360.3558799999992</v>
      </c>
      <c r="L274" s="951">
        <v>57396.741679999999</v>
      </c>
      <c r="M274" s="951">
        <v>9528.1417400000009</v>
      </c>
      <c r="N274" s="951">
        <v>1317.7347400000001</v>
      </c>
      <c r="O274" s="951">
        <v>10845.876480000001</v>
      </c>
      <c r="P274" s="951">
        <v>69097.888900000005</v>
      </c>
      <c r="Q274" s="951">
        <v>11752.04434</v>
      </c>
      <c r="R274" s="952">
        <v>80849.933240000013</v>
      </c>
    </row>
    <row r="275" spans="1:18">
      <c r="A275" s="339"/>
      <c r="B275" s="339"/>
      <c r="C275" s="954" t="s">
        <v>311</v>
      </c>
      <c r="D275" s="955">
        <v>1234508.1112500001</v>
      </c>
      <c r="E275" s="418">
        <v>35349.664549999994</v>
      </c>
      <c r="F275" s="418">
        <v>1269857.7757999999</v>
      </c>
      <c r="G275" s="418">
        <v>271396.06184000004</v>
      </c>
      <c r="H275" s="418">
        <v>46963.705529999999</v>
      </c>
      <c r="I275" s="418">
        <v>318359.76737000002</v>
      </c>
      <c r="J275" s="418">
        <v>306540.47094999999</v>
      </c>
      <c r="K275" s="418">
        <v>61321.35979000001</v>
      </c>
      <c r="L275" s="418">
        <v>367861.83074</v>
      </c>
      <c r="M275" s="418">
        <v>104956.91037</v>
      </c>
      <c r="N275" s="418">
        <v>50530.692099999993</v>
      </c>
      <c r="O275" s="418">
        <v>155487.60247000001</v>
      </c>
      <c r="P275" s="418">
        <v>682893.44316000014</v>
      </c>
      <c r="Q275" s="418">
        <v>158815.75741999998</v>
      </c>
      <c r="R275" s="956">
        <v>841709.20058000006</v>
      </c>
    </row>
    <row r="276" spans="1:18">
      <c r="A276" s="339"/>
      <c r="B276" s="334" t="s">
        <v>440</v>
      </c>
      <c r="C276" s="334" t="s">
        <v>440</v>
      </c>
      <c r="D276" s="950">
        <v>8650.1345399999991</v>
      </c>
      <c r="E276" s="951">
        <v>0</v>
      </c>
      <c r="F276" s="951">
        <v>8650.1345399999991</v>
      </c>
      <c r="G276" s="951">
        <v>0</v>
      </c>
      <c r="H276" s="951">
        <v>0</v>
      </c>
      <c r="I276" s="951">
        <v>0</v>
      </c>
      <c r="J276" s="951">
        <v>66.305240000000012</v>
      </c>
      <c r="K276" s="951">
        <v>3.8399999999999997E-3</v>
      </c>
      <c r="L276" s="951">
        <v>66.309080000000009</v>
      </c>
      <c r="M276" s="951">
        <v>3</v>
      </c>
      <c r="N276" s="951">
        <v>0</v>
      </c>
      <c r="O276" s="951">
        <v>3</v>
      </c>
      <c r="P276" s="951">
        <v>69.305240000000012</v>
      </c>
      <c r="Q276" s="951">
        <v>3.8399999999999997E-3</v>
      </c>
      <c r="R276" s="952">
        <v>69.309080000000009</v>
      </c>
    </row>
    <row r="277" spans="1:18">
      <c r="A277" s="334" t="s">
        <v>962</v>
      </c>
      <c r="B277" s="953"/>
      <c r="C277" s="953"/>
      <c r="D277" s="950">
        <v>1425061.46896</v>
      </c>
      <c r="E277" s="951">
        <v>35565.581979999995</v>
      </c>
      <c r="F277" s="951">
        <v>1460627.05094</v>
      </c>
      <c r="G277" s="951">
        <v>282929.42320000002</v>
      </c>
      <c r="H277" s="951">
        <v>48037.659249999997</v>
      </c>
      <c r="I277" s="951">
        <v>330967.08244999999</v>
      </c>
      <c r="J277" s="951">
        <v>354643.16198999999</v>
      </c>
      <c r="K277" s="951">
        <v>70681.71951000001</v>
      </c>
      <c r="L277" s="951">
        <v>425324.88150000002</v>
      </c>
      <c r="M277" s="951">
        <v>114488.05211</v>
      </c>
      <c r="N277" s="951">
        <v>51848.426839999993</v>
      </c>
      <c r="O277" s="951">
        <v>166336.47894999999</v>
      </c>
      <c r="P277" s="951">
        <v>752060.63730000006</v>
      </c>
      <c r="Q277" s="951">
        <v>170567.80559999999</v>
      </c>
      <c r="R277" s="952">
        <v>922628.44290000014</v>
      </c>
    </row>
    <row r="278" spans="1:18">
      <c r="A278" s="957" t="s">
        <v>963</v>
      </c>
      <c r="B278" s="958"/>
      <c r="C278" s="959"/>
      <c r="D278" s="950">
        <v>253245719.74726996</v>
      </c>
      <c r="E278" s="951">
        <v>96411355.070689961</v>
      </c>
      <c r="F278" s="951">
        <v>349657074.8179602</v>
      </c>
      <c r="G278" s="951">
        <v>57226343.412220024</v>
      </c>
      <c r="H278" s="951">
        <v>42314931.726739995</v>
      </c>
      <c r="I278" s="951">
        <v>99541275.138959974</v>
      </c>
      <c r="J278" s="951">
        <v>64265390.207699984</v>
      </c>
      <c r="K278" s="951">
        <v>40635404.534319982</v>
      </c>
      <c r="L278" s="951">
        <v>104900794.74202</v>
      </c>
      <c r="M278" s="951">
        <v>78832923.219910026</v>
      </c>
      <c r="N278" s="951">
        <v>45703134.954729989</v>
      </c>
      <c r="O278" s="951">
        <v>124536058.17463994</v>
      </c>
      <c r="P278" s="951">
        <v>200324656.83982998</v>
      </c>
      <c r="Q278" s="951">
        <v>128653471.21579008</v>
      </c>
      <c r="R278" s="952">
        <v>328978128.05562001</v>
      </c>
    </row>
    <row r="279" spans="1:18">
      <c r="A279" s="334" t="s">
        <v>964</v>
      </c>
      <c r="B279" s="953"/>
      <c r="C279" s="953"/>
      <c r="D279" s="950">
        <v>0</v>
      </c>
      <c r="E279" s="951">
        <v>1607500.9210999999</v>
      </c>
      <c r="F279" s="951">
        <v>1607500.9210999999</v>
      </c>
      <c r="G279" s="951">
        <v>0</v>
      </c>
      <c r="H279" s="951">
        <v>1072030.14273</v>
      </c>
      <c r="I279" s="951">
        <v>1072030.14273</v>
      </c>
      <c r="J279" s="951">
        <v>0</v>
      </c>
      <c r="K279" s="951">
        <v>0</v>
      </c>
      <c r="L279" s="951">
        <v>0</v>
      </c>
      <c r="M279" s="951">
        <v>0</v>
      </c>
      <c r="N279" s="951">
        <v>335894.36475999997</v>
      </c>
      <c r="O279" s="951">
        <v>335894.36475999997</v>
      </c>
      <c r="P279" s="951">
        <v>0</v>
      </c>
      <c r="Q279" s="951">
        <v>1407924.50749</v>
      </c>
      <c r="R279" s="952">
        <v>1407924.50749</v>
      </c>
    </row>
    <row r="280" spans="1:18">
      <c r="A280" s="344" t="s">
        <v>452</v>
      </c>
      <c r="B280" s="345"/>
      <c r="C280" s="345"/>
      <c r="D280" s="960">
        <v>253245719.74726996</v>
      </c>
      <c r="E280" s="961">
        <v>98018855.991789967</v>
      </c>
      <c r="F280" s="961">
        <v>351264575.73906022</v>
      </c>
      <c r="G280" s="961">
        <v>57226343.412220024</v>
      </c>
      <c r="H280" s="961">
        <v>43386961.869469993</v>
      </c>
      <c r="I280" s="961">
        <v>100613305.28168997</v>
      </c>
      <c r="J280" s="961">
        <v>64265390.207699984</v>
      </c>
      <c r="K280" s="961">
        <v>40635404.534319982</v>
      </c>
      <c r="L280" s="961">
        <v>104900794.74202</v>
      </c>
      <c r="M280" s="961">
        <v>78832923.219910026</v>
      </c>
      <c r="N280" s="961">
        <v>46039029.319489986</v>
      </c>
      <c r="O280" s="961">
        <v>124871952.53939994</v>
      </c>
      <c r="P280" s="961">
        <v>200324656.83982998</v>
      </c>
      <c r="Q280" s="961">
        <v>130061395.72328007</v>
      </c>
      <c r="R280" s="962">
        <v>330386052.56310999</v>
      </c>
    </row>
    <row r="281" spans="1:18">
      <c r="A281" s="7"/>
      <c r="B281" s="7"/>
      <c r="C281" s="7"/>
      <c r="D281" s="7"/>
      <c r="E281" s="7"/>
      <c r="F281" s="7"/>
      <c r="G281" s="7"/>
      <c r="H281" s="7"/>
      <c r="I281" s="7"/>
      <c r="J281" s="7"/>
      <c r="K281" s="7"/>
      <c r="L281" s="7"/>
      <c r="M281" s="7"/>
      <c r="N281" s="7"/>
      <c r="O281" s="7"/>
      <c r="P281" s="7"/>
      <c r="Q281" s="7"/>
      <c r="R281" s="7"/>
    </row>
    <row r="282" spans="1:18">
      <c r="A282" s="7"/>
      <c r="B282" s="7"/>
      <c r="C282" s="7"/>
      <c r="D282" s="7"/>
      <c r="E282" s="7"/>
      <c r="F282" s="7"/>
      <c r="G282" s="7"/>
      <c r="H282" s="7"/>
      <c r="I282" s="7"/>
      <c r="J282" s="7"/>
      <c r="K282" s="7"/>
      <c r="L282" s="7"/>
      <c r="M282" s="7"/>
      <c r="N282" s="7"/>
      <c r="O282" s="7"/>
      <c r="P282" s="7"/>
      <c r="Q282" s="7"/>
      <c r="R282" s="7"/>
    </row>
    <row r="283" spans="1:18" s="963" customFormat="1">
      <c r="A283" s="7"/>
      <c r="B283" s="7"/>
      <c r="C283" s="7"/>
      <c r="D283" s="7"/>
      <c r="E283" s="7"/>
      <c r="F283" s="7"/>
      <c r="G283" s="7"/>
      <c r="H283" s="7"/>
      <c r="I283" s="7"/>
      <c r="J283" s="7"/>
      <c r="K283" s="7"/>
      <c r="L283" s="7"/>
      <c r="M283" s="7"/>
      <c r="N283" s="7"/>
      <c r="O283" s="7"/>
      <c r="P283" s="7"/>
      <c r="Q283" s="7"/>
      <c r="R283" s="7"/>
    </row>
    <row r="284" spans="1:18">
      <c r="A284" s="7"/>
      <c r="B284" s="7"/>
      <c r="C284" s="7"/>
      <c r="D284" s="7"/>
      <c r="E284" s="7"/>
      <c r="F284" s="7"/>
      <c r="G284" s="7"/>
      <c r="H284" s="7"/>
      <c r="I284" s="7"/>
      <c r="J284" s="7"/>
      <c r="K284" s="7"/>
      <c r="L284" s="7"/>
      <c r="M284" s="7"/>
      <c r="N284" s="7"/>
      <c r="O284" s="7"/>
      <c r="P284" s="7"/>
      <c r="Q284" s="7"/>
      <c r="R284" s="7"/>
    </row>
    <row r="285" spans="1:18">
      <c r="A285" s="7"/>
      <c r="B285" s="7"/>
      <c r="C285" s="7"/>
      <c r="D285" s="7"/>
      <c r="E285" s="7"/>
      <c r="F285" s="7"/>
      <c r="G285" s="7"/>
      <c r="H285" s="7"/>
      <c r="I285" s="7"/>
      <c r="J285" s="7"/>
      <c r="K285" s="7"/>
      <c r="L285" s="7"/>
      <c r="M285" s="7"/>
      <c r="N285" s="7"/>
      <c r="O285" s="7"/>
      <c r="P285" s="7"/>
      <c r="Q285" s="7"/>
      <c r="R285" s="7"/>
    </row>
    <row r="286" spans="1:18">
      <c r="A286" s="7"/>
      <c r="B286" s="7"/>
      <c r="C286" s="7"/>
      <c r="D286" s="7"/>
      <c r="E286" s="7"/>
      <c r="F286" s="7"/>
      <c r="G286" s="7"/>
      <c r="H286" s="7"/>
      <c r="I286" s="7"/>
      <c r="J286" s="7"/>
      <c r="K286" s="7"/>
      <c r="L286" s="7"/>
      <c r="M286" s="7"/>
      <c r="N286" s="7"/>
      <c r="O286" s="7"/>
      <c r="P286" s="7"/>
      <c r="Q286" s="7"/>
      <c r="R286" s="7"/>
    </row>
    <row r="287" spans="1:18">
      <c r="A287" s="7"/>
      <c r="B287" s="7"/>
      <c r="C287" s="7"/>
      <c r="D287" s="7"/>
      <c r="E287" s="7"/>
      <c r="F287" s="7"/>
      <c r="G287" s="7"/>
      <c r="H287" s="7"/>
      <c r="I287" s="7"/>
      <c r="J287" s="7"/>
      <c r="K287" s="7"/>
      <c r="L287" s="7"/>
      <c r="M287" s="7"/>
      <c r="N287" s="7"/>
      <c r="O287" s="7"/>
      <c r="P287" s="7"/>
      <c r="Q287" s="7"/>
      <c r="R287" s="7"/>
    </row>
    <row r="288" spans="1:18">
      <c r="A288" s="7"/>
      <c r="B288" s="7"/>
      <c r="C288" s="7"/>
      <c r="D288" s="7"/>
      <c r="E288" s="7"/>
      <c r="F288" s="7"/>
      <c r="G288" s="7"/>
      <c r="H288" s="7"/>
      <c r="I288" s="7"/>
      <c r="J288" s="7"/>
      <c r="K288" s="7"/>
      <c r="L288" s="7"/>
      <c r="M288" s="7"/>
      <c r="N288" s="7"/>
      <c r="O288" s="7"/>
      <c r="P288" s="7"/>
      <c r="Q288" s="7"/>
      <c r="R288" s="7"/>
    </row>
    <row r="289" spans="1:18">
      <c r="A289" s="7"/>
      <c r="B289" s="7"/>
      <c r="C289" s="7"/>
      <c r="D289" s="7"/>
      <c r="E289" s="7"/>
      <c r="F289" s="7"/>
      <c r="G289" s="7"/>
      <c r="H289" s="7"/>
      <c r="I289" s="7"/>
      <c r="J289" s="7"/>
      <c r="K289" s="7"/>
      <c r="L289" s="7"/>
      <c r="M289" s="7"/>
      <c r="N289" s="7"/>
      <c r="O289" s="7"/>
      <c r="P289" s="7"/>
      <c r="Q289" s="7"/>
      <c r="R289" s="7"/>
    </row>
    <row r="290" spans="1:18">
      <c r="A290" s="7"/>
      <c r="B290" s="7"/>
      <c r="C290" s="7"/>
      <c r="D290" s="7"/>
      <c r="E290" s="7"/>
      <c r="F290" s="7"/>
      <c r="G290" s="7"/>
      <c r="H290" s="7"/>
      <c r="I290" s="7"/>
      <c r="J290" s="7"/>
      <c r="K290" s="7"/>
      <c r="L290" s="7"/>
      <c r="M290" s="7"/>
      <c r="N290" s="7"/>
      <c r="O290" s="7"/>
      <c r="P290" s="7"/>
      <c r="Q290" s="7"/>
      <c r="R290" s="7"/>
    </row>
    <row r="291" spans="1:18">
      <c r="A291" s="7"/>
      <c r="B291" s="7"/>
      <c r="C291" s="7"/>
      <c r="D291" s="7"/>
      <c r="E291" s="7"/>
      <c r="F291" s="7"/>
      <c r="G291" s="7"/>
      <c r="H291" s="7"/>
      <c r="I291" s="7"/>
      <c r="J291" s="7"/>
      <c r="K291" s="7"/>
      <c r="L291" s="7"/>
      <c r="M291" s="7"/>
      <c r="N291" s="7"/>
      <c r="O291" s="7"/>
      <c r="P291" s="7"/>
      <c r="Q291" s="7"/>
      <c r="R291" s="7"/>
    </row>
    <row r="292" spans="1:18">
      <c r="A292" s="7"/>
      <c r="B292" s="7"/>
      <c r="C292" s="7"/>
      <c r="D292" s="7"/>
      <c r="E292" s="7"/>
      <c r="F292" s="7"/>
      <c r="G292" s="7"/>
      <c r="H292" s="7"/>
      <c r="I292" s="7"/>
      <c r="J292" s="7"/>
      <c r="K292" s="7"/>
      <c r="L292" s="7"/>
      <c r="M292" s="7"/>
      <c r="N292" s="7"/>
      <c r="O292" s="7"/>
      <c r="P292" s="7"/>
      <c r="Q292" s="7"/>
      <c r="R292" s="7"/>
    </row>
    <row r="293" spans="1:18">
      <c r="A293" s="7"/>
      <c r="B293" s="7"/>
      <c r="C293" s="7"/>
      <c r="D293" s="7"/>
      <c r="E293" s="7"/>
      <c r="F293" s="7"/>
      <c r="G293" s="7"/>
      <c r="H293" s="7"/>
      <c r="I293" s="7"/>
      <c r="J293" s="7"/>
      <c r="K293" s="7"/>
      <c r="L293" s="7"/>
      <c r="M293" s="7"/>
      <c r="N293" s="7"/>
      <c r="O293" s="7"/>
      <c r="P293" s="7"/>
      <c r="Q293" s="7"/>
      <c r="R293" s="7"/>
    </row>
    <row r="294" spans="1:18">
      <c r="A294" s="7"/>
      <c r="B294" s="7"/>
      <c r="C294" s="7"/>
      <c r="D294" s="7"/>
      <c r="E294" s="7"/>
      <c r="F294" s="7"/>
      <c r="G294" s="7"/>
      <c r="H294" s="7"/>
      <c r="I294" s="7"/>
      <c r="J294" s="7"/>
      <c r="K294" s="7"/>
      <c r="L294" s="7"/>
      <c r="M294" s="7"/>
      <c r="N294" s="7"/>
      <c r="O294" s="7"/>
      <c r="P294" s="7"/>
      <c r="Q294" s="7"/>
      <c r="R294" s="7"/>
    </row>
    <row r="295" spans="1:18">
      <c r="A295" s="7"/>
      <c r="B295" s="7"/>
      <c r="C295" s="7"/>
      <c r="D295" s="7"/>
      <c r="E295" s="7"/>
      <c r="F295" s="7"/>
      <c r="G295" s="7"/>
      <c r="H295" s="7"/>
      <c r="I295" s="7"/>
      <c r="J295" s="7"/>
      <c r="K295" s="7"/>
      <c r="L295" s="7"/>
      <c r="M295" s="7"/>
      <c r="N295" s="7"/>
      <c r="O295" s="7"/>
      <c r="P295" s="7"/>
      <c r="Q295" s="7"/>
      <c r="R295" s="7"/>
    </row>
    <row r="296" spans="1:18">
      <c r="A296" s="7"/>
      <c r="B296" s="7"/>
      <c r="C296" s="7"/>
      <c r="D296" s="7"/>
      <c r="E296" s="7"/>
      <c r="F296" s="7"/>
      <c r="G296" s="7"/>
      <c r="H296" s="7"/>
      <c r="I296" s="7"/>
      <c r="J296" s="7"/>
      <c r="K296" s="7"/>
      <c r="L296" s="7"/>
      <c r="M296" s="7"/>
      <c r="N296" s="7"/>
      <c r="O296" s="7"/>
      <c r="P296" s="7"/>
      <c r="Q296" s="7"/>
      <c r="R296" s="7"/>
    </row>
    <row r="297" spans="1:18">
      <c r="A297" s="7"/>
      <c r="B297" s="7"/>
      <c r="C297" s="7"/>
      <c r="D297" s="7"/>
      <c r="E297" s="7"/>
      <c r="F297" s="7"/>
      <c r="G297" s="7"/>
      <c r="H297" s="7"/>
      <c r="I297" s="7"/>
      <c r="J297" s="7"/>
      <c r="K297" s="7"/>
      <c r="L297" s="7"/>
      <c r="M297" s="7"/>
      <c r="N297" s="7"/>
      <c r="O297" s="7"/>
      <c r="P297" s="7"/>
      <c r="Q297" s="7"/>
      <c r="R297" s="7"/>
    </row>
    <row r="298" spans="1:18">
      <c r="A298" s="7"/>
      <c r="B298" s="7"/>
      <c r="C298" s="7"/>
      <c r="D298" s="7"/>
      <c r="E298" s="7"/>
      <c r="F298" s="7"/>
      <c r="G298" s="7"/>
      <c r="H298" s="7"/>
      <c r="I298" s="7"/>
      <c r="J298" s="7"/>
      <c r="K298" s="7"/>
      <c r="L298" s="7"/>
      <c r="M298" s="7"/>
      <c r="N298" s="7"/>
      <c r="O298" s="7"/>
      <c r="P298" s="7"/>
      <c r="Q298" s="7"/>
      <c r="R298" s="7"/>
    </row>
    <row r="299" spans="1:18">
      <c r="A299" s="7"/>
      <c r="B299" s="7"/>
      <c r="C299" s="7"/>
      <c r="D299" s="7"/>
      <c r="E299" s="7"/>
      <c r="F299" s="7"/>
      <c r="G299" s="7"/>
      <c r="H299" s="7"/>
      <c r="I299" s="7"/>
      <c r="J299" s="7"/>
      <c r="K299" s="7"/>
      <c r="L299" s="7"/>
      <c r="M299" s="7"/>
      <c r="N299" s="7"/>
      <c r="O299" s="7"/>
      <c r="P299" s="7"/>
      <c r="Q299" s="7"/>
      <c r="R299" s="7"/>
    </row>
    <row r="300" spans="1:18">
      <c r="A300" s="7"/>
      <c r="B300" s="7"/>
      <c r="C300" s="7"/>
      <c r="D300" s="7"/>
      <c r="E300" s="7"/>
      <c r="F300" s="7"/>
      <c r="G300" s="7"/>
      <c r="H300" s="7"/>
      <c r="I300" s="7"/>
      <c r="J300" s="7"/>
      <c r="K300" s="7"/>
      <c r="L300" s="7"/>
      <c r="M300" s="7"/>
      <c r="N300" s="7"/>
      <c r="O300" s="7"/>
      <c r="P300" s="7"/>
      <c r="Q300" s="7"/>
      <c r="R300" s="7"/>
    </row>
    <row r="301" spans="1:18">
      <c r="A301" s="7"/>
      <c r="B301" s="7"/>
      <c r="C301" s="7"/>
      <c r="D301" s="7"/>
      <c r="E301" s="7"/>
      <c r="F301" s="7"/>
      <c r="G301" s="7"/>
      <c r="H301" s="7"/>
      <c r="I301" s="7"/>
      <c r="J301" s="7"/>
      <c r="K301" s="7"/>
      <c r="L301" s="7"/>
      <c r="M301" s="7"/>
      <c r="N301" s="7"/>
      <c r="O301" s="7"/>
      <c r="P301" s="7"/>
      <c r="Q301" s="7"/>
      <c r="R301" s="7"/>
    </row>
    <row r="302" spans="1:18">
      <c r="A302" s="7"/>
      <c r="B302" s="7"/>
      <c r="C302" s="7"/>
      <c r="D302" s="7"/>
      <c r="E302" s="7"/>
      <c r="F302" s="7"/>
      <c r="G302" s="7"/>
      <c r="H302" s="7"/>
      <c r="I302" s="7"/>
      <c r="J302" s="7"/>
      <c r="K302" s="7"/>
      <c r="L302" s="7"/>
      <c r="M302" s="7"/>
      <c r="N302" s="7"/>
      <c r="O302" s="7"/>
      <c r="P302" s="7"/>
      <c r="Q302" s="7"/>
      <c r="R302" s="7"/>
    </row>
    <row r="303" spans="1:18">
      <c r="A303" s="7"/>
      <c r="B303" s="7"/>
      <c r="C303" s="7"/>
      <c r="D303" s="7"/>
      <c r="E303" s="7"/>
      <c r="F303" s="7"/>
      <c r="G303" s="7"/>
      <c r="H303" s="7"/>
      <c r="I303" s="7"/>
      <c r="J303" s="7"/>
      <c r="K303" s="7"/>
      <c r="L303" s="7"/>
      <c r="M303" s="7"/>
      <c r="N303" s="7"/>
      <c r="O303" s="7"/>
      <c r="P303" s="7"/>
      <c r="Q303" s="7"/>
      <c r="R303" s="7"/>
    </row>
    <row r="304" spans="1:18">
      <c r="A304" s="7"/>
      <c r="B304" s="7"/>
      <c r="C304" s="7"/>
      <c r="D304" s="7"/>
      <c r="E304" s="7"/>
      <c r="F304" s="7"/>
      <c r="G304" s="7"/>
      <c r="H304" s="7"/>
      <c r="I304" s="7"/>
      <c r="J304" s="7"/>
      <c r="K304" s="7"/>
      <c r="L304" s="7"/>
      <c r="M304" s="7"/>
      <c r="N304" s="7"/>
      <c r="O304" s="7"/>
      <c r="P304" s="7"/>
      <c r="Q304" s="7"/>
      <c r="R304" s="7"/>
    </row>
    <row r="305" spans="1:18">
      <c r="A305" s="7"/>
      <c r="B305" s="7"/>
      <c r="C305" s="7"/>
      <c r="D305" s="7"/>
      <c r="E305" s="7"/>
      <c r="F305" s="7"/>
      <c r="G305" s="7"/>
      <c r="H305" s="7"/>
      <c r="I305" s="7"/>
      <c r="J305" s="7"/>
      <c r="K305" s="7"/>
      <c r="L305" s="7"/>
      <c r="M305" s="7"/>
      <c r="N305" s="7"/>
      <c r="O305" s="7"/>
      <c r="P305" s="7"/>
      <c r="Q305" s="7"/>
      <c r="R305" s="7"/>
    </row>
    <row r="306" spans="1:18">
      <c r="A306" s="7"/>
      <c r="B306" s="7"/>
      <c r="C306" s="7"/>
      <c r="D306" s="7"/>
      <c r="E306" s="7"/>
      <c r="F306" s="7"/>
      <c r="G306" s="7"/>
      <c r="H306" s="7"/>
      <c r="I306" s="7"/>
      <c r="J306" s="7"/>
      <c r="K306" s="7"/>
      <c r="L306" s="7"/>
      <c r="M306" s="7"/>
      <c r="N306" s="7"/>
      <c r="O306" s="7"/>
      <c r="P306" s="7"/>
      <c r="Q306" s="7"/>
      <c r="R306" s="7"/>
    </row>
    <row r="307" spans="1:18">
      <c r="A307" s="7"/>
      <c r="B307" s="7"/>
      <c r="C307" s="7"/>
      <c r="D307" s="7"/>
      <c r="E307" s="7"/>
      <c r="F307" s="7"/>
      <c r="G307" s="7"/>
      <c r="H307" s="7"/>
      <c r="I307" s="7"/>
      <c r="J307" s="7"/>
      <c r="K307" s="7"/>
      <c r="L307" s="7"/>
      <c r="M307" s="7"/>
      <c r="N307" s="7"/>
      <c r="O307" s="7"/>
      <c r="P307" s="7"/>
      <c r="Q307" s="7"/>
      <c r="R307" s="7"/>
    </row>
    <row r="308" spans="1:18">
      <c r="A308" s="7"/>
      <c r="B308" s="7"/>
      <c r="C308" s="7"/>
      <c r="D308" s="7"/>
      <c r="E308" s="7"/>
      <c r="F308" s="7"/>
      <c r="G308" s="7"/>
      <c r="H308" s="7"/>
      <c r="I308" s="7"/>
      <c r="J308" s="7"/>
      <c r="K308" s="7"/>
      <c r="L308" s="7"/>
      <c r="M308" s="7"/>
      <c r="N308" s="7"/>
      <c r="O308" s="7"/>
      <c r="P308" s="7"/>
      <c r="Q308" s="7"/>
      <c r="R308" s="7"/>
    </row>
    <row r="309" spans="1:18">
      <c r="A309" s="7"/>
      <c r="B309" s="7"/>
      <c r="C309" s="7"/>
      <c r="D309" s="7"/>
      <c r="E309" s="7"/>
      <c r="F309" s="7"/>
      <c r="G309" s="7"/>
      <c r="H309" s="7"/>
      <c r="I309" s="7"/>
      <c r="J309" s="7"/>
      <c r="K309" s="7"/>
      <c r="L309" s="7"/>
      <c r="M309" s="7"/>
      <c r="N309" s="7"/>
      <c r="O309" s="7"/>
      <c r="P309" s="7"/>
      <c r="Q309" s="7"/>
      <c r="R309" s="7"/>
    </row>
    <row r="310" spans="1:18">
      <c r="A310" s="7"/>
      <c r="B310" s="7"/>
      <c r="C310" s="7"/>
      <c r="D310" s="7"/>
      <c r="E310" s="7"/>
      <c r="F310" s="7"/>
      <c r="G310" s="7"/>
      <c r="H310" s="7"/>
      <c r="I310" s="7"/>
      <c r="J310" s="7"/>
      <c r="K310" s="7"/>
      <c r="L310" s="7"/>
      <c r="M310" s="7"/>
      <c r="N310" s="7"/>
      <c r="O310" s="7"/>
      <c r="P310" s="7"/>
      <c r="Q310" s="7"/>
      <c r="R310" s="7"/>
    </row>
    <row r="311" spans="1:18">
      <c r="A311" s="7"/>
      <c r="B311" s="7"/>
      <c r="C311" s="7"/>
      <c r="D311" s="7"/>
      <c r="E311" s="7"/>
      <c r="F311" s="7"/>
      <c r="G311" s="7"/>
      <c r="H311" s="7"/>
      <c r="I311" s="7"/>
      <c r="J311" s="7"/>
      <c r="K311" s="7"/>
      <c r="L311" s="7"/>
      <c r="M311" s="7"/>
      <c r="N311" s="7"/>
      <c r="O311" s="7"/>
      <c r="P311" s="7"/>
      <c r="Q311" s="7"/>
      <c r="R311" s="7"/>
    </row>
    <row r="312" spans="1:18">
      <c r="A312" s="7"/>
      <c r="B312" s="7"/>
      <c r="C312" s="7"/>
      <c r="D312" s="7"/>
      <c r="E312" s="7"/>
      <c r="F312" s="7"/>
      <c r="G312" s="7"/>
      <c r="H312" s="7"/>
      <c r="I312" s="7"/>
      <c r="J312" s="7"/>
      <c r="K312" s="7"/>
      <c r="L312" s="7"/>
      <c r="M312" s="7"/>
      <c r="N312" s="7"/>
      <c r="O312" s="7"/>
      <c r="P312" s="7"/>
      <c r="Q312" s="7"/>
      <c r="R312" s="7"/>
    </row>
    <row r="313" spans="1:18">
      <c r="A313" s="7"/>
      <c r="B313" s="7"/>
      <c r="C313" s="7"/>
      <c r="D313" s="7"/>
      <c r="E313" s="7"/>
      <c r="F313" s="7"/>
      <c r="G313" s="7"/>
      <c r="H313" s="7"/>
      <c r="I313" s="7"/>
      <c r="J313" s="7"/>
      <c r="K313" s="7"/>
      <c r="L313" s="7"/>
      <c r="M313" s="7"/>
      <c r="N313" s="7"/>
      <c r="O313" s="7"/>
      <c r="P313" s="7"/>
      <c r="Q313" s="7"/>
      <c r="R313" s="7"/>
    </row>
    <row r="314" spans="1:18">
      <c r="A314" s="7"/>
      <c r="B314" s="7"/>
      <c r="C314" s="7"/>
      <c r="D314" s="7"/>
      <c r="E314" s="7"/>
      <c r="F314" s="7"/>
      <c r="G314" s="7"/>
      <c r="H314" s="7"/>
      <c r="I314" s="7"/>
      <c r="J314" s="7"/>
      <c r="K314" s="7"/>
      <c r="L314" s="7"/>
      <c r="M314" s="7"/>
      <c r="N314" s="7"/>
      <c r="O314" s="7"/>
      <c r="P314" s="7"/>
      <c r="Q314" s="7"/>
      <c r="R314" s="7"/>
    </row>
    <row r="315" spans="1:18">
      <c r="A315" s="7"/>
      <c r="B315" s="7"/>
      <c r="C315" s="7"/>
      <c r="D315" s="7"/>
      <c r="E315" s="7"/>
      <c r="F315" s="7"/>
      <c r="G315" s="7"/>
      <c r="H315" s="7"/>
      <c r="I315" s="7"/>
      <c r="J315" s="7"/>
      <c r="K315" s="7"/>
      <c r="L315" s="7"/>
      <c r="M315" s="7"/>
      <c r="N315" s="7"/>
      <c r="O315" s="7"/>
      <c r="P315" s="7"/>
      <c r="Q315" s="7"/>
      <c r="R315" s="7"/>
    </row>
    <row r="316" spans="1:18">
      <c r="A316" s="7"/>
      <c r="B316" s="7"/>
      <c r="C316" s="7"/>
      <c r="D316" s="7"/>
      <c r="E316" s="7"/>
      <c r="F316" s="7"/>
      <c r="G316" s="7"/>
      <c r="H316" s="7"/>
      <c r="I316" s="7"/>
      <c r="J316" s="7"/>
      <c r="K316" s="7"/>
      <c r="L316" s="7"/>
      <c r="M316" s="7"/>
      <c r="N316" s="7"/>
      <c r="O316" s="7"/>
      <c r="P316" s="7"/>
      <c r="Q316" s="7"/>
      <c r="R316" s="7"/>
    </row>
    <row r="317" spans="1:18">
      <c r="A317" s="7"/>
      <c r="B317" s="7"/>
      <c r="C317" s="7"/>
      <c r="D317" s="7"/>
      <c r="E317" s="7"/>
      <c r="F317" s="7"/>
      <c r="G317" s="7"/>
      <c r="H317" s="7"/>
      <c r="I317" s="7"/>
      <c r="J317" s="7"/>
      <c r="K317" s="7"/>
      <c r="L317" s="7"/>
      <c r="M317" s="7"/>
      <c r="N317" s="7"/>
      <c r="O317" s="7"/>
      <c r="P317" s="7"/>
      <c r="Q317" s="7"/>
      <c r="R317" s="7"/>
    </row>
    <row r="318" spans="1:18">
      <c r="A318" s="7"/>
      <c r="B318" s="7"/>
      <c r="C318" s="7"/>
      <c r="D318" s="7"/>
      <c r="E318" s="7"/>
      <c r="F318" s="7"/>
      <c r="G318" s="7"/>
      <c r="H318" s="7"/>
      <c r="I318" s="7"/>
      <c r="J318" s="7"/>
      <c r="K318" s="7"/>
      <c r="L318" s="7"/>
      <c r="M318" s="7"/>
      <c r="N318" s="7"/>
      <c r="O318" s="7"/>
      <c r="P318" s="7"/>
      <c r="Q318" s="7"/>
      <c r="R318" s="7"/>
    </row>
    <row r="319" spans="1:18">
      <c r="A319" s="7"/>
      <c r="B319" s="7"/>
      <c r="C319" s="7"/>
      <c r="D319" s="7"/>
      <c r="E319" s="7"/>
      <c r="F319" s="7"/>
      <c r="G319" s="7"/>
      <c r="H319" s="7"/>
      <c r="I319" s="7"/>
      <c r="J319" s="7"/>
      <c r="K319" s="7"/>
      <c r="L319" s="7"/>
      <c r="M319" s="7"/>
      <c r="N319" s="7"/>
      <c r="O319" s="7"/>
      <c r="P319" s="7"/>
      <c r="Q319" s="7"/>
      <c r="R319" s="7"/>
    </row>
    <row r="320" spans="1:18">
      <c r="A320" s="7"/>
      <c r="B320" s="7"/>
      <c r="C320" s="7"/>
      <c r="D320" s="7"/>
      <c r="E320" s="7"/>
      <c r="F320" s="7"/>
      <c r="G320" s="7"/>
      <c r="H320" s="7"/>
      <c r="I320" s="7"/>
      <c r="J320" s="7"/>
      <c r="K320" s="7"/>
      <c r="L320" s="7"/>
      <c r="M320" s="7"/>
      <c r="N320" s="7"/>
      <c r="O320" s="7"/>
      <c r="P320" s="7"/>
      <c r="Q320" s="7"/>
      <c r="R320" s="7"/>
    </row>
    <row r="321" spans="1:18">
      <c r="A321" s="7"/>
      <c r="B321" s="7"/>
      <c r="C321" s="7"/>
      <c r="D321" s="7"/>
      <c r="E321" s="7"/>
      <c r="F321" s="7"/>
      <c r="G321" s="7"/>
      <c r="H321" s="7"/>
      <c r="I321" s="7"/>
      <c r="J321" s="7"/>
      <c r="K321" s="7"/>
      <c r="L321" s="7"/>
      <c r="M321" s="7"/>
      <c r="N321" s="7"/>
      <c r="O321" s="7"/>
      <c r="P321" s="7"/>
      <c r="Q321" s="7"/>
      <c r="R321" s="7"/>
    </row>
    <row r="322" spans="1:18">
      <c r="A322" s="7"/>
      <c r="B322" s="7"/>
      <c r="C322" s="7"/>
      <c r="D322" s="7"/>
      <c r="E322" s="7"/>
      <c r="F322" s="7"/>
      <c r="G322" s="7"/>
      <c r="H322" s="7"/>
      <c r="I322" s="7"/>
      <c r="J322" s="7"/>
      <c r="K322" s="7"/>
      <c r="L322" s="7"/>
      <c r="M322" s="7"/>
      <c r="N322" s="7"/>
      <c r="O322" s="7"/>
      <c r="P322" s="7"/>
      <c r="Q322" s="7"/>
      <c r="R322" s="7"/>
    </row>
    <row r="323" spans="1:18">
      <c r="A323" s="7"/>
      <c r="B323" s="7"/>
      <c r="C323" s="7"/>
      <c r="D323" s="7"/>
      <c r="E323" s="7"/>
      <c r="F323" s="7"/>
      <c r="G323" s="7"/>
      <c r="H323" s="7"/>
      <c r="I323" s="7"/>
      <c r="J323" s="7"/>
      <c r="K323" s="7"/>
      <c r="L323" s="7"/>
      <c r="M323" s="7"/>
      <c r="N323" s="7"/>
      <c r="O323" s="7"/>
      <c r="P323" s="7"/>
      <c r="Q323" s="7"/>
      <c r="R323" s="7"/>
    </row>
    <row r="324" spans="1:18">
      <c r="A324" s="7"/>
      <c r="B324" s="7"/>
      <c r="C324" s="7"/>
      <c r="D324" s="7"/>
      <c r="E324" s="7"/>
      <c r="F324" s="7"/>
      <c r="G324" s="7"/>
      <c r="H324" s="7"/>
      <c r="I324" s="7"/>
      <c r="J324" s="7"/>
      <c r="K324" s="7"/>
      <c r="L324" s="7"/>
      <c r="M324" s="7"/>
      <c r="N324" s="7"/>
      <c r="O324" s="7"/>
      <c r="P324" s="7"/>
      <c r="Q324" s="7"/>
      <c r="R324" s="7"/>
    </row>
    <row r="325" spans="1:18">
      <c r="A325" s="7"/>
      <c r="B325" s="7"/>
      <c r="C325" s="7"/>
      <c r="D325" s="7"/>
      <c r="E325" s="7"/>
      <c r="F325" s="7"/>
      <c r="G325" s="7"/>
      <c r="H325" s="7"/>
      <c r="I325" s="7"/>
      <c r="J325" s="7"/>
      <c r="K325" s="7"/>
      <c r="L325" s="7"/>
      <c r="M325" s="7"/>
      <c r="N325" s="7"/>
      <c r="O325" s="7"/>
      <c r="P325" s="7"/>
      <c r="Q325" s="7"/>
      <c r="R325" s="7"/>
    </row>
    <row r="326" spans="1:18">
      <c r="A326" s="7"/>
      <c r="B326" s="7"/>
      <c r="C326" s="7"/>
      <c r="D326" s="7"/>
      <c r="E326" s="7"/>
      <c r="F326" s="7"/>
      <c r="G326" s="7"/>
      <c r="H326" s="7"/>
      <c r="I326" s="7"/>
      <c r="J326" s="7"/>
      <c r="K326" s="7"/>
      <c r="L326" s="7"/>
      <c r="M326" s="7"/>
      <c r="N326" s="7"/>
      <c r="O326" s="7"/>
      <c r="P326" s="7"/>
      <c r="Q326" s="7"/>
      <c r="R326" s="7"/>
    </row>
    <row r="327" spans="1:18">
      <c r="A327" s="7"/>
      <c r="B327" s="7"/>
      <c r="C327" s="7"/>
      <c r="D327" s="7"/>
      <c r="E327" s="7"/>
      <c r="F327" s="7"/>
      <c r="G327" s="7"/>
      <c r="H327" s="7"/>
      <c r="I327" s="7"/>
      <c r="J327" s="7"/>
      <c r="K327" s="7"/>
      <c r="L327" s="7"/>
      <c r="M327" s="7"/>
      <c r="N327" s="7"/>
      <c r="O327" s="7"/>
      <c r="P327" s="7"/>
      <c r="Q327" s="7"/>
      <c r="R327" s="7"/>
    </row>
    <row r="328" spans="1:18">
      <c r="A328" s="7"/>
      <c r="B328" s="7"/>
      <c r="C328" s="7"/>
      <c r="D328" s="7"/>
      <c r="E328" s="7"/>
      <c r="F328" s="7"/>
      <c r="G328" s="7"/>
      <c r="H328" s="7"/>
      <c r="I328" s="7"/>
      <c r="J328" s="7"/>
      <c r="K328" s="7"/>
      <c r="L328" s="7"/>
      <c r="M328" s="7"/>
      <c r="N328" s="7"/>
      <c r="O328" s="7"/>
      <c r="P328" s="7"/>
      <c r="Q328" s="7"/>
      <c r="R328" s="7"/>
    </row>
    <row r="329" spans="1:18">
      <c r="A329" s="7"/>
      <c r="B329" s="7"/>
      <c r="C329" s="7"/>
      <c r="D329" s="7"/>
      <c r="E329" s="7"/>
      <c r="F329" s="7"/>
      <c r="G329" s="7"/>
      <c r="H329" s="7"/>
      <c r="I329" s="7"/>
      <c r="J329" s="7"/>
      <c r="K329" s="7"/>
      <c r="L329" s="7"/>
      <c r="M329" s="7"/>
      <c r="N329" s="7"/>
      <c r="O329" s="7"/>
      <c r="P329" s="7"/>
      <c r="Q329" s="7"/>
      <c r="R329" s="7"/>
    </row>
    <row r="330" spans="1:18">
      <c r="A330" s="7"/>
      <c r="B330" s="7"/>
      <c r="C330" s="7"/>
      <c r="D330" s="7"/>
      <c r="E330" s="7"/>
      <c r="F330" s="7"/>
      <c r="G330" s="7"/>
      <c r="H330" s="7"/>
      <c r="I330" s="7"/>
      <c r="J330" s="7"/>
      <c r="K330" s="7"/>
      <c r="L330" s="7"/>
      <c r="M330" s="7"/>
      <c r="N330" s="7"/>
      <c r="O330" s="7"/>
      <c r="P330" s="7"/>
      <c r="Q330" s="7"/>
      <c r="R330" s="7"/>
    </row>
    <row r="331" spans="1:18">
      <c r="A331" s="7"/>
      <c r="B331" s="7"/>
      <c r="C331" s="7"/>
      <c r="D331" s="7"/>
      <c r="E331" s="7"/>
      <c r="F331" s="7"/>
      <c r="G331" s="7"/>
      <c r="H331" s="7"/>
      <c r="I331" s="7"/>
      <c r="J331" s="7"/>
      <c r="K331" s="7"/>
      <c r="L331" s="7"/>
      <c r="M331" s="7"/>
      <c r="N331" s="7"/>
      <c r="O331" s="7"/>
      <c r="P331" s="7"/>
      <c r="Q331" s="7"/>
      <c r="R331" s="7"/>
    </row>
    <row r="332" spans="1:18">
      <c r="A332" s="7"/>
      <c r="B332" s="7"/>
      <c r="C332" s="7"/>
      <c r="D332" s="7"/>
      <c r="E332" s="7"/>
      <c r="F332" s="7"/>
      <c r="G332" s="7"/>
      <c r="H332" s="7"/>
      <c r="I332" s="7"/>
      <c r="J332" s="7"/>
      <c r="K332" s="7"/>
      <c r="L332" s="7"/>
      <c r="M332" s="7"/>
      <c r="N332" s="7"/>
      <c r="O332" s="7"/>
      <c r="P332" s="7"/>
      <c r="Q332" s="7"/>
      <c r="R332" s="7"/>
    </row>
    <row r="333" spans="1:18">
      <c r="A333" s="7"/>
      <c r="B333" s="7"/>
      <c r="C333" s="7"/>
      <c r="D333" s="7"/>
      <c r="E333" s="7"/>
      <c r="F333" s="7"/>
      <c r="G333" s="7"/>
      <c r="H333" s="7"/>
      <c r="I333" s="7"/>
      <c r="J333" s="7"/>
      <c r="K333" s="7"/>
      <c r="L333" s="7"/>
      <c r="M333" s="7"/>
      <c r="N333" s="7"/>
      <c r="O333" s="7"/>
      <c r="P333" s="7"/>
      <c r="Q333" s="7"/>
      <c r="R333" s="7"/>
    </row>
    <row r="334" spans="1:18">
      <c r="A334" s="7"/>
      <c r="B334" s="7"/>
      <c r="C334" s="7"/>
      <c r="D334" s="7"/>
      <c r="E334" s="7"/>
      <c r="F334" s="7"/>
      <c r="G334" s="7"/>
      <c r="H334" s="7"/>
      <c r="I334" s="7"/>
      <c r="J334" s="7"/>
      <c r="K334" s="7"/>
      <c r="L334" s="7"/>
      <c r="M334" s="7"/>
      <c r="N334" s="7"/>
      <c r="O334" s="7"/>
      <c r="P334" s="7"/>
      <c r="Q334" s="7"/>
      <c r="R334" s="7"/>
    </row>
    <row r="335" spans="1:18">
      <c r="A335" s="7"/>
      <c r="B335" s="7"/>
      <c r="C335" s="7"/>
      <c r="D335" s="7"/>
      <c r="E335" s="7"/>
      <c r="F335" s="7"/>
      <c r="G335" s="7"/>
      <c r="H335" s="7"/>
      <c r="I335" s="7"/>
      <c r="J335" s="7"/>
      <c r="K335" s="7"/>
      <c r="L335" s="7"/>
      <c r="M335" s="7"/>
      <c r="N335" s="7"/>
      <c r="O335" s="7"/>
      <c r="P335" s="7"/>
      <c r="Q335" s="7"/>
      <c r="R335" s="7"/>
    </row>
    <row r="336" spans="1:18">
      <c r="A336" s="7"/>
      <c r="B336" s="7"/>
      <c r="C336" s="7"/>
      <c r="D336" s="7"/>
      <c r="E336" s="7"/>
      <c r="F336" s="7"/>
      <c r="G336" s="7"/>
      <c r="H336" s="7"/>
      <c r="I336" s="7"/>
      <c r="J336" s="7"/>
      <c r="K336" s="7"/>
      <c r="L336" s="7"/>
      <c r="M336" s="7"/>
      <c r="N336" s="7"/>
      <c r="O336" s="7"/>
      <c r="P336" s="7"/>
      <c r="Q336" s="7"/>
      <c r="R336" s="7"/>
    </row>
    <row r="337" spans="1:18">
      <c r="A337" s="7"/>
      <c r="B337" s="7"/>
      <c r="C337" s="7"/>
      <c r="D337" s="7"/>
      <c r="E337" s="7"/>
      <c r="F337" s="7"/>
      <c r="G337" s="7"/>
      <c r="H337" s="7"/>
      <c r="I337" s="7"/>
      <c r="J337" s="7"/>
      <c r="K337" s="7"/>
      <c r="L337" s="7"/>
      <c r="M337" s="7"/>
      <c r="N337" s="7"/>
      <c r="O337" s="7"/>
      <c r="P337" s="7"/>
      <c r="Q337" s="7"/>
      <c r="R337" s="7"/>
    </row>
    <row r="338" spans="1:18">
      <c r="A338" s="7"/>
      <c r="B338" s="7"/>
      <c r="C338" s="7"/>
      <c r="D338" s="7"/>
      <c r="E338" s="7"/>
      <c r="F338" s="7"/>
      <c r="G338" s="7"/>
      <c r="H338" s="7"/>
      <c r="I338" s="7"/>
      <c r="J338" s="7"/>
      <c r="K338" s="7"/>
      <c r="L338" s="7"/>
      <c r="M338" s="7"/>
      <c r="N338" s="7"/>
      <c r="O338" s="7"/>
      <c r="P338" s="7"/>
      <c r="Q338" s="7"/>
      <c r="R338" s="7"/>
    </row>
    <row r="339" spans="1:18">
      <c r="A339" s="7"/>
      <c r="B339" s="7"/>
      <c r="C339" s="7"/>
      <c r="D339" s="7"/>
      <c r="E339" s="7"/>
      <c r="F339" s="7"/>
      <c r="G339" s="7"/>
      <c r="H339" s="7"/>
      <c r="I339" s="7"/>
      <c r="J339" s="7"/>
      <c r="K339" s="7"/>
      <c r="L339" s="7"/>
      <c r="M339" s="7"/>
      <c r="N339" s="7"/>
      <c r="O339" s="7"/>
      <c r="P339" s="7"/>
      <c r="Q339" s="7"/>
      <c r="R339" s="7"/>
    </row>
    <row r="340" spans="1:18">
      <c r="A340" s="7"/>
      <c r="B340" s="7"/>
      <c r="C340" s="7"/>
      <c r="D340" s="7"/>
      <c r="E340" s="7"/>
      <c r="F340" s="7"/>
      <c r="G340" s="7"/>
      <c r="H340" s="7"/>
      <c r="I340" s="7"/>
      <c r="J340" s="7"/>
      <c r="K340" s="7"/>
      <c r="L340" s="7"/>
      <c r="M340" s="7"/>
      <c r="N340" s="7"/>
      <c r="O340" s="7"/>
      <c r="P340" s="7"/>
      <c r="Q340" s="7"/>
      <c r="R340" s="7"/>
    </row>
    <row r="341" spans="1:18">
      <c r="A341" s="7"/>
      <c r="B341" s="7"/>
      <c r="C341" s="7"/>
      <c r="D341" s="7"/>
      <c r="E341" s="7"/>
      <c r="F341" s="7"/>
      <c r="G341" s="7"/>
      <c r="H341" s="7"/>
      <c r="I341" s="7"/>
      <c r="J341" s="7"/>
      <c r="K341" s="7"/>
      <c r="L341" s="7"/>
      <c r="M341" s="7"/>
      <c r="N341" s="7"/>
      <c r="O341" s="7"/>
      <c r="P341" s="7"/>
      <c r="Q341" s="7"/>
      <c r="R341" s="7"/>
    </row>
    <row r="342" spans="1:18">
      <c r="A342" s="7"/>
      <c r="B342" s="7"/>
      <c r="C342" s="7"/>
      <c r="D342" s="7"/>
      <c r="E342" s="7"/>
      <c r="F342" s="7"/>
      <c r="G342" s="7"/>
      <c r="H342" s="7"/>
      <c r="I342" s="7"/>
      <c r="J342" s="7"/>
      <c r="K342" s="7"/>
      <c r="L342" s="7"/>
      <c r="M342" s="7"/>
      <c r="N342" s="7"/>
      <c r="O342" s="7"/>
      <c r="P342" s="7"/>
      <c r="Q342" s="7"/>
      <c r="R342" s="7"/>
    </row>
    <row r="343" spans="1:18">
      <c r="A343" s="7"/>
      <c r="B343" s="7"/>
      <c r="C343" s="7"/>
      <c r="D343" s="7"/>
      <c r="E343" s="7"/>
      <c r="F343" s="7"/>
      <c r="G343" s="7"/>
      <c r="H343" s="7"/>
      <c r="I343" s="7"/>
      <c r="J343" s="7"/>
      <c r="K343" s="7"/>
      <c r="L343" s="7"/>
      <c r="M343" s="7"/>
      <c r="N343" s="7"/>
      <c r="O343" s="7"/>
      <c r="P343" s="7"/>
      <c r="Q343" s="7"/>
      <c r="R343" s="7"/>
    </row>
    <row r="344" spans="1:18">
      <c r="A344" s="7"/>
      <c r="B344" s="7"/>
      <c r="C344" s="7"/>
      <c r="D344" s="7"/>
      <c r="E344" s="7"/>
      <c r="F344" s="7"/>
      <c r="G344" s="7"/>
      <c r="H344" s="7"/>
      <c r="I344" s="7"/>
      <c r="J344" s="7"/>
      <c r="K344" s="7"/>
      <c r="L344" s="7"/>
      <c r="M344" s="7"/>
      <c r="N344" s="7"/>
      <c r="O344" s="7"/>
      <c r="P344" s="7"/>
      <c r="Q344" s="7"/>
      <c r="R344" s="7"/>
    </row>
    <row r="345" spans="1:18">
      <c r="A345" s="7"/>
      <c r="B345" s="7"/>
      <c r="C345" s="7"/>
      <c r="D345" s="7"/>
      <c r="E345" s="7"/>
      <c r="F345" s="7"/>
      <c r="G345" s="7"/>
      <c r="H345" s="7"/>
      <c r="I345" s="7"/>
      <c r="J345" s="7"/>
      <c r="K345" s="7"/>
      <c r="L345" s="7"/>
      <c r="M345" s="7"/>
      <c r="N345" s="7"/>
      <c r="O345" s="7"/>
      <c r="P345" s="7"/>
      <c r="Q345" s="7"/>
      <c r="R345" s="7"/>
    </row>
    <row r="346" spans="1:18">
      <c r="A346" s="7"/>
      <c r="B346" s="7"/>
      <c r="C346" s="7"/>
      <c r="D346" s="7"/>
      <c r="E346" s="7"/>
      <c r="F346" s="7"/>
      <c r="G346" s="7"/>
      <c r="H346" s="7"/>
      <c r="I346" s="7"/>
      <c r="J346" s="7"/>
      <c r="K346" s="7"/>
      <c r="L346" s="7"/>
      <c r="M346" s="7"/>
      <c r="N346" s="7"/>
      <c r="O346" s="7"/>
      <c r="P346" s="7"/>
      <c r="Q346" s="7"/>
      <c r="R346" s="7"/>
    </row>
    <row r="347" spans="1:18">
      <c r="A347" s="7"/>
      <c r="B347" s="7"/>
      <c r="C347" s="7"/>
      <c r="D347" s="7"/>
      <c r="E347" s="7"/>
      <c r="F347" s="7"/>
      <c r="G347" s="7"/>
      <c r="H347" s="7"/>
      <c r="I347" s="7"/>
      <c r="J347" s="7"/>
      <c r="K347" s="7"/>
      <c r="L347" s="7"/>
      <c r="M347" s="7"/>
      <c r="N347" s="7"/>
      <c r="O347" s="7"/>
      <c r="P347" s="7"/>
      <c r="Q347" s="7"/>
      <c r="R347" s="7"/>
    </row>
    <row r="348" spans="1:18">
      <c r="A348" s="7"/>
      <c r="B348" s="7"/>
      <c r="C348" s="7"/>
      <c r="D348" s="7"/>
      <c r="E348" s="7"/>
      <c r="F348" s="7"/>
      <c r="G348" s="7"/>
      <c r="H348" s="7"/>
      <c r="I348" s="7"/>
      <c r="J348" s="7"/>
      <c r="K348" s="7"/>
      <c r="L348" s="7"/>
      <c r="M348" s="7"/>
      <c r="N348" s="7"/>
      <c r="O348" s="7"/>
      <c r="P348" s="7"/>
      <c r="Q348" s="7"/>
      <c r="R348" s="7"/>
    </row>
    <row r="349" spans="1:18">
      <c r="A349" s="7"/>
      <c r="B349" s="7"/>
      <c r="C349" s="7"/>
      <c r="D349" s="7"/>
      <c r="E349" s="7"/>
      <c r="F349" s="7"/>
      <c r="G349" s="7"/>
      <c r="H349" s="7"/>
      <c r="I349" s="7"/>
      <c r="J349" s="7"/>
      <c r="K349" s="7"/>
      <c r="L349" s="7"/>
      <c r="M349" s="7"/>
      <c r="N349" s="7"/>
      <c r="O349" s="7"/>
      <c r="P349" s="7"/>
      <c r="Q349" s="7"/>
      <c r="R349" s="7"/>
    </row>
    <row r="350" spans="1:18">
      <c r="A350" s="7"/>
      <c r="B350" s="7"/>
      <c r="C350" s="7"/>
      <c r="D350" s="7"/>
      <c r="E350" s="7"/>
      <c r="F350" s="7"/>
      <c r="G350" s="7"/>
      <c r="H350" s="7"/>
      <c r="I350" s="7"/>
      <c r="J350" s="7"/>
      <c r="K350" s="7"/>
      <c r="L350" s="7"/>
      <c r="M350" s="7"/>
      <c r="N350" s="7"/>
      <c r="O350" s="7"/>
      <c r="P350" s="7"/>
      <c r="Q350" s="7"/>
      <c r="R350" s="7"/>
    </row>
    <row r="351" spans="1:18">
      <c r="A351" s="7"/>
      <c r="B351" s="7"/>
      <c r="C351" s="7"/>
      <c r="D351" s="7"/>
      <c r="E351" s="7"/>
      <c r="F351" s="7"/>
      <c r="G351" s="7"/>
      <c r="H351" s="7"/>
      <c r="I351" s="7"/>
      <c r="J351" s="7"/>
      <c r="K351" s="7"/>
      <c r="L351" s="7"/>
      <c r="M351" s="7"/>
      <c r="N351" s="7"/>
      <c r="O351" s="7"/>
      <c r="P351" s="7"/>
      <c r="Q351" s="7"/>
      <c r="R351" s="7"/>
    </row>
    <row r="352" spans="1:18">
      <c r="A352" s="7"/>
      <c r="B352" s="7"/>
      <c r="C352" s="7"/>
      <c r="D352" s="7"/>
      <c r="E352" s="7"/>
      <c r="F352" s="7"/>
      <c r="G352" s="7"/>
      <c r="H352" s="7"/>
      <c r="I352" s="7"/>
      <c r="J352" s="7"/>
      <c r="K352" s="7"/>
      <c r="L352" s="7"/>
      <c r="M352" s="7"/>
      <c r="N352" s="7"/>
      <c r="O352" s="7"/>
      <c r="P352" s="7"/>
      <c r="Q352" s="7"/>
      <c r="R352" s="7"/>
    </row>
    <row r="353" spans="1:18">
      <c r="A353" s="7"/>
      <c r="B353" s="7"/>
      <c r="C353" s="7"/>
      <c r="D353" s="7"/>
      <c r="E353" s="7"/>
      <c r="F353" s="7"/>
      <c r="G353" s="7"/>
      <c r="H353" s="7"/>
      <c r="I353" s="7"/>
      <c r="J353" s="7"/>
      <c r="K353" s="7"/>
      <c r="L353" s="7"/>
      <c r="M353" s="7"/>
      <c r="N353" s="7"/>
      <c r="O353" s="7"/>
      <c r="P353" s="7"/>
      <c r="Q353" s="7"/>
      <c r="R353" s="7"/>
    </row>
    <row r="354" spans="1:18">
      <c r="A354" s="7"/>
      <c r="B354" s="7"/>
      <c r="C354" s="7"/>
      <c r="D354" s="7"/>
      <c r="E354" s="7"/>
      <c r="F354" s="7"/>
      <c r="G354" s="7"/>
      <c r="H354" s="7"/>
      <c r="I354" s="7"/>
      <c r="J354" s="7"/>
      <c r="K354" s="7"/>
      <c r="L354" s="7"/>
      <c r="M354" s="7"/>
      <c r="N354" s="7"/>
      <c r="O354" s="7"/>
      <c r="P354" s="7"/>
      <c r="Q354" s="7"/>
      <c r="R354" s="7"/>
    </row>
    <row r="355" spans="1:18">
      <c r="A355" s="7"/>
      <c r="B355" s="7"/>
      <c r="C355" s="7"/>
      <c r="D355" s="7"/>
      <c r="E355" s="7"/>
      <c r="F355" s="7"/>
      <c r="G355" s="7"/>
      <c r="H355" s="7"/>
      <c r="I355" s="7"/>
      <c r="J355" s="7"/>
      <c r="K355" s="7"/>
      <c r="L355" s="7"/>
      <c r="M355" s="7"/>
      <c r="N355" s="7"/>
      <c r="O355" s="7"/>
      <c r="P355" s="7"/>
      <c r="Q355" s="7"/>
      <c r="R355" s="7"/>
    </row>
    <row r="356" spans="1:18">
      <c r="A356" s="7"/>
      <c r="B356" s="7"/>
      <c r="C356" s="7"/>
      <c r="D356" s="7"/>
      <c r="E356" s="7"/>
      <c r="F356" s="7"/>
      <c r="G356" s="7"/>
      <c r="H356" s="7"/>
      <c r="I356" s="7"/>
      <c r="J356" s="7"/>
      <c r="K356" s="7"/>
      <c r="L356" s="7"/>
      <c r="M356" s="7"/>
      <c r="N356" s="7"/>
      <c r="O356" s="7"/>
      <c r="P356" s="7"/>
      <c r="Q356" s="7"/>
      <c r="R356" s="7"/>
    </row>
    <row r="357" spans="1:18">
      <c r="A357" s="7"/>
      <c r="B357" s="7"/>
      <c r="C357" s="7"/>
      <c r="D357" s="7"/>
      <c r="E357" s="7"/>
      <c r="F357" s="7"/>
      <c r="G357" s="7"/>
      <c r="H357" s="7"/>
      <c r="I357" s="7"/>
      <c r="J357" s="7"/>
      <c r="K357" s="7"/>
      <c r="L357" s="7"/>
      <c r="M357" s="7"/>
      <c r="N357" s="7"/>
      <c r="O357" s="7"/>
      <c r="P357" s="7"/>
      <c r="Q357" s="7"/>
      <c r="R357" s="7"/>
    </row>
    <row r="358" spans="1:18">
      <c r="A358" s="7"/>
      <c r="B358" s="7"/>
      <c r="C358" s="7"/>
      <c r="D358" s="7"/>
      <c r="E358" s="7"/>
      <c r="F358" s="7"/>
      <c r="G358" s="7"/>
      <c r="H358" s="7"/>
      <c r="I358" s="7"/>
      <c r="J358" s="7"/>
      <c r="K358" s="7"/>
      <c r="L358" s="7"/>
      <c r="M358" s="7"/>
      <c r="N358" s="7"/>
      <c r="O358" s="7"/>
      <c r="P358" s="7"/>
      <c r="Q358" s="7"/>
      <c r="R358" s="7"/>
    </row>
    <row r="359" spans="1:18">
      <c r="A359" s="7"/>
      <c r="B359" s="7"/>
      <c r="C359" s="7"/>
      <c r="D359" s="7"/>
      <c r="E359" s="7"/>
      <c r="F359" s="7"/>
      <c r="G359" s="7"/>
      <c r="H359" s="7"/>
      <c r="I359" s="7"/>
      <c r="J359" s="7"/>
      <c r="K359" s="7"/>
      <c r="L359" s="7"/>
      <c r="M359" s="7"/>
      <c r="N359" s="7"/>
      <c r="O359" s="7"/>
      <c r="P359" s="7"/>
      <c r="Q359" s="7"/>
      <c r="R359" s="7"/>
    </row>
    <row r="360" spans="1:18">
      <c r="A360" s="7"/>
      <c r="B360" s="7"/>
      <c r="C360" s="7"/>
      <c r="D360" s="7"/>
      <c r="E360" s="7"/>
      <c r="F360" s="7"/>
      <c r="G360" s="7"/>
      <c r="H360" s="7"/>
      <c r="I360" s="7"/>
      <c r="J360" s="7"/>
      <c r="K360" s="7"/>
      <c r="L360" s="7"/>
      <c r="M360" s="7"/>
      <c r="N360" s="7"/>
      <c r="O360" s="7"/>
      <c r="P360" s="7"/>
      <c r="Q360" s="7"/>
      <c r="R360" s="7"/>
    </row>
    <row r="361" spans="1:18">
      <c r="A361" s="7"/>
      <c r="B361" s="7"/>
      <c r="C361" s="7"/>
      <c r="D361" s="7"/>
      <c r="E361" s="7"/>
      <c r="F361" s="7"/>
      <c r="G361" s="7"/>
      <c r="H361" s="7"/>
      <c r="I361" s="7"/>
      <c r="J361" s="7"/>
      <c r="K361" s="7"/>
      <c r="L361" s="7"/>
      <c r="M361" s="7"/>
      <c r="N361" s="7"/>
      <c r="O361" s="7"/>
      <c r="P361" s="7"/>
      <c r="Q361" s="7"/>
      <c r="R361" s="7"/>
    </row>
    <row r="362" spans="1:18">
      <c r="A362" s="7"/>
      <c r="B362" s="7"/>
      <c r="C362" s="7"/>
      <c r="D362" s="7"/>
      <c r="E362" s="7"/>
      <c r="F362" s="7"/>
      <c r="G362" s="7"/>
      <c r="H362" s="7"/>
      <c r="I362" s="7"/>
      <c r="J362" s="7"/>
      <c r="K362" s="7"/>
      <c r="L362" s="7"/>
      <c r="M362" s="7"/>
      <c r="N362" s="7"/>
      <c r="O362" s="7"/>
      <c r="P362" s="7"/>
      <c r="Q362" s="7"/>
      <c r="R362" s="7"/>
    </row>
    <row r="363" spans="1:18">
      <c r="A363" s="7"/>
      <c r="B363" s="7"/>
      <c r="C363" s="7"/>
      <c r="D363" s="7"/>
      <c r="E363" s="7"/>
      <c r="F363" s="7"/>
      <c r="G363" s="7"/>
      <c r="H363" s="7"/>
      <c r="I363" s="7"/>
      <c r="J363" s="7"/>
      <c r="K363" s="7"/>
      <c r="L363" s="7"/>
      <c r="M363" s="7"/>
      <c r="N363" s="7"/>
      <c r="O363" s="7"/>
      <c r="P363" s="7"/>
      <c r="Q363" s="7"/>
      <c r="R363" s="7"/>
    </row>
    <row r="364" spans="1:18">
      <c r="A364" s="7"/>
      <c r="B364" s="7"/>
      <c r="C364" s="7"/>
      <c r="D364" s="7"/>
      <c r="E364" s="7"/>
      <c r="F364" s="7"/>
      <c r="G364" s="7"/>
      <c r="H364" s="7"/>
      <c r="I364" s="7"/>
      <c r="J364" s="7"/>
      <c r="K364" s="7"/>
      <c r="L364" s="7"/>
      <c r="M364" s="7"/>
      <c r="N364" s="7"/>
      <c r="O364" s="7"/>
      <c r="P364" s="7"/>
      <c r="Q364" s="7"/>
      <c r="R364" s="7"/>
    </row>
    <row r="365" spans="1:18">
      <c r="A365" s="7"/>
      <c r="B365" s="7"/>
      <c r="C365" s="7"/>
      <c r="D365" s="7"/>
      <c r="E365" s="7"/>
      <c r="F365" s="7"/>
      <c r="G365" s="7"/>
      <c r="H365" s="7"/>
      <c r="I365" s="7"/>
      <c r="J365" s="7"/>
      <c r="K365" s="7"/>
      <c r="L365" s="7"/>
      <c r="M365" s="7"/>
      <c r="N365" s="7"/>
      <c r="O365" s="7"/>
      <c r="P365" s="7"/>
      <c r="Q365" s="7"/>
      <c r="R365" s="7"/>
    </row>
    <row r="366" spans="1:18">
      <c r="A366" s="7"/>
      <c r="B366" s="7"/>
      <c r="C366" s="7"/>
      <c r="D366" s="7"/>
      <c r="E366" s="7"/>
      <c r="F366" s="7"/>
      <c r="G366" s="7"/>
      <c r="H366" s="7"/>
      <c r="I366" s="7"/>
      <c r="J366" s="7"/>
      <c r="K366" s="7"/>
      <c r="L366" s="7"/>
      <c r="M366" s="7"/>
      <c r="N366" s="7"/>
      <c r="O366" s="7"/>
      <c r="P366" s="7"/>
      <c r="Q366" s="7"/>
      <c r="R366" s="7"/>
    </row>
    <row r="367" spans="1:18">
      <c r="A367" s="7"/>
      <c r="B367" s="7"/>
      <c r="C367" s="7"/>
      <c r="D367" s="7"/>
      <c r="E367" s="7"/>
      <c r="F367" s="7"/>
      <c r="G367" s="7"/>
      <c r="H367" s="7"/>
      <c r="I367" s="7"/>
      <c r="J367" s="7"/>
      <c r="K367" s="7"/>
      <c r="L367" s="7"/>
      <c r="M367" s="7"/>
      <c r="N367" s="7"/>
      <c r="O367" s="7"/>
      <c r="P367" s="7"/>
      <c r="Q367" s="7"/>
      <c r="R367" s="7"/>
    </row>
    <row r="368" spans="1:18">
      <c r="A368" s="7"/>
      <c r="B368" s="7"/>
      <c r="C368" s="7"/>
      <c r="D368" s="7"/>
      <c r="E368" s="7"/>
      <c r="F368" s="7"/>
      <c r="G368" s="7"/>
      <c r="H368" s="7"/>
      <c r="I368" s="7"/>
      <c r="J368" s="7"/>
      <c r="K368" s="7"/>
      <c r="L368" s="7"/>
      <c r="M368" s="7"/>
      <c r="N368" s="7"/>
      <c r="O368" s="7"/>
      <c r="P368" s="7"/>
      <c r="Q368" s="7"/>
      <c r="R368" s="7"/>
    </row>
    <row r="369" spans="1:18">
      <c r="A369" s="7"/>
      <c r="B369" s="7"/>
      <c r="C369" s="7"/>
      <c r="D369" s="7"/>
      <c r="E369" s="7"/>
      <c r="F369" s="7"/>
      <c r="G369" s="7"/>
      <c r="H369" s="7"/>
      <c r="I369" s="7"/>
      <c r="J369" s="7"/>
      <c r="K369" s="7"/>
      <c r="L369" s="7"/>
      <c r="M369" s="7"/>
      <c r="N369" s="7"/>
      <c r="O369" s="7"/>
      <c r="P369" s="7"/>
      <c r="Q369" s="7"/>
      <c r="R369" s="7"/>
    </row>
    <row r="370" spans="1:18">
      <c r="A370" s="7"/>
      <c r="B370" s="7"/>
      <c r="C370" s="7"/>
      <c r="D370" s="7"/>
      <c r="E370" s="7"/>
      <c r="F370" s="7"/>
      <c r="G370" s="7"/>
      <c r="H370" s="7"/>
      <c r="I370" s="7"/>
      <c r="J370" s="7"/>
      <c r="K370" s="7"/>
      <c r="L370" s="7"/>
      <c r="M370" s="7"/>
      <c r="N370" s="7"/>
      <c r="O370" s="7"/>
      <c r="P370" s="7"/>
      <c r="Q370" s="7"/>
      <c r="R370" s="7"/>
    </row>
    <row r="371" spans="1:18">
      <c r="A371" s="7"/>
      <c r="B371" s="7"/>
      <c r="C371" s="7"/>
      <c r="D371" s="7"/>
      <c r="E371" s="7"/>
      <c r="F371" s="7"/>
      <c r="G371" s="7"/>
      <c r="H371" s="7"/>
      <c r="I371" s="7"/>
      <c r="J371" s="7"/>
      <c r="K371" s="7"/>
      <c r="L371" s="7"/>
      <c r="M371" s="7"/>
      <c r="N371" s="7"/>
      <c r="O371" s="7"/>
      <c r="P371" s="7"/>
      <c r="Q371" s="7"/>
      <c r="R371" s="7"/>
    </row>
    <row r="372" spans="1:18">
      <c r="A372" s="7"/>
      <c r="B372" s="7"/>
      <c r="C372" s="7"/>
      <c r="D372" s="7"/>
      <c r="E372" s="7"/>
      <c r="F372" s="7"/>
      <c r="G372" s="7"/>
      <c r="H372" s="7"/>
      <c r="I372" s="7"/>
      <c r="J372" s="7"/>
      <c r="K372" s="7"/>
      <c r="L372" s="7"/>
      <c r="M372" s="7"/>
      <c r="N372" s="7"/>
      <c r="O372" s="7"/>
      <c r="P372" s="7"/>
      <c r="Q372" s="7"/>
      <c r="R372" s="7"/>
    </row>
    <row r="373" spans="1:18">
      <c r="A373" s="7"/>
      <c r="B373" s="7"/>
      <c r="C373" s="7"/>
      <c r="D373" s="7"/>
      <c r="E373" s="7"/>
      <c r="F373" s="7"/>
      <c r="G373" s="7"/>
      <c r="H373" s="7"/>
      <c r="I373" s="7"/>
      <c r="J373" s="7"/>
      <c r="K373" s="7"/>
      <c r="L373" s="7"/>
      <c r="M373" s="7"/>
      <c r="N373" s="7"/>
      <c r="O373" s="7"/>
      <c r="P373" s="7"/>
      <c r="Q373" s="7"/>
      <c r="R373" s="7"/>
    </row>
    <row r="374" spans="1:18">
      <c r="A374" s="7"/>
      <c r="B374" s="7"/>
      <c r="C374" s="7"/>
      <c r="D374" s="7"/>
      <c r="E374" s="7"/>
      <c r="F374" s="7"/>
      <c r="G374" s="7"/>
      <c r="H374" s="7"/>
      <c r="I374" s="7"/>
      <c r="J374" s="7"/>
      <c r="K374" s="7"/>
      <c r="L374" s="7"/>
      <c r="M374" s="7"/>
      <c r="N374" s="7"/>
      <c r="O374" s="7"/>
      <c r="P374" s="7"/>
      <c r="Q374" s="7"/>
      <c r="R374" s="7"/>
    </row>
    <row r="375" spans="1:18">
      <c r="A375" s="7"/>
      <c r="B375" s="7"/>
      <c r="C375" s="7"/>
      <c r="D375" s="7"/>
      <c r="E375" s="7"/>
      <c r="F375" s="7"/>
      <c r="G375" s="7"/>
      <c r="H375" s="7"/>
      <c r="I375" s="7"/>
      <c r="J375" s="7"/>
      <c r="K375" s="7"/>
      <c r="L375" s="7"/>
      <c r="M375" s="7"/>
      <c r="N375" s="7"/>
      <c r="O375" s="7"/>
      <c r="P375" s="7"/>
      <c r="Q375" s="7"/>
      <c r="R375" s="7"/>
    </row>
    <row r="376" spans="1:18">
      <c r="A376" s="7"/>
      <c r="B376" s="7"/>
      <c r="C376" s="7"/>
      <c r="D376" s="7"/>
      <c r="E376" s="7"/>
      <c r="F376" s="7"/>
      <c r="G376" s="7"/>
      <c r="H376" s="7"/>
      <c r="I376" s="7"/>
      <c r="J376" s="7"/>
      <c r="K376" s="7"/>
      <c r="L376" s="7"/>
      <c r="M376" s="7"/>
      <c r="N376" s="7"/>
      <c r="O376" s="7"/>
      <c r="P376" s="7"/>
      <c r="Q376" s="7"/>
      <c r="R376" s="7"/>
    </row>
    <row r="377" spans="1:18">
      <c r="A377" s="7"/>
      <c r="B377" s="7"/>
      <c r="C377" s="7"/>
      <c r="D377" s="7"/>
      <c r="E377" s="7"/>
      <c r="F377" s="7"/>
      <c r="G377" s="7"/>
      <c r="H377" s="7"/>
      <c r="I377" s="7"/>
      <c r="J377" s="7"/>
      <c r="K377" s="7"/>
      <c r="L377" s="7"/>
      <c r="M377" s="7"/>
      <c r="N377" s="7"/>
      <c r="O377" s="7"/>
      <c r="P377" s="7"/>
      <c r="Q377" s="7"/>
      <c r="R377" s="7"/>
    </row>
    <row r="378" spans="1:18">
      <c r="A378" s="7"/>
      <c r="B378" s="7"/>
      <c r="C378" s="7"/>
      <c r="D378" s="7"/>
      <c r="E378" s="7"/>
      <c r="F378" s="7"/>
      <c r="G378" s="7"/>
      <c r="H378" s="7"/>
      <c r="I378" s="7"/>
      <c r="J378" s="7"/>
      <c r="K378" s="7"/>
      <c r="L378" s="7"/>
      <c r="M378" s="7"/>
      <c r="N378" s="7"/>
      <c r="O378" s="7"/>
      <c r="P378" s="7"/>
      <c r="Q378" s="7"/>
      <c r="R378" s="7"/>
    </row>
    <row r="379" spans="1:18">
      <c r="A379" s="7"/>
      <c r="B379" s="7"/>
      <c r="C379" s="7"/>
      <c r="D379" s="7"/>
      <c r="E379" s="7"/>
      <c r="F379" s="7"/>
      <c r="G379" s="7"/>
      <c r="H379" s="7"/>
      <c r="I379" s="7"/>
      <c r="J379" s="7"/>
      <c r="K379" s="7"/>
      <c r="L379" s="7"/>
      <c r="M379" s="7"/>
      <c r="N379" s="7"/>
      <c r="O379" s="7"/>
      <c r="P379" s="7"/>
      <c r="Q379" s="7"/>
      <c r="R379" s="7"/>
    </row>
    <row r="380" spans="1:18">
      <c r="A380" s="7"/>
      <c r="B380" s="7"/>
      <c r="C380" s="7"/>
      <c r="D380" s="7"/>
      <c r="E380" s="7"/>
      <c r="F380" s="7"/>
      <c r="G380" s="7"/>
      <c r="H380" s="7"/>
      <c r="I380" s="7"/>
      <c r="J380" s="7"/>
      <c r="K380" s="7"/>
      <c r="L380" s="7"/>
      <c r="M380" s="7"/>
      <c r="N380" s="7"/>
      <c r="O380" s="7"/>
      <c r="P380" s="7"/>
      <c r="Q380" s="7"/>
      <c r="R380" s="7"/>
    </row>
    <row r="381" spans="1:18">
      <c r="A381" s="7"/>
      <c r="B381" s="7"/>
      <c r="C381" s="7"/>
      <c r="D381" s="7"/>
      <c r="E381" s="7"/>
      <c r="F381" s="7"/>
      <c r="G381" s="7"/>
      <c r="H381" s="7"/>
      <c r="I381" s="7"/>
      <c r="J381" s="7"/>
      <c r="K381" s="7"/>
      <c r="L381" s="7"/>
      <c r="M381" s="7"/>
      <c r="N381" s="7"/>
      <c r="O381" s="7"/>
      <c r="P381" s="7"/>
      <c r="Q381" s="7"/>
      <c r="R381" s="7"/>
    </row>
    <row r="382" spans="1:18">
      <c r="A382" s="7"/>
      <c r="B382" s="7"/>
      <c r="C382" s="7"/>
      <c r="D382" s="7"/>
      <c r="E382" s="7"/>
      <c r="F382" s="7"/>
      <c r="G382" s="7"/>
      <c r="H382" s="7"/>
      <c r="I382" s="7"/>
      <c r="J382" s="7"/>
      <c r="K382" s="7"/>
      <c r="L382" s="7"/>
      <c r="M382" s="7"/>
      <c r="N382" s="7"/>
      <c r="O382" s="7"/>
      <c r="P382" s="7"/>
      <c r="Q382" s="7"/>
      <c r="R382" s="7"/>
    </row>
    <row r="383" spans="1:18">
      <c r="A383" s="7"/>
      <c r="B383" s="7"/>
      <c r="C383" s="7"/>
      <c r="D383" s="7"/>
      <c r="E383" s="7"/>
      <c r="F383" s="7"/>
      <c r="G383" s="7"/>
      <c r="H383" s="7"/>
      <c r="I383" s="7"/>
      <c r="J383" s="7"/>
      <c r="K383" s="7"/>
      <c r="L383" s="7"/>
      <c r="M383" s="7"/>
      <c r="N383" s="7"/>
      <c r="O383" s="7"/>
      <c r="P383" s="7"/>
      <c r="Q383" s="7"/>
      <c r="R383" s="7"/>
    </row>
    <row r="384" spans="1:18">
      <c r="A384" s="7"/>
      <c r="B384" s="7"/>
      <c r="C384" s="7"/>
      <c r="D384" s="7"/>
      <c r="E384" s="7"/>
      <c r="F384" s="7"/>
      <c r="G384" s="7"/>
      <c r="H384" s="7"/>
      <c r="I384" s="7"/>
      <c r="J384" s="7"/>
      <c r="K384" s="7"/>
      <c r="L384" s="7"/>
      <c r="M384" s="7"/>
      <c r="N384" s="7"/>
      <c r="O384" s="7"/>
      <c r="P384" s="7"/>
      <c r="Q384" s="7"/>
      <c r="R384" s="7"/>
    </row>
    <row r="385" spans="1:18">
      <c r="A385" s="7"/>
      <c r="B385" s="7"/>
      <c r="C385" s="7"/>
      <c r="D385" s="7"/>
      <c r="E385" s="7"/>
      <c r="F385" s="7"/>
      <c r="G385" s="7"/>
      <c r="H385" s="7"/>
      <c r="I385" s="7"/>
      <c r="J385" s="7"/>
      <c r="K385" s="7"/>
      <c r="L385" s="7"/>
      <c r="M385" s="7"/>
      <c r="N385" s="7"/>
      <c r="O385" s="7"/>
      <c r="P385" s="7"/>
      <c r="Q385" s="7"/>
      <c r="R385" s="7"/>
    </row>
    <row r="386" spans="1:18">
      <c r="A386" s="7"/>
      <c r="B386" s="7"/>
      <c r="C386" s="7"/>
      <c r="D386" s="7"/>
      <c r="E386" s="7"/>
      <c r="F386" s="7"/>
      <c r="G386" s="7"/>
      <c r="H386" s="7"/>
      <c r="I386" s="7"/>
      <c r="J386" s="7"/>
      <c r="K386" s="7"/>
      <c r="L386" s="7"/>
      <c r="M386" s="7"/>
      <c r="N386" s="7"/>
      <c r="O386" s="7"/>
      <c r="P386" s="7"/>
      <c r="Q386" s="7"/>
      <c r="R386" s="7"/>
    </row>
    <row r="387" spans="1:18">
      <c r="A387" s="7"/>
      <c r="B387" s="7"/>
      <c r="C387" s="7"/>
      <c r="D387" s="7"/>
      <c r="E387" s="7"/>
      <c r="F387" s="7"/>
      <c r="G387" s="7"/>
      <c r="H387" s="7"/>
      <c r="I387" s="7"/>
      <c r="J387" s="7"/>
      <c r="K387" s="7"/>
      <c r="L387" s="7"/>
      <c r="M387" s="7"/>
      <c r="N387" s="7"/>
      <c r="O387" s="7"/>
      <c r="P387" s="7"/>
      <c r="Q387" s="7"/>
      <c r="R387" s="7"/>
    </row>
    <row r="388" spans="1:18">
      <c r="A388" s="7"/>
      <c r="B388" s="7"/>
      <c r="C388" s="7"/>
      <c r="D388" s="7"/>
      <c r="E388" s="7"/>
      <c r="F388" s="7"/>
      <c r="G388" s="7"/>
      <c r="H388" s="7"/>
      <c r="I388" s="7"/>
      <c r="J388" s="7"/>
      <c r="K388" s="7"/>
      <c r="L388" s="7"/>
      <c r="M388" s="7"/>
      <c r="N388" s="7"/>
      <c r="O388" s="7"/>
      <c r="P388" s="7"/>
      <c r="Q388" s="7"/>
      <c r="R388" s="7"/>
    </row>
    <row r="389" spans="1:18">
      <c r="A389" s="7"/>
      <c r="B389" s="7"/>
      <c r="C389" s="7"/>
      <c r="D389" s="7"/>
      <c r="E389" s="7"/>
      <c r="F389" s="7"/>
      <c r="G389" s="7"/>
      <c r="H389" s="7"/>
      <c r="I389" s="7"/>
      <c r="J389" s="7"/>
      <c r="K389" s="7"/>
      <c r="L389" s="7"/>
      <c r="M389" s="7"/>
      <c r="N389" s="7"/>
      <c r="O389" s="7"/>
      <c r="P389" s="7"/>
      <c r="Q389" s="7"/>
      <c r="R389" s="7"/>
    </row>
    <row r="390" spans="1:18">
      <c r="A390" s="7"/>
      <c r="B390" s="7"/>
      <c r="C390" s="7"/>
      <c r="D390" s="7"/>
      <c r="E390" s="7"/>
      <c r="F390" s="7"/>
      <c r="G390" s="7"/>
      <c r="H390" s="7"/>
      <c r="I390" s="7"/>
      <c r="J390" s="7"/>
      <c r="K390" s="7"/>
      <c r="L390" s="7"/>
      <c r="M390" s="7"/>
      <c r="N390" s="7"/>
      <c r="O390" s="7"/>
      <c r="P390" s="7"/>
      <c r="Q390" s="7"/>
      <c r="R390" s="7"/>
    </row>
    <row r="391" spans="1:18">
      <c r="A391" s="7"/>
      <c r="B391" s="7"/>
      <c r="C391" s="7"/>
      <c r="D391" s="7"/>
      <c r="E391" s="7"/>
      <c r="F391" s="7"/>
      <c r="G391" s="7"/>
      <c r="H391" s="7"/>
      <c r="I391" s="7"/>
      <c r="J391" s="7"/>
      <c r="K391" s="7"/>
      <c r="L391" s="7"/>
      <c r="M391" s="7"/>
      <c r="N391" s="7"/>
      <c r="O391" s="7"/>
      <c r="P391" s="7"/>
      <c r="Q391" s="7"/>
      <c r="R391" s="7"/>
    </row>
    <row r="392" spans="1:18">
      <c r="A392" s="7"/>
      <c r="B392" s="7"/>
      <c r="C392" s="7"/>
      <c r="D392" s="7"/>
      <c r="E392" s="7"/>
      <c r="F392" s="7"/>
      <c r="G392" s="7"/>
      <c r="H392" s="7"/>
      <c r="I392" s="7"/>
      <c r="J392" s="7"/>
      <c r="K392" s="7"/>
      <c r="L392" s="7"/>
      <c r="M392" s="7"/>
      <c r="N392" s="7"/>
      <c r="O392" s="7"/>
      <c r="P392" s="7"/>
      <c r="Q392" s="7"/>
      <c r="R392" s="7"/>
    </row>
    <row r="393" spans="1:18">
      <c r="A393" s="7"/>
      <c r="B393" s="7"/>
      <c r="C393" s="7"/>
      <c r="D393" s="7"/>
      <c r="E393" s="7"/>
      <c r="F393" s="7"/>
      <c r="G393" s="7"/>
      <c r="H393" s="7"/>
      <c r="I393" s="7"/>
      <c r="J393" s="7"/>
      <c r="K393" s="7"/>
      <c r="L393" s="7"/>
      <c r="M393" s="7"/>
      <c r="N393" s="7"/>
      <c r="O393" s="7"/>
      <c r="P393" s="7"/>
      <c r="Q393" s="7"/>
      <c r="R393" s="7"/>
    </row>
    <row r="394" spans="1:18">
      <c r="A394" s="7"/>
      <c r="B394" s="7"/>
      <c r="C394" s="7"/>
      <c r="D394" s="7"/>
      <c r="E394" s="7"/>
      <c r="F394" s="7"/>
      <c r="G394" s="7"/>
      <c r="H394" s="7"/>
      <c r="I394" s="7"/>
      <c r="J394" s="7"/>
      <c r="K394" s="7"/>
      <c r="L394" s="7"/>
      <c r="M394" s="7"/>
      <c r="N394" s="7"/>
      <c r="O394" s="7"/>
      <c r="P394" s="7"/>
      <c r="Q394" s="7"/>
      <c r="R394" s="7"/>
    </row>
    <row r="395" spans="1:18">
      <c r="A395" s="7"/>
      <c r="B395" s="7"/>
      <c r="C395" s="7"/>
      <c r="D395" s="7"/>
      <c r="E395" s="7"/>
      <c r="F395" s="7"/>
      <c r="G395" s="7"/>
      <c r="H395" s="7"/>
      <c r="I395" s="7"/>
      <c r="J395" s="7"/>
      <c r="K395" s="7"/>
      <c r="L395" s="7"/>
      <c r="M395" s="7"/>
      <c r="N395" s="7"/>
      <c r="O395" s="7"/>
      <c r="P395" s="7"/>
      <c r="Q395" s="7"/>
      <c r="R395" s="7"/>
    </row>
    <row r="396" spans="1:18">
      <c r="A396" s="7"/>
      <c r="B396" s="7"/>
      <c r="C396" s="7"/>
      <c r="D396" s="7"/>
      <c r="E396" s="7"/>
      <c r="F396" s="7"/>
      <c r="G396" s="7"/>
      <c r="H396" s="7"/>
      <c r="I396" s="7"/>
      <c r="J396" s="7"/>
      <c r="K396" s="7"/>
      <c r="L396" s="7"/>
      <c r="M396" s="7"/>
      <c r="N396" s="7"/>
      <c r="O396" s="7"/>
      <c r="P396" s="7"/>
      <c r="Q396" s="7"/>
      <c r="R396" s="7"/>
    </row>
    <row r="397" spans="1:18">
      <c r="A397" s="7"/>
      <c r="B397" s="7"/>
      <c r="C397" s="7"/>
      <c r="D397" s="7"/>
      <c r="E397" s="7"/>
      <c r="F397" s="7"/>
      <c r="G397" s="7"/>
      <c r="H397" s="7"/>
      <c r="I397" s="7"/>
      <c r="J397" s="7"/>
      <c r="K397" s="7"/>
      <c r="L397" s="7"/>
      <c r="M397" s="7"/>
      <c r="N397" s="7"/>
      <c r="O397" s="7"/>
      <c r="P397" s="7"/>
      <c r="Q397" s="7"/>
      <c r="R397" s="7"/>
    </row>
    <row r="398" spans="1:18">
      <c r="A398" s="7"/>
      <c r="B398" s="7"/>
      <c r="C398" s="7"/>
      <c r="D398" s="7"/>
      <c r="E398" s="7"/>
      <c r="F398" s="7"/>
      <c r="G398" s="7"/>
      <c r="H398" s="7"/>
      <c r="I398" s="7"/>
      <c r="J398" s="7"/>
      <c r="K398" s="7"/>
      <c r="L398" s="7"/>
      <c r="M398" s="7"/>
      <c r="N398" s="7"/>
      <c r="O398" s="7"/>
      <c r="P398" s="7"/>
      <c r="Q398" s="7"/>
      <c r="R398" s="7"/>
    </row>
    <row r="399" spans="1:18">
      <c r="A399" s="7"/>
      <c r="B399" s="7"/>
      <c r="C399" s="7"/>
      <c r="D399" s="7"/>
      <c r="E399" s="7"/>
      <c r="F399" s="7"/>
      <c r="G399" s="7"/>
      <c r="H399" s="7"/>
      <c r="I399" s="7"/>
      <c r="J399" s="7"/>
      <c r="K399" s="7"/>
      <c r="L399" s="7"/>
      <c r="M399" s="7"/>
      <c r="N399" s="7"/>
      <c r="O399" s="7"/>
      <c r="P399" s="7"/>
      <c r="Q399" s="7"/>
      <c r="R399" s="7"/>
    </row>
    <row r="400" spans="1:18">
      <c r="A400" s="7"/>
      <c r="B400" s="7"/>
      <c r="C400" s="7"/>
      <c r="D400" s="7"/>
      <c r="E400" s="7"/>
      <c r="F400" s="7"/>
      <c r="G400" s="7"/>
      <c r="H400" s="7"/>
      <c r="I400" s="7"/>
      <c r="J400" s="7"/>
      <c r="K400" s="7"/>
      <c r="L400" s="7"/>
      <c r="M400" s="7"/>
      <c r="N400" s="7"/>
      <c r="O400" s="7"/>
      <c r="P400" s="7"/>
      <c r="Q400" s="7"/>
      <c r="R400" s="7"/>
    </row>
    <row r="401" spans="1:18">
      <c r="A401" s="7"/>
      <c r="B401" s="7"/>
      <c r="C401" s="7"/>
      <c r="D401" s="7"/>
      <c r="E401" s="7"/>
      <c r="F401" s="7"/>
      <c r="G401" s="7"/>
      <c r="H401" s="7"/>
      <c r="I401" s="7"/>
      <c r="J401" s="7"/>
      <c r="K401" s="7"/>
      <c r="L401" s="7"/>
      <c r="M401" s="7"/>
      <c r="N401" s="7"/>
      <c r="O401" s="7"/>
      <c r="P401" s="7"/>
      <c r="Q401" s="7"/>
      <c r="R401" s="7"/>
    </row>
    <row r="402" spans="1:18">
      <c r="A402" s="7"/>
      <c r="B402" s="7"/>
      <c r="C402" s="7"/>
      <c r="D402" s="7"/>
      <c r="E402" s="7"/>
      <c r="F402" s="7"/>
      <c r="G402" s="7"/>
      <c r="H402" s="7"/>
      <c r="I402" s="7"/>
      <c r="J402" s="7"/>
      <c r="K402" s="7"/>
      <c r="L402" s="7"/>
      <c r="M402" s="7"/>
      <c r="N402" s="7"/>
      <c r="O402" s="7"/>
      <c r="P402" s="7"/>
      <c r="Q402" s="7"/>
      <c r="R402" s="7"/>
    </row>
    <row r="403" spans="1:18">
      <c r="A403" s="7"/>
      <c r="B403" s="7"/>
      <c r="C403" s="7"/>
      <c r="D403" s="7"/>
      <c r="E403" s="7"/>
      <c r="F403" s="7"/>
      <c r="G403" s="7"/>
      <c r="H403" s="7"/>
      <c r="I403" s="7"/>
      <c r="J403" s="7"/>
      <c r="K403" s="7"/>
      <c r="L403" s="7"/>
      <c r="M403" s="7"/>
      <c r="N403" s="7"/>
      <c r="O403" s="7"/>
      <c r="P403" s="7"/>
      <c r="Q403" s="7"/>
      <c r="R403" s="7"/>
    </row>
    <row r="404" spans="1:18">
      <c r="A404" s="7"/>
      <c r="B404" s="7"/>
      <c r="C404" s="7"/>
      <c r="D404" s="7"/>
      <c r="E404" s="7"/>
      <c r="F404" s="7"/>
      <c r="G404" s="7"/>
      <c r="H404" s="7"/>
      <c r="I404" s="7"/>
      <c r="J404" s="7"/>
      <c r="K404" s="7"/>
      <c r="L404" s="7"/>
      <c r="M404" s="7"/>
      <c r="N404" s="7"/>
      <c r="O404" s="7"/>
      <c r="P404" s="7"/>
      <c r="Q404" s="7"/>
      <c r="R404" s="7"/>
    </row>
    <row r="405" spans="1:18">
      <c r="A405" s="7"/>
      <c r="B405" s="7"/>
      <c r="C405" s="7"/>
      <c r="D405" s="7"/>
      <c r="E405" s="7"/>
      <c r="F405" s="7"/>
      <c r="G405" s="7"/>
      <c r="H405" s="7"/>
      <c r="I405" s="7"/>
      <c r="J405" s="7"/>
      <c r="K405" s="7"/>
      <c r="L405" s="7"/>
      <c r="M405" s="7"/>
      <c r="N405" s="7"/>
      <c r="O405" s="7"/>
      <c r="P405" s="7"/>
      <c r="Q405" s="7"/>
      <c r="R405" s="7"/>
    </row>
    <row r="406" spans="1:18">
      <c r="A406" s="7"/>
      <c r="B406" s="7"/>
      <c r="C406" s="7"/>
      <c r="D406" s="7"/>
      <c r="E406" s="7"/>
      <c r="F406" s="7"/>
      <c r="G406" s="7"/>
      <c r="H406" s="7"/>
      <c r="I406" s="7"/>
      <c r="J406" s="7"/>
      <c r="K406" s="7"/>
      <c r="L406" s="7"/>
      <c r="M406" s="7"/>
      <c r="N406" s="7"/>
      <c r="O406" s="7"/>
      <c r="P406" s="7"/>
      <c r="Q406" s="7"/>
      <c r="R406" s="7"/>
    </row>
    <row r="407" spans="1:18">
      <c r="A407" s="7"/>
      <c r="B407" s="7"/>
      <c r="C407" s="7"/>
      <c r="D407" s="7"/>
      <c r="E407" s="7"/>
      <c r="F407" s="7"/>
      <c r="G407" s="7"/>
      <c r="H407" s="7"/>
      <c r="I407" s="7"/>
      <c r="J407" s="7"/>
      <c r="K407" s="7"/>
      <c r="L407" s="7"/>
      <c r="M407" s="7"/>
      <c r="N407" s="7"/>
      <c r="O407" s="7"/>
      <c r="P407" s="7"/>
      <c r="Q407" s="7"/>
      <c r="R407" s="7"/>
    </row>
    <row r="408" spans="1:18">
      <c r="A408" s="7"/>
      <c r="B408" s="7"/>
      <c r="C408" s="7"/>
      <c r="D408" s="7"/>
      <c r="E408" s="7"/>
      <c r="F408" s="7"/>
      <c r="G408" s="7"/>
      <c r="H408" s="7"/>
      <c r="I408" s="7"/>
      <c r="J408" s="7"/>
      <c r="K408" s="7"/>
      <c r="L408" s="7"/>
      <c r="M408" s="7"/>
      <c r="N408" s="7"/>
      <c r="O408" s="7"/>
      <c r="P408" s="7"/>
      <c r="Q408" s="7"/>
      <c r="R408" s="7"/>
    </row>
    <row r="409" spans="1:18">
      <c r="A409" s="7"/>
      <c r="B409" s="7"/>
      <c r="C409" s="7"/>
      <c r="D409" s="7"/>
      <c r="E409" s="7"/>
      <c r="F409" s="7"/>
      <c r="G409" s="7"/>
      <c r="H409" s="7"/>
      <c r="I409" s="7"/>
      <c r="J409" s="7"/>
      <c r="K409" s="7"/>
      <c r="L409" s="7"/>
      <c r="M409" s="7"/>
      <c r="N409" s="7"/>
      <c r="O409" s="7"/>
      <c r="P409" s="7"/>
      <c r="Q409" s="7"/>
      <c r="R409" s="7"/>
    </row>
    <row r="410" spans="1:18">
      <c r="A410" s="7"/>
      <c r="B410" s="7"/>
      <c r="C410" s="7"/>
      <c r="D410" s="7"/>
      <c r="E410" s="7"/>
      <c r="F410" s="7"/>
      <c r="G410" s="7"/>
      <c r="H410" s="7"/>
      <c r="I410" s="7"/>
      <c r="J410" s="7"/>
      <c r="K410" s="7"/>
      <c r="L410" s="7"/>
      <c r="M410" s="7"/>
      <c r="N410" s="7"/>
      <c r="O410" s="7"/>
      <c r="P410" s="7"/>
      <c r="Q410" s="7"/>
      <c r="R410" s="7"/>
    </row>
    <row r="411" spans="1:18">
      <c r="A411" s="7"/>
      <c r="B411" s="7"/>
      <c r="C411" s="7"/>
      <c r="D411" s="7"/>
      <c r="E411" s="7"/>
      <c r="F411" s="7"/>
      <c r="G411" s="7"/>
      <c r="H411" s="7"/>
      <c r="I411" s="7"/>
      <c r="J411" s="7"/>
      <c r="K411" s="7"/>
      <c r="L411" s="7"/>
      <c r="M411" s="7"/>
      <c r="N411" s="7"/>
      <c r="O411" s="7"/>
      <c r="P411" s="7"/>
      <c r="Q411" s="7"/>
      <c r="R411" s="7"/>
    </row>
    <row r="412" spans="1:18">
      <c r="A412" s="7"/>
      <c r="B412" s="7"/>
      <c r="C412" s="7"/>
      <c r="D412" s="7"/>
      <c r="E412" s="7"/>
      <c r="F412" s="7"/>
      <c r="G412" s="7"/>
      <c r="H412" s="7"/>
      <c r="I412" s="7"/>
      <c r="J412" s="7"/>
      <c r="K412" s="7"/>
      <c r="L412" s="7"/>
      <c r="M412" s="7"/>
      <c r="N412" s="7"/>
      <c r="O412" s="7"/>
      <c r="P412" s="7"/>
      <c r="Q412" s="7"/>
      <c r="R412" s="7"/>
    </row>
    <row r="413" spans="1:18">
      <c r="A413" s="7"/>
      <c r="B413" s="7"/>
      <c r="C413" s="7"/>
      <c r="D413" s="7"/>
      <c r="E413" s="7"/>
      <c r="F413" s="7"/>
      <c r="G413" s="7"/>
      <c r="H413" s="7"/>
      <c r="I413" s="7"/>
      <c r="J413" s="7"/>
      <c r="K413" s="7"/>
      <c r="L413" s="7"/>
      <c r="M413" s="7"/>
      <c r="N413" s="7"/>
      <c r="O413" s="7"/>
      <c r="P413" s="7"/>
      <c r="Q413" s="7"/>
      <c r="R413" s="7"/>
    </row>
    <row r="414" spans="1:18">
      <c r="A414" s="7"/>
      <c r="B414" s="7"/>
      <c r="C414" s="7"/>
      <c r="D414" s="7"/>
      <c r="E414" s="7"/>
      <c r="F414" s="7"/>
      <c r="G414" s="7"/>
      <c r="H414" s="7"/>
      <c r="I414" s="7"/>
      <c r="J414" s="7"/>
      <c r="K414" s="7"/>
      <c r="L414" s="7"/>
      <c r="M414" s="7"/>
      <c r="N414" s="7"/>
      <c r="O414" s="7"/>
      <c r="P414" s="7"/>
      <c r="Q414" s="7"/>
      <c r="R414" s="7"/>
    </row>
    <row r="415" spans="1:18">
      <c r="A415" s="7"/>
      <c r="B415" s="7"/>
      <c r="C415" s="7"/>
      <c r="D415" s="7"/>
      <c r="E415" s="7"/>
      <c r="F415" s="7"/>
      <c r="G415" s="7"/>
      <c r="H415" s="7"/>
      <c r="I415" s="7"/>
      <c r="J415" s="7"/>
      <c r="K415" s="7"/>
      <c r="L415" s="7"/>
      <c r="M415" s="7"/>
      <c r="N415" s="7"/>
      <c r="O415" s="7"/>
      <c r="P415" s="7"/>
      <c r="Q415" s="7"/>
      <c r="R415" s="7"/>
    </row>
    <row r="416" spans="1:18">
      <c r="A416" s="7"/>
      <c r="B416" s="7"/>
      <c r="C416" s="7"/>
      <c r="D416" s="7"/>
      <c r="E416" s="7"/>
      <c r="F416" s="7"/>
      <c r="G416" s="7"/>
      <c r="H416" s="7"/>
      <c r="I416" s="7"/>
      <c r="J416" s="7"/>
      <c r="K416" s="7"/>
      <c r="L416" s="7"/>
      <c r="M416" s="7"/>
      <c r="N416" s="7"/>
      <c r="O416" s="7"/>
      <c r="P416" s="7"/>
      <c r="Q416" s="7"/>
      <c r="R416" s="7"/>
    </row>
    <row r="417" spans="1:18">
      <c r="A417" s="7"/>
      <c r="B417" s="7"/>
      <c r="C417" s="7"/>
      <c r="D417" s="7"/>
      <c r="E417" s="7"/>
      <c r="F417" s="7"/>
      <c r="G417" s="7"/>
      <c r="H417" s="7"/>
      <c r="I417" s="7"/>
      <c r="J417" s="7"/>
      <c r="K417" s="7"/>
      <c r="L417" s="7"/>
      <c r="M417" s="7"/>
      <c r="N417" s="7"/>
      <c r="O417" s="7"/>
      <c r="P417" s="7"/>
      <c r="Q417" s="7"/>
      <c r="R417" s="7"/>
    </row>
    <row r="418" spans="1:18">
      <c r="A418" s="7"/>
      <c r="B418" s="7"/>
      <c r="C418" s="7"/>
      <c r="D418" s="7"/>
      <c r="E418" s="7"/>
      <c r="F418" s="7"/>
      <c r="G418" s="7"/>
      <c r="H418" s="7"/>
      <c r="I418" s="7"/>
      <c r="J418" s="7"/>
      <c r="K418" s="7"/>
      <c r="L418" s="7"/>
      <c r="M418" s="7"/>
      <c r="N418" s="7"/>
      <c r="O418" s="7"/>
      <c r="P418" s="7"/>
      <c r="Q418" s="7"/>
      <c r="R418" s="7"/>
    </row>
    <row r="419" spans="1:18">
      <c r="A419" s="7"/>
      <c r="B419" s="7"/>
      <c r="C419" s="7"/>
      <c r="D419" s="7"/>
      <c r="E419" s="7"/>
      <c r="F419" s="7"/>
      <c r="G419" s="7"/>
      <c r="H419" s="7"/>
      <c r="I419" s="7"/>
      <c r="J419" s="7"/>
      <c r="K419" s="7"/>
      <c r="L419" s="7"/>
      <c r="M419" s="7"/>
      <c r="N419" s="7"/>
      <c r="O419" s="7"/>
      <c r="P419" s="7"/>
      <c r="Q419" s="7"/>
      <c r="R419" s="7"/>
    </row>
    <row r="420" spans="1:18">
      <c r="A420" s="7"/>
      <c r="B420" s="7"/>
      <c r="C420" s="7"/>
      <c r="D420" s="7"/>
      <c r="E420" s="7"/>
      <c r="F420" s="7"/>
      <c r="G420" s="7"/>
      <c r="H420" s="7"/>
      <c r="I420" s="7"/>
      <c r="J420" s="7"/>
      <c r="K420" s="7"/>
      <c r="L420" s="7"/>
      <c r="M420" s="7"/>
      <c r="N420" s="7"/>
      <c r="O420" s="7"/>
      <c r="P420" s="7"/>
      <c r="Q420" s="7"/>
      <c r="R420" s="7"/>
    </row>
    <row r="421" spans="1:18">
      <c r="A421" s="7"/>
      <c r="B421" s="7"/>
      <c r="C421" s="7"/>
      <c r="D421" s="7"/>
      <c r="E421" s="7"/>
      <c r="F421" s="7"/>
      <c r="G421" s="7"/>
      <c r="H421" s="7"/>
      <c r="I421" s="7"/>
      <c r="J421" s="7"/>
      <c r="K421" s="7"/>
      <c r="L421" s="7"/>
      <c r="M421" s="7"/>
      <c r="N421" s="7"/>
      <c r="O421" s="7"/>
      <c r="P421" s="7"/>
      <c r="Q421" s="7"/>
      <c r="R421" s="7"/>
    </row>
    <row r="422" spans="1:18">
      <c r="A422" s="7"/>
      <c r="B422" s="7"/>
      <c r="C422" s="7"/>
      <c r="D422" s="7"/>
      <c r="E422" s="7"/>
      <c r="F422" s="7"/>
      <c r="G422" s="7"/>
      <c r="H422" s="7"/>
      <c r="I422" s="7"/>
      <c r="J422" s="7"/>
      <c r="K422" s="7"/>
      <c r="L422" s="7"/>
      <c r="M422" s="7"/>
      <c r="N422" s="7"/>
      <c r="O422" s="7"/>
      <c r="P422" s="7"/>
      <c r="Q422" s="7"/>
      <c r="R422" s="7"/>
    </row>
    <row r="423" spans="1:18">
      <c r="A423" s="7"/>
      <c r="B423" s="7"/>
      <c r="C423" s="7"/>
      <c r="D423" s="7"/>
      <c r="E423" s="7"/>
      <c r="F423" s="7"/>
      <c r="G423" s="7"/>
      <c r="H423" s="7"/>
      <c r="I423" s="7"/>
      <c r="J423" s="7"/>
      <c r="K423" s="7"/>
      <c r="L423" s="7"/>
      <c r="M423" s="7"/>
      <c r="N423" s="7"/>
      <c r="O423" s="7"/>
      <c r="P423" s="7"/>
      <c r="Q423" s="7"/>
      <c r="R423" s="7"/>
    </row>
    <row r="424" spans="1:18">
      <c r="A424" s="7"/>
      <c r="B424" s="7"/>
      <c r="C424" s="7"/>
      <c r="D424" s="7"/>
      <c r="E424" s="7"/>
      <c r="F424" s="7"/>
      <c r="G424" s="7"/>
      <c r="H424" s="7"/>
      <c r="I424" s="7"/>
      <c r="J424" s="7"/>
      <c r="K424" s="7"/>
      <c r="L424" s="7"/>
      <c r="M424" s="7"/>
      <c r="N424" s="7"/>
      <c r="O424" s="7"/>
      <c r="P424" s="7"/>
      <c r="Q424" s="7"/>
      <c r="R424" s="7"/>
    </row>
    <row r="425" spans="1:18">
      <c r="A425" s="7"/>
      <c r="B425" s="7"/>
      <c r="C425" s="7"/>
      <c r="D425" s="7"/>
      <c r="E425" s="7"/>
      <c r="F425" s="7"/>
      <c r="G425" s="7"/>
      <c r="H425" s="7"/>
      <c r="I425" s="7"/>
      <c r="J425" s="7"/>
      <c r="K425" s="7"/>
      <c r="L425" s="7"/>
      <c r="M425" s="7"/>
      <c r="N425" s="7"/>
      <c r="O425" s="7"/>
      <c r="P425" s="7"/>
      <c r="Q425" s="7"/>
      <c r="R425" s="7"/>
    </row>
    <row r="426" spans="1:18">
      <c r="A426" s="7"/>
      <c r="B426" s="7"/>
      <c r="C426" s="7"/>
      <c r="D426" s="7"/>
      <c r="E426" s="7"/>
      <c r="F426" s="7"/>
      <c r="G426" s="7"/>
      <c r="H426" s="7"/>
      <c r="I426" s="7"/>
      <c r="J426" s="7"/>
      <c r="K426" s="7"/>
      <c r="L426" s="7"/>
      <c r="M426" s="7"/>
      <c r="N426" s="7"/>
      <c r="O426" s="7"/>
      <c r="P426" s="7"/>
      <c r="Q426" s="7"/>
      <c r="R426" s="7"/>
    </row>
    <row r="427" spans="1:18">
      <c r="A427" s="7"/>
      <c r="B427" s="7"/>
      <c r="C427" s="7"/>
      <c r="D427" s="7"/>
      <c r="E427" s="7"/>
      <c r="F427" s="7"/>
      <c r="G427" s="7"/>
      <c r="H427" s="7"/>
      <c r="I427" s="7"/>
      <c r="J427" s="7"/>
      <c r="K427" s="7"/>
      <c r="L427" s="7"/>
      <c r="M427" s="7"/>
      <c r="N427" s="7"/>
      <c r="O427" s="7"/>
      <c r="P427" s="7"/>
      <c r="Q427" s="7"/>
      <c r="R427" s="7"/>
    </row>
    <row r="428" spans="1:18">
      <c r="A428" s="7"/>
      <c r="B428" s="7"/>
      <c r="C428" s="7"/>
      <c r="D428" s="7"/>
      <c r="E428" s="7"/>
      <c r="F428" s="7"/>
      <c r="G428" s="7"/>
      <c r="H428" s="7"/>
      <c r="I428" s="7"/>
      <c r="J428" s="7"/>
      <c r="K428" s="7"/>
      <c r="L428" s="7"/>
      <c r="M428" s="7"/>
      <c r="N428" s="7"/>
      <c r="O428" s="7"/>
      <c r="P428" s="7"/>
      <c r="Q428" s="7"/>
      <c r="R428" s="7"/>
    </row>
    <row r="429" spans="1:18">
      <c r="A429" s="7"/>
      <c r="B429" s="7"/>
      <c r="C429" s="7"/>
      <c r="D429" s="7"/>
      <c r="E429" s="7"/>
      <c r="F429" s="7"/>
      <c r="G429" s="7"/>
      <c r="H429" s="7"/>
      <c r="I429" s="7"/>
      <c r="J429" s="7"/>
      <c r="K429" s="7"/>
      <c r="L429" s="7"/>
      <c r="M429" s="7"/>
      <c r="N429" s="7"/>
      <c r="O429" s="7"/>
      <c r="P429" s="7"/>
      <c r="Q429" s="7"/>
      <c r="R429" s="7"/>
    </row>
    <row r="430" spans="1:18">
      <c r="A430" s="7"/>
      <c r="B430" s="7"/>
      <c r="C430" s="7"/>
      <c r="D430" s="7"/>
      <c r="E430" s="7"/>
      <c r="F430" s="7"/>
      <c r="G430" s="7"/>
      <c r="H430" s="7"/>
      <c r="I430" s="7"/>
      <c r="J430" s="7"/>
      <c r="K430" s="7"/>
      <c r="L430" s="7"/>
      <c r="M430" s="7"/>
      <c r="N430" s="7"/>
      <c r="O430" s="7"/>
      <c r="P430" s="7"/>
      <c r="Q430" s="7"/>
      <c r="R430" s="7"/>
    </row>
    <row r="431" spans="1:18">
      <c r="A431" s="7"/>
      <c r="B431" s="7"/>
      <c r="C431" s="7"/>
      <c r="D431" s="7"/>
      <c r="E431" s="7"/>
      <c r="F431" s="7"/>
      <c r="G431" s="7"/>
      <c r="H431" s="7"/>
      <c r="I431" s="7"/>
      <c r="J431" s="7"/>
      <c r="K431" s="7"/>
      <c r="L431" s="7"/>
      <c r="M431" s="7"/>
      <c r="N431" s="7"/>
      <c r="O431" s="7"/>
      <c r="P431" s="7"/>
      <c r="Q431" s="7"/>
      <c r="R431" s="7"/>
    </row>
    <row r="432" spans="1:18">
      <c r="A432" s="7"/>
      <c r="B432" s="7"/>
      <c r="C432" s="7"/>
      <c r="D432" s="7"/>
      <c r="E432" s="7"/>
      <c r="F432" s="7"/>
      <c r="G432" s="7"/>
      <c r="H432" s="7"/>
      <c r="I432" s="7"/>
      <c r="J432" s="7"/>
      <c r="K432" s="7"/>
      <c r="L432" s="7"/>
      <c r="M432" s="7"/>
      <c r="N432" s="7"/>
      <c r="O432" s="7"/>
      <c r="P432" s="7"/>
      <c r="Q432" s="7"/>
      <c r="R432" s="7"/>
    </row>
    <row r="433" spans="1:18">
      <c r="A433" s="7"/>
      <c r="B433" s="7"/>
      <c r="C433" s="7"/>
      <c r="D433" s="7"/>
      <c r="E433" s="7"/>
      <c r="F433" s="7"/>
      <c r="G433" s="7"/>
      <c r="H433" s="7"/>
      <c r="I433" s="7"/>
      <c r="J433" s="7"/>
      <c r="K433" s="7"/>
      <c r="L433" s="7"/>
      <c r="M433" s="7"/>
      <c r="N433" s="7"/>
      <c r="O433" s="7"/>
      <c r="P433" s="7"/>
      <c r="Q433" s="7"/>
      <c r="R433" s="7"/>
    </row>
    <row r="434" spans="1:18">
      <c r="A434" s="7"/>
      <c r="B434" s="7"/>
      <c r="C434" s="7"/>
      <c r="D434" s="7"/>
      <c r="E434" s="7"/>
      <c r="F434" s="7"/>
      <c r="G434" s="7"/>
      <c r="H434" s="7"/>
      <c r="I434" s="7"/>
      <c r="J434" s="7"/>
      <c r="K434" s="7"/>
      <c r="L434" s="7"/>
      <c r="M434" s="7"/>
      <c r="N434" s="7"/>
      <c r="O434" s="7"/>
      <c r="P434" s="7"/>
      <c r="Q434" s="7"/>
      <c r="R434" s="7"/>
    </row>
    <row r="435" spans="1:18">
      <c r="A435" s="7"/>
      <c r="B435" s="7"/>
      <c r="C435" s="7"/>
      <c r="D435" s="7"/>
      <c r="E435" s="7"/>
      <c r="F435" s="7"/>
      <c r="G435" s="7"/>
      <c r="H435" s="7"/>
      <c r="I435" s="7"/>
      <c r="J435" s="7"/>
      <c r="K435" s="7"/>
      <c r="L435" s="7"/>
      <c r="M435" s="7"/>
      <c r="N435" s="7"/>
      <c r="O435" s="7"/>
      <c r="P435" s="7"/>
      <c r="Q435" s="7"/>
      <c r="R435" s="7"/>
    </row>
    <row r="436" spans="1:18">
      <c r="A436" s="7"/>
      <c r="B436" s="7"/>
      <c r="C436" s="7"/>
      <c r="D436" s="7"/>
      <c r="E436" s="7"/>
      <c r="F436" s="7"/>
      <c r="G436" s="7"/>
      <c r="H436" s="7"/>
      <c r="I436" s="7"/>
      <c r="J436" s="7"/>
      <c r="K436" s="7"/>
      <c r="L436" s="7"/>
      <c r="M436" s="7"/>
      <c r="N436" s="7"/>
      <c r="O436" s="7"/>
      <c r="P436" s="7"/>
      <c r="Q436" s="7"/>
      <c r="R436" s="7"/>
    </row>
    <row r="437" spans="1:18">
      <c r="A437" s="7"/>
      <c r="B437" s="7"/>
      <c r="C437" s="7"/>
      <c r="D437" s="7"/>
      <c r="E437" s="7"/>
      <c r="F437" s="7"/>
      <c r="G437" s="7"/>
      <c r="H437" s="7"/>
      <c r="I437" s="7"/>
      <c r="J437" s="7"/>
      <c r="K437" s="7"/>
      <c r="L437" s="7"/>
      <c r="M437" s="7"/>
      <c r="N437" s="7"/>
      <c r="O437" s="7"/>
      <c r="P437" s="7"/>
      <c r="Q437" s="7"/>
      <c r="R437" s="7"/>
    </row>
    <row r="438" spans="1:18">
      <c r="A438" s="7"/>
      <c r="B438" s="7"/>
      <c r="C438" s="7"/>
      <c r="D438" s="7"/>
      <c r="E438" s="7"/>
      <c r="F438" s="7"/>
      <c r="G438" s="7"/>
      <c r="H438" s="7"/>
      <c r="I438" s="7"/>
      <c r="J438" s="7"/>
      <c r="K438" s="7"/>
      <c r="L438" s="7"/>
      <c r="M438" s="7"/>
      <c r="N438" s="7"/>
      <c r="O438" s="7"/>
      <c r="P438" s="7"/>
      <c r="Q438" s="7"/>
      <c r="R438" s="7"/>
    </row>
    <row r="439" spans="1:18">
      <c r="A439" s="7"/>
      <c r="B439" s="7"/>
      <c r="C439" s="7"/>
      <c r="D439" s="7"/>
      <c r="E439" s="7"/>
      <c r="F439" s="7"/>
      <c r="G439" s="7"/>
      <c r="H439" s="7"/>
      <c r="I439" s="7"/>
      <c r="J439" s="7"/>
      <c r="K439" s="7"/>
      <c r="L439" s="7"/>
      <c r="M439" s="7"/>
      <c r="N439" s="7"/>
      <c r="O439" s="7"/>
      <c r="P439" s="7"/>
      <c r="Q439" s="7"/>
      <c r="R439" s="7"/>
    </row>
    <row r="440" spans="1:18">
      <c r="A440" s="7"/>
      <c r="B440" s="7"/>
      <c r="C440" s="7"/>
      <c r="D440" s="7"/>
      <c r="E440" s="7"/>
      <c r="F440" s="7"/>
      <c r="G440" s="7"/>
      <c r="H440" s="7"/>
      <c r="I440" s="7"/>
      <c r="J440" s="7"/>
      <c r="K440" s="7"/>
      <c r="L440" s="7"/>
      <c r="M440" s="7"/>
      <c r="N440" s="7"/>
      <c r="O440" s="7"/>
      <c r="P440" s="7"/>
      <c r="Q440" s="7"/>
      <c r="R440" s="7"/>
    </row>
    <row r="441" spans="1:18">
      <c r="A441" s="7"/>
      <c r="B441" s="7"/>
      <c r="C441" s="7"/>
      <c r="D441" s="7"/>
      <c r="E441" s="7"/>
      <c r="F441" s="7"/>
      <c r="G441" s="7"/>
      <c r="H441" s="7"/>
      <c r="I441" s="7"/>
      <c r="J441" s="7"/>
      <c r="K441" s="7"/>
      <c r="L441" s="7"/>
      <c r="M441" s="7"/>
      <c r="N441" s="7"/>
      <c r="O441" s="7"/>
      <c r="P441" s="7"/>
      <c r="Q441" s="7"/>
      <c r="R441" s="7"/>
    </row>
    <row r="442" spans="1:18">
      <c r="A442" s="7"/>
      <c r="B442" s="7"/>
      <c r="C442" s="7"/>
      <c r="D442" s="7"/>
      <c r="E442" s="7"/>
      <c r="F442" s="7"/>
      <c r="G442" s="7"/>
      <c r="H442" s="7"/>
      <c r="I442" s="7"/>
      <c r="J442" s="7"/>
      <c r="K442" s="7"/>
      <c r="L442" s="7"/>
      <c r="M442" s="7"/>
      <c r="N442" s="7"/>
      <c r="O442" s="7"/>
      <c r="P442" s="7"/>
      <c r="Q442" s="7"/>
      <c r="R442" s="7"/>
    </row>
    <row r="443" spans="1:18">
      <c r="A443" s="7"/>
      <c r="B443" s="7"/>
      <c r="C443" s="7"/>
      <c r="D443" s="7"/>
      <c r="E443" s="7"/>
      <c r="F443" s="7"/>
      <c r="G443" s="7"/>
      <c r="H443" s="7"/>
      <c r="I443" s="7"/>
      <c r="J443" s="7"/>
      <c r="K443" s="7"/>
      <c r="L443" s="7"/>
      <c r="M443" s="7"/>
      <c r="N443" s="7"/>
      <c r="O443" s="7"/>
      <c r="P443" s="7"/>
      <c r="Q443" s="7"/>
      <c r="R443" s="7"/>
    </row>
    <row r="444" spans="1:18">
      <c r="A444" s="7"/>
      <c r="B444" s="7"/>
      <c r="C444" s="7"/>
      <c r="D444" s="7"/>
      <c r="E444" s="7"/>
      <c r="F444" s="7"/>
      <c r="G444" s="7"/>
      <c r="H444" s="7"/>
      <c r="I444" s="7"/>
      <c r="J444" s="7"/>
      <c r="K444" s="7"/>
      <c r="L444" s="7"/>
      <c r="M444" s="7"/>
      <c r="N444" s="7"/>
      <c r="O444" s="7"/>
      <c r="P444" s="7"/>
      <c r="Q444" s="7"/>
      <c r="R444" s="7"/>
    </row>
    <row r="445" spans="1:18">
      <c r="A445" s="7"/>
      <c r="B445" s="7"/>
      <c r="C445" s="7"/>
      <c r="D445" s="7"/>
      <c r="E445" s="7"/>
      <c r="F445" s="7"/>
      <c r="G445" s="7"/>
      <c r="H445" s="7"/>
      <c r="I445" s="7"/>
      <c r="J445" s="7"/>
      <c r="K445" s="7"/>
      <c r="L445" s="7"/>
      <c r="M445" s="7"/>
      <c r="N445" s="7"/>
      <c r="O445" s="7"/>
      <c r="P445" s="7"/>
      <c r="Q445" s="7"/>
      <c r="R445" s="7"/>
    </row>
    <row r="446" spans="1:18">
      <c r="A446" s="7"/>
      <c r="B446" s="7"/>
      <c r="C446" s="7"/>
      <c r="D446" s="7"/>
      <c r="E446" s="7"/>
      <c r="F446" s="7"/>
      <c r="G446" s="7"/>
      <c r="H446" s="7"/>
      <c r="I446" s="7"/>
      <c r="J446" s="7"/>
      <c r="K446" s="7"/>
      <c r="L446" s="7"/>
      <c r="M446" s="7"/>
      <c r="N446" s="7"/>
      <c r="O446" s="7"/>
      <c r="P446" s="7"/>
      <c r="Q446" s="7"/>
      <c r="R446" s="7"/>
    </row>
    <row r="447" spans="1:18">
      <c r="A447" s="7"/>
      <c r="B447" s="7"/>
      <c r="C447" s="7"/>
      <c r="D447" s="7"/>
      <c r="E447" s="7"/>
      <c r="F447" s="7"/>
      <c r="G447" s="7"/>
      <c r="H447" s="7"/>
      <c r="I447" s="7"/>
      <c r="J447" s="7"/>
      <c r="K447" s="7"/>
      <c r="L447" s="7"/>
      <c r="M447" s="7"/>
      <c r="N447" s="7"/>
      <c r="O447" s="7"/>
      <c r="P447" s="7"/>
      <c r="Q447" s="7"/>
      <c r="R447" s="7"/>
    </row>
    <row r="448" spans="1:18">
      <c r="A448" s="7"/>
      <c r="B448" s="7"/>
      <c r="C448" s="7"/>
      <c r="D448" s="7"/>
      <c r="E448" s="7"/>
      <c r="F448" s="7"/>
      <c r="G448" s="7"/>
      <c r="H448" s="7"/>
      <c r="I448" s="7"/>
      <c r="J448" s="7"/>
      <c r="K448" s="7"/>
      <c r="L448" s="7"/>
      <c r="M448" s="7"/>
      <c r="N448" s="7"/>
      <c r="O448" s="7"/>
      <c r="P448" s="7"/>
      <c r="Q448" s="7"/>
      <c r="R448" s="7"/>
    </row>
    <row r="449" spans="1:18">
      <c r="A449" s="7"/>
      <c r="B449" s="7"/>
      <c r="C449" s="7"/>
      <c r="D449" s="7"/>
      <c r="E449" s="7"/>
      <c r="F449" s="7"/>
      <c r="G449" s="7"/>
      <c r="H449" s="7"/>
      <c r="I449" s="7"/>
      <c r="J449" s="7"/>
      <c r="K449" s="7"/>
      <c r="L449" s="7"/>
      <c r="M449" s="7"/>
      <c r="N449" s="7"/>
      <c r="O449" s="7"/>
      <c r="P449" s="7"/>
      <c r="Q449" s="7"/>
      <c r="R449" s="7"/>
    </row>
    <row r="450" spans="1:18">
      <c r="A450" s="7"/>
      <c r="B450" s="7"/>
      <c r="C450" s="7"/>
      <c r="D450" s="7"/>
      <c r="E450" s="7"/>
      <c r="F450" s="7"/>
      <c r="G450" s="7"/>
      <c r="H450" s="7"/>
      <c r="I450" s="7"/>
      <c r="J450" s="7"/>
      <c r="K450" s="7"/>
      <c r="L450" s="7"/>
      <c r="M450" s="7"/>
      <c r="N450" s="7"/>
      <c r="O450" s="7"/>
      <c r="P450" s="7"/>
      <c r="Q450" s="7"/>
      <c r="R450" s="7"/>
    </row>
    <row r="451" spans="1:18">
      <c r="A451" s="7"/>
      <c r="B451" s="7"/>
      <c r="C451" s="7"/>
      <c r="D451" s="7"/>
      <c r="E451" s="7"/>
      <c r="F451" s="7"/>
      <c r="G451" s="7"/>
      <c r="H451" s="7"/>
      <c r="I451" s="7"/>
      <c r="J451" s="7"/>
      <c r="K451" s="7"/>
      <c r="L451" s="7"/>
      <c r="M451" s="7"/>
      <c r="N451" s="7"/>
      <c r="O451" s="7"/>
      <c r="P451" s="7"/>
      <c r="Q451" s="7"/>
      <c r="R451" s="7"/>
    </row>
    <row r="452" spans="1:18">
      <c r="A452" s="7"/>
      <c r="B452" s="7"/>
      <c r="C452" s="7"/>
      <c r="D452" s="7"/>
      <c r="E452" s="7"/>
      <c r="F452" s="7"/>
      <c r="G452" s="7"/>
      <c r="H452" s="7"/>
      <c r="I452" s="7"/>
      <c r="J452" s="7"/>
      <c r="K452" s="7"/>
      <c r="L452" s="7"/>
      <c r="M452" s="7"/>
      <c r="N452" s="7"/>
      <c r="O452" s="7"/>
      <c r="P452" s="7"/>
      <c r="Q452" s="7"/>
      <c r="R452" s="7"/>
    </row>
    <row r="453" spans="1:18">
      <c r="A453" s="7"/>
      <c r="B453" s="7"/>
      <c r="C453" s="7"/>
      <c r="D453" s="7"/>
      <c r="E453" s="7"/>
      <c r="F453" s="7"/>
      <c r="G453" s="7"/>
      <c r="H453" s="7"/>
      <c r="I453" s="7"/>
      <c r="J453" s="7"/>
      <c r="K453" s="7"/>
      <c r="L453" s="7"/>
      <c r="M453" s="7"/>
      <c r="N453" s="7"/>
      <c r="O453" s="7"/>
      <c r="P453" s="7"/>
      <c r="Q453" s="7"/>
      <c r="R453" s="7"/>
    </row>
    <row r="454" spans="1:18">
      <c r="A454" s="7"/>
      <c r="B454" s="7"/>
      <c r="C454" s="7"/>
      <c r="D454" s="7"/>
      <c r="E454" s="7"/>
      <c r="F454" s="7"/>
      <c r="G454" s="7"/>
      <c r="H454" s="7"/>
      <c r="I454" s="7"/>
      <c r="J454" s="7"/>
      <c r="K454" s="7"/>
      <c r="L454" s="7"/>
      <c r="M454" s="7"/>
      <c r="N454" s="7"/>
      <c r="O454" s="7"/>
      <c r="P454" s="7"/>
      <c r="Q454" s="7"/>
      <c r="R454" s="7"/>
    </row>
    <row r="455" spans="1:18">
      <c r="A455" s="7"/>
      <c r="B455" s="7"/>
      <c r="C455" s="7"/>
      <c r="D455" s="7"/>
      <c r="E455" s="7"/>
      <c r="F455" s="7"/>
      <c r="G455" s="7"/>
      <c r="H455" s="7"/>
      <c r="I455" s="7"/>
      <c r="J455" s="7"/>
      <c r="K455" s="7"/>
      <c r="L455" s="7"/>
      <c r="M455" s="7"/>
      <c r="N455" s="7"/>
      <c r="O455" s="7"/>
      <c r="P455" s="7"/>
      <c r="Q455" s="7"/>
      <c r="R455" s="7"/>
    </row>
    <row r="456" spans="1:18">
      <c r="A456" s="7"/>
      <c r="B456" s="7"/>
      <c r="C456" s="7"/>
      <c r="D456" s="7"/>
      <c r="E456" s="7"/>
      <c r="F456" s="7"/>
      <c r="G456" s="7"/>
      <c r="H456" s="7"/>
      <c r="I456" s="7"/>
      <c r="J456" s="7"/>
      <c r="K456" s="7"/>
      <c r="L456" s="7"/>
      <c r="M456" s="7"/>
      <c r="N456" s="7"/>
      <c r="O456" s="7"/>
      <c r="P456" s="7"/>
      <c r="Q456" s="7"/>
      <c r="R456" s="7"/>
    </row>
    <row r="457" spans="1:18">
      <c r="A457" s="7"/>
      <c r="B457" s="7"/>
      <c r="C457" s="7"/>
      <c r="D457" s="7"/>
      <c r="E457" s="7"/>
      <c r="F457" s="7"/>
      <c r="G457" s="7"/>
      <c r="H457" s="7"/>
      <c r="I457" s="7"/>
      <c r="J457" s="7"/>
      <c r="K457" s="7"/>
      <c r="L457" s="7"/>
      <c r="M457" s="7"/>
      <c r="N457" s="7"/>
      <c r="O457" s="7"/>
      <c r="P457" s="7"/>
      <c r="Q457" s="7"/>
      <c r="R457" s="7"/>
    </row>
    <row r="458" spans="1:18">
      <c r="A458" s="7"/>
      <c r="B458" s="7"/>
      <c r="C458" s="7"/>
      <c r="D458" s="7"/>
      <c r="E458" s="7"/>
      <c r="F458" s="7"/>
      <c r="G458" s="7"/>
      <c r="H458" s="7"/>
      <c r="I458" s="7"/>
      <c r="J458" s="7"/>
      <c r="K458" s="7"/>
      <c r="L458" s="7"/>
      <c r="M458" s="7"/>
      <c r="N458" s="7"/>
      <c r="O458" s="7"/>
      <c r="P458" s="7"/>
      <c r="Q458" s="7"/>
      <c r="R458" s="7"/>
    </row>
    <row r="459" spans="1:18">
      <c r="A459" s="7"/>
      <c r="B459" s="7"/>
      <c r="C459" s="7"/>
      <c r="D459" s="7"/>
      <c r="E459" s="7"/>
      <c r="F459" s="7"/>
      <c r="G459" s="7"/>
      <c r="H459" s="7"/>
      <c r="I459" s="7"/>
      <c r="J459" s="7"/>
      <c r="K459" s="7"/>
      <c r="L459" s="7"/>
      <c r="M459" s="7"/>
      <c r="N459" s="7"/>
      <c r="O459" s="7"/>
      <c r="P459" s="7"/>
      <c r="Q459" s="7"/>
      <c r="R459" s="7"/>
    </row>
    <row r="460" spans="1:18">
      <c r="A460" s="7"/>
      <c r="B460" s="7"/>
      <c r="C460" s="7"/>
      <c r="D460" s="7"/>
      <c r="E460" s="7"/>
      <c r="F460" s="7"/>
      <c r="G460" s="7"/>
      <c r="H460" s="7"/>
      <c r="I460" s="7"/>
      <c r="J460" s="7"/>
      <c r="K460" s="7"/>
      <c r="L460" s="7"/>
      <c r="M460" s="7"/>
      <c r="N460" s="7"/>
      <c r="O460" s="7"/>
      <c r="P460" s="7"/>
      <c r="Q460" s="7"/>
      <c r="R460" s="7"/>
    </row>
    <row r="461" spans="1:18">
      <c r="A461" s="7"/>
      <c r="B461" s="7"/>
      <c r="C461" s="7"/>
      <c r="D461" s="7"/>
      <c r="E461" s="7"/>
      <c r="F461" s="7"/>
      <c r="G461" s="7"/>
      <c r="H461" s="7"/>
      <c r="I461" s="7"/>
      <c r="J461" s="7"/>
      <c r="K461" s="7"/>
      <c r="L461" s="7"/>
      <c r="M461" s="7"/>
      <c r="N461" s="7"/>
      <c r="O461" s="7"/>
      <c r="P461" s="7"/>
      <c r="Q461" s="7"/>
      <c r="R461" s="7"/>
    </row>
    <row r="462" spans="1:18">
      <c r="A462" s="7"/>
      <c r="B462" s="7"/>
      <c r="C462" s="7"/>
      <c r="D462" s="7"/>
      <c r="E462" s="7"/>
      <c r="F462" s="7"/>
      <c r="G462" s="7"/>
      <c r="H462" s="7"/>
      <c r="I462" s="7"/>
      <c r="J462" s="7"/>
      <c r="K462" s="7"/>
      <c r="L462" s="7"/>
      <c r="M462" s="7"/>
      <c r="N462" s="7"/>
      <c r="O462" s="7"/>
      <c r="P462" s="7"/>
      <c r="Q462" s="7"/>
      <c r="R462" s="7"/>
    </row>
    <row r="463" spans="1:18">
      <c r="A463" s="7"/>
      <c r="B463" s="7"/>
      <c r="C463" s="7"/>
      <c r="D463" s="7"/>
      <c r="E463" s="7"/>
      <c r="F463" s="7"/>
      <c r="G463" s="7"/>
      <c r="H463" s="7"/>
      <c r="I463" s="7"/>
      <c r="J463" s="7"/>
      <c r="K463" s="7"/>
      <c r="L463" s="7"/>
      <c r="M463" s="7"/>
      <c r="N463" s="7"/>
      <c r="O463" s="7"/>
      <c r="P463" s="7"/>
      <c r="Q463" s="7"/>
      <c r="R463" s="7"/>
    </row>
    <row r="464" spans="1:18">
      <c r="A464" s="7"/>
      <c r="B464" s="7"/>
      <c r="C464" s="7"/>
      <c r="D464" s="7"/>
      <c r="E464" s="7"/>
      <c r="F464" s="7"/>
      <c r="G464" s="7"/>
      <c r="H464" s="7"/>
      <c r="I464" s="7"/>
      <c r="J464" s="7"/>
      <c r="K464" s="7"/>
      <c r="L464" s="7"/>
      <c r="M464" s="7"/>
      <c r="N464" s="7"/>
      <c r="O464" s="7"/>
      <c r="P464" s="7"/>
      <c r="Q464" s="7"/>
      <c r="R464" s="7"/>
    </row>
    <row r="465" spans="1:18">
      <c r="A465" s="7"/>
      <c r="B465" s="7"/>
      <c r="C465" s="7"/>
      <c r="D465" s="7"/>
      <c r="E465" s="7"/>
      <c r="F465" s="7"/>
      <c r="G465" s="7"/>
      <c r="H465" s="7"/>
      <c r="I465" s="7"/>
      <c r="J465" s="7"/>
      <c r="K465" s="7"/>
      <c r="L465" s="7"/>
      <c r="M465" s="7"/>
      <c r="N465" s="7"/>
      <c r="O465" s="7"/>
      <c r="P465" s="7"/>
      <c r="Q465" s="7"/>
      <c r="R465" s="7"/>
    </row>
    <row r="466" spans="1:18">
      <c r="A466" s="7"/>
      <c r="B466" s="7"/>
      <c r="C466" s="7"/>
      <c r="D466" s="7"/>
      <c r="E466" s="7"/>
      <c r="F466" s="7"/>
      <c r="G466" s="7"/>
      <c r="H466" s="7"/>
      <c r="I466" s="7"/>
      <c r="J466" s="7"/>
      <c r="K466" s="7"/>
      <c r="L466" s="7"/>
      <c r="M466" s="7"/>
      <c r="N466" s="7"/>
      <c r="O466" s="7"/>
      <c r="P466" s="7"/>
      <c r="Q466" s="7"/>
      <c r="R466" s="7"/>
    </row>
    <row r="467" spans="1:18">
      <c r="A467" s="7"/>
      <c r="B467" s="7"/>
      <c r="C467" s="7"/>
      <c r="D467" s="7"/>
      <c r="E467" s="7"/>
      <c r="F467" s="7"/>
      <c r="G467" s="7"/>
      <c r="H467" s="7"/>
      <c r="I467" s="7"/>
      <c r="J467" s="7"/>
      <c r="K467" s="7"/>
      <c r="L467" s="7"/>
      <c r="M467" s="7"/>
      <c r="N467" s="7"/>
      <c r="O467" s="7"/>
      <c r="P467" s="7"/>
      <c r="Q467" s="7"/>
      <c r="R467" s="7"/>
    </row>
    <row r="468" spans="1:18">
      <c r="A468" s="7"/>
      <c r="B468" s="7"/>
      <c r="C468" s="7"/>
      <c r="D468" s="7"/>
      <c r="E468" s="7"/>
      <c r="F468" s="7"/>
      <c r="G468" s="7"/>
      <c r="H468" s="7"/>
      <c r="I468" s="7"/>
      <c r="J468" s="7"/>
      <c r="K468" s="7"/>
      <c r="L468" s="7"/>
      <c r="M468" s="7"/>
      <c r="N468" s="7"/>
      <c r="O468" s="7"/>
      <c r="P468" s="7"/>
      <c r="Q468" s="7"/>
      <c r="R468" s="7"/>
    </row>
    <row r="469" spans="1:18">
      <c r="A469" s="7"/>
      <c r="B469" s="7"/>
      <c r="C469" s="7"/>
      <c r="D469" s="7"/>
      <c r="E469" s="7"/>
      <c r="F469" s="7"/>
      <c r="G469" s="7"/>
      <c r="H469" s="7"/>
      <c r="I469" s="7"/>
      <c r="J469" s="7"/>
      <c r="K469" s="7"/>
      <c r="L469" s="7"/>
      <c r="M469" s="7"/>
      <c r="N469" s="7"/>
      <c r="O469" s="7"/>
      <c r="P469" s="7"/>
      <c r="Q469" s="7"/>
      <c r="R469" s="7"/>
    </row>
    <row r="470" spans="1:18">
      <c r="A470" s="7"/>
      <c r="B470" s="7"/>
      <c r="C470" s="7"/>
      <c r="D470" s="7"/>
      <c r="E470" s="7"/>
      <c r="F470" s="7"/>
      <c r="G470" s="7"/>
      <c r="H470" s="7"/>
      <c r="I470" s="7"/>
      <c r="J470" s="7"/>
      <c r="K470" s="7"/>
      <c r="L470" s="7"/>
      <c r="M470" s="7"/>
      <c r="N470" s="7"/>
      <c r="O470" s="7"/>
      <c r="P470" s="7"/>
      <c r="Q470" s="7"/>
      <c r="R470" s="7"/>
    </row>
    <row r="471" spans="1:18">
      <c r="A471" s="7"/>
      <c r="B471" s="7"/>
      <c r="C471" s="7"/>
      <c r="D471" s="7"/>
      <c r="E471" s="7"/>
      <c r="F471" s="7"/>
      <c r="G471" s="7"/>
      <c r="H471" s="7"/>
      <c r="I471" s="7"/>
      <c r="J471" s="7"/>
      <c r="K471" s="7"/>
      <c r="L471" s="7"/>
      <c r="M471" s="7"/>
      <c r="N471" s="7"/>
      <c r="O471" s="7"/>
      <c r="P471" s="7"/>
      <c r="Q471" s="7"/>
      <c r="R471" s="7"/>
    </row>
    <row r="472" spans="1:18">
      <c r="A472" s="7"/>
      <c r="B472" s="7"/>
      <c r="C472" s="7"/>
      <c r="D472" s="7"/>
      <c r="E472" s="7"/>
      <c r="F472" s="7"/>
      <c r="G472" s="7"/>
      <c r="H472" s="7"/>
      <c r="I472" s="7"/>
      <c r="J472" s="7"/>
      <c r="K472" s="7"/>
      <c r="L472" s="7"/>
      <c r="M472" s="7"/>
      <c r="N472" s="7"/>
      <c r="O472" s="7"/>
      <c r="P472" s="7"/>
      <c r="Q472" s="7"/>
      <c r="R472" s="7"/>
    </row>
    <row r="473" spans="1:18">
      <c r="A473" s="7"/>
      <c r="B473" s="7"/>
      <c r="C473" s="7"/>
      <c r="D473" s="7"/>
      <c r="E473" s="7"/>
      <c r="F473" s="7"/>
      <c r="G473" s="7"/>
      <c r="H473" s="7"/>
      <c r="I473" s="7"/>
      <c r="J473" s="7"/>
      <c r="K473" s="7"/>
      <c r="L473" s="7"/>
      <c r="M473" s="7"/>
      <c r="N473" s="7"/>
      <c r="O473" s="7"/>
      <c r="P473" s="7"/>
      <c r="Q473" s="7"/>
      <c r="R473" s="7"/>
    </row>
    <row r="474" spans="1:18">
      <c r="A474" s="7"/>
      <c r="B474" s="7"/>
      <c r="C474" s="7"/>
      <c r="D474" s="7"/>
      <c r="E474" s="7"/>
      <c r="F474" s="7"/>
      <c r="G474" s="7"/>
      <c r="H474" s="7"/>
      <c r="I474" s="7"/>
      <c r="J474" s="7"/>
      <c r="K474" s="7"/>
      <c r="L474" s="7"/>
      <c r="M474" s="7"/>
      <c r="N474" s="7"/>
      <c r="O474" s="7"/>
      <c r="P474" s="7"/>
      <c r="Q474" s="7"/>
      <c r="R474" s="7"/>
    </row>
    <row r="475" spans="1:18">
      <c r="A475" s="7"/>
      <c r="B475" s="7"/>
      <c r="C475" s="7"/>
      <c r="D475" s="7"/>
      <c r="E475" s="7"/>
      <c r="F475" s="7"/>
      <c r="G475" s="7"/>
      <c r="H475" s="7"/>
      <c r="I475" s="7"/>
      <c r="J475" s="7"/>
      <c r="K475" s="7"/>
      <c r="L475" s="7"/>
      <c r="M475" s="7"/>
      <c r="N475" s="7"/>
      <c r="O475" s="7"/>
      <c r="P475" s="7"/>
      <c r="Q475" s="7"/>
      <c r="R475" s="7"/>
    </row>
    <row r="476" spans="1:18">
      <c r="A476" s="7"/>
      <c r="B476" s="7"/>
      <c r="C476" s="7"/>
      <c r="D476" s="7"/>
      <c r="E476" s="7"/>
      <c r="F476" s="7"/>
      <c r="G476" s="7"/>
      <c r="H476" s="7"/>
      <c r="I476" s="7"/>
      <c r="J476" s="7"/>
      <c r="K476" s="7"/>
      <c r="L476" s="7"/>
      <c r="M476" s="7"/>
      <c r="N476" s="7"/>
      <c r="O476" s="7"/>
      <c r="P476" s="7"/>
      <c r="Q476" s="7"/>
      <c r="R476" s="7"/>
    </row>
    <row r="477" spans="1:18">
      <c r="A477" s="7"/>
      <c r="B477" s="7"/>
      <c r="C477" s="7"/>
      <c r="D477" s="7"/>
      <c r="E477" s="7"/>
      <c r="F477" s="7"/>
      <c r="G477" s="7"/>
      <c r="H477" s="7"/>
      <c r="I477" s="7"/>
      <c r="J477" s="7"/>
      <c r="K477" s="7"/>
      <c r="L477" s="7"/>
      <c r="M477" s="7"/>
      <c r="N477" s="7"/>
      <c r="O477" s="7"/>
      <c r="P477" s="7"/>
      <c r="Q477" s="7"/>
      <c r="R477" s="7"/>
    </row>
    <row r="478" spans="1:18">
      <c r="A478" s="7"/>
      <c r="B478" s="7"/>
      <c r="C478" s="7"/>
      <c r="D478" s="7"/>
      <c r="E478" s="7"/>
      <c r="F478" s="7"/>
      <c r="G478" s="7"/>
      <c r="H478" s="7"/>
      <c r="I478" s="7"/>
      <c r="J478" s="7"/>
      <c r="K478" s="7"/>
      <c r="L478" s="7"/>
      <c r="M478" s="7"/>
      <c r="N478" s="7"/>
      <c r="O478" s="7"/>
      <c r="P478" s="7"/>
      <c r="Q478" s="7"/>
      <c r="R478" s="7"/>
    </row>
    <row r="479" spans="1:18">
      <c r="A479" s="7"/>
      <c r="B479" s="7"/>
      <c r="C479" s="7"/>
      <c r="D479" s="7"/>
      <c r="E479" s="7"/>
      <c r="F479" s="7"/>
      <c r="G479" s="7"/>
      <c r="H479" s="7"/>
      <c r="I479" s="7"/>
      <c r="J479" s="7"/>
      <c r="K479" s="7"/>
      <c r="L479" s="7"/>
      <c r="M479" s="7"/>
      <c r="N479" s="7"/>
      <c r="O479" s="7"/>
      <c r="P479" s="7"/>
      <c r="Q479" s="7"/>
      <c r="R479" s="7"/>
    </row>
    <row r="480" spans="1:18">
      <c r="A480" s="7"/>
      <c r="B480" s="7"/>
      <c r="C480" s="7"/>
      <c r="D480" s="7"/>
      <c r="E480" s="7"/>
      <c r="F480" s="7"/>
      <c r="G480" s="7"/>
      <c r="H480" s="7"/>
      <c r="I480" s="7"/>
      <c r="J480" s="7"/>
      <c r="K480" s="7"/>
      <c r="L480" s="7"/>
      <c r="M480" s="7"/>
      <c r="N480" s="7"/>
      <c r="O480" s="7"/>
      <c r="P480" s="7"/>
      <c r="Q480" s="7"/>
      <c r="R480" s="7"/>
    </row>
    <row r="481" spans="1:18">
      <c r="A481" s="7"/>
      <c r="B481" s="7"/>
      <c r="C481" s="7"/>
      <c r="D481" s="7"/>
      <c r="E481" s="7"/>
      <c r="F481" s="7"/>
      <c r="G481" s="7"/>
      <c r="H481" s="7"/>
      <c r="I481" s="7"/>
      <c r="J481" s="7"/>
      <c r="K481" s="7"/>
      <c r="L481" s="7"/>
      <c r="M481" s="7"/>
      <c r="N481" s="7"/>
      <c r="O481" s="7"/>
      <c r="P481" s="7"/>
      <c r="Q481" s="7"/>
      <c r="R481" s="7"/>
    </row>
    <row r="482" spans="1:18">
      <c r="A482" s="7"/>
      <c r="B482" s="7"/>
      <c r="C482" s="7"/>
      <c r="D482" s="7"/>
      <c r="E482" s="7"/>
      <c r="F482" s="7"/>
      <c r="G482" s="7"/>
      <c r="H482" s="7"/>
      <c r="I482" s="7"/>
      <c r="J482" s="7"/>
      <c r="K482" s="7"/>
      <c r="L482" s="7"/>
      <c r="M482" s="7"/>
      <c r="N482" s="7"/>
      <c r="O482" s="7"/>
      <c r="P482" s="7"/>
      <c r="Q482" s="7"/>
      <c r="R482" s="7"/>
    </row>
    <row r="483" spans="1:18">
      <c r="A483" s="7"/>
      <c r="B483" s="7"/>
      <c r="C483" s="7"/>
      <c r="D483" s="7"/>
      <c r="E483" s="7"/>
      <c r="F483" s="7"/>
      <c r="G483" s="7"/>
      <c r="H483" s="7"/>
      <c r="I483" s="7"/>
      <c r="J483" s="7"/>
      <c r="K483" s="7"/>
      <c r="L483" s="7"/>
      <c r="M483" s="7"/>
      <c r="N483" s="7"/>
      <c r="O483" s="7"/>
      <c r="P483" s="7"/>
      <c r="Q483" s="7"/>
      <c r="R483" s="7"/>
    </row>
    <row r="484" spans="1:18">
      <c r="A484" s="7"/>
      <c r="B484" s="7"/>
      <c r="C484" s="7"/>
      <c r="D484" s="7"/>
      <c r="E484" s="7"/>
      <c r="F484" s="7"/>
      <c r="G484" s="7"/>
      <c r="H484" s="7"/>
      <c r="I484" s="7"/>
      <c r="J484" s="7"/>
      <c r="K484" s="7"/>
      <c r="L484" s="7"/>
      <c r="M484" s="7"/>
      <c r="N484" s="7"/>
      <c r="O484" s="7"/>
      <c r="P484" s="7"/>
      <c r="Q484" s="7"/>
      <c r="R484" s="7"/>
    </row>
    <row r="485" spans="1:18">
      <c r="A485" s="7"/>
      <c r="B485" s="7"/>
      <c r="C485" s="7"/>
      <c r="D485" s="7"/>
      <c r="E485" s="7"/>
      <c r="F485" s="7"/>
      <c r="G485" s="7"/>
      <c r="H485" s="7"/>
      <c r="I485" s="7"/>
      <c r="J485" s="7"/>
      <c r="K485" s="7"/>
      <c r="L485" s="7"/>
      <c r="M485" s="7"/>
      <c r="N485" s="7"/>
      <c r="O485" s="7"/>
      <c r="P485" s="7"/>
      <c r="Q485" s="7"/>
      <c r="R485" s="7"/>
    </row>
    <row r="486" spans="1:18">
      <c r="A486" s="7"/>
      <c r="B486" s="7"/>
      <c r="C486" s="7"/>
      <c r="D486" s="7"/>
      <c r="E486" s="7"/>
      <c r="F486" s="7"/>
      <c r="G486" s="7"/>
      <c r="H486" s="7"/>
      <c r="I486" s="7"/>
      <c r="J486" s="7"/>
      <c r="K486" s="7"/>
      <c r="L486" s="7"/>
      <c r="M486" s="7"/>
      <c r="N486" s="7"/>
      <c r="O486" s="7"/>
      <c r="P486" s="7"/>
      <c r="Q486" s="7"/>
      <c r="R486" s="7"/>
    </row>
    <row r="487" spans="1:18">
      <c r="A487" s="7"/>
      <c r="B487" s="7"/>
      <c r="C487" s="7"/>
      <c r="D487" s="7"/>
      <c r="E487" s="7"/>
      <c r="F487" s="7"/>
      <c r="G487" s="7"/>
      <c r="H487" s="7"/>
      <c r="I487" s="7"/>
      <c r="J487" s="7"/>
      <c r="K487" s="7"/>
      <c r="L487" s="7"/>
      <c r="M487" s="7"/>
      <c r="N487" s="7"/>
      <c r="O487" s="7"/>
      <c r="P487" s="7"/>
      <c r="Q487" s="7"/>
      <c r="R487" s="7"/>
    </row>
    <row r="488" spans="1:18">
      <c r="A488" s="7"/>
      <c r="B488" s="7"/>
      <c r="C488" s="7"/>
      <c r="D488" s="7"/>
      <c r="E488" s="7"/>
      <c r="F488" s="7"/>
      <c r="G488" s="7"/>
      <c r="H488" s="7"/>
      <c r="I488" s="7"/>
      <c r="J488" s="7"/>
      <c r="K488" s="7"/>
      <c r="L488" s="7"/>
      <c r="M488" s="7"/>
      <c r="N488" s="7"/>
      <c r="O488" s="7"/>
      <c r="P488" s="7"/>
      <c r="Q488" s="7"/>
      <c r="R488" s="7"/>
    </row>
    <row r="489" spans="1:18">
      <c r="A489" s="7"/>
      <c r="B489" s="7"/>
      <c r="C489" s="7"/>
      <c r="D489" s="7"/>
      <c r="E489" s="7"/>
      <c r="F489" s="7"/>
      <c r="G489" s="7"/>
      <c r="H489" s="7"/>
      <c r="I489" s="7"/>
      <c r="J489" s="7"/>
      <c r="K489" s="7"/>
      <c r="L489" s="7"/>
      <c r="M489" s="7"/>
      <c r="N489" s="7"/>
      <c r="O489" s="7"/>
      <c r="P489" s="7"/>
      <c r="Q489" s="7"/>
      <c r="R489" s="7"/>
    </row>
    <row r="490" spans="1:18">
      <c r="A490" s="7"/>
      <c r="B490" s="7"/>
      <c r="C490" s="7"/>
      <c r="D490" s="7"/>
      <c r="E490" s="7"/>
      <c r="F490" s="7"/>
      <c r="G490" s="7"/>
      <c r="H490" s="7"/>
      <c r="I490" s="7"/>
      <c r="J490" s="7"/>
      <c r="K490" s="7"/>
      <c r="L490" s="7"/>
      <c r="M490" s="7"/>
      <c r="N490" s="7"/>
      <c r="O490" s="7"/>
      <c r="P490" s="7"/>
      <c r="Q490" s="7"/>
      <c r="R490" s="7"/>
    </row>
    <row r="491" spans="1:18">
      <c r="A491" s="7"/>
      <c r="B491" s="7"/>
      <c r="C491" s="7"/>
      <c r="D491" s="7"/>
      <c r="E491" s="7"/>
      <c r="F491" s="7"/>
      <c r="G491" s="7"/>
      <c r="H491" s="7"/>
      <c r="I491" s="7"/>
      <c r="J491" s="7"/>
      <c r="K491" s="7"/>
      <c r="L491" s="7"/>
      <c r="M491" s="7"/>
      <c r="N491" s="7"/>
      <c r="O491" s="7"/>
      <c r="P491" s="7"/>
      <c r="Q491" s="7"/>
      <c r="R491" s="7"/>
    </row>
    <row r="492" spans="1:18">
      <c r="A492" s="7"/>
      <c r="B492" s="7"/>
      <c r="C492" s="7"/>
      <c r="D492" s="7"/>
      <c r="E492" s="7"/>
      <c r="F492" s="7"/>
      <c r="G492" s="7"/>
      <c r="H492" s="7"/>
      <c r="I492" s="7"/>
      <c r="J492" s="7"/>
      <c r="K492" s="7"/>
      <c r="L492" s="7"/>
      <c r="M492" s="7"/>
      <c r="N492" s="7"/>
      <c r="O492" s="7"/>
      <c r="P492" s="7"/>
      <c r="Q492" s="7"/>
      <c r="R492" s="7"/>
    </row>
    <row r="493" spans="1:18">
      <c r="A493" s="7"/>
      <c r="B493" s="7"/>
      <c r="C493" s="7"/>
      <c r="D493" s="7"/>
      <c r="E493" s="7"/>
      <c r="F493" s="7"/>
      <c r="G493" s="7"/>
      <c r="H493" s="7"/>
      <c r="I493" s="7"/>
      <c r="J493" s="7"/>
      <c r="K493" s="7"/>
      <c r="L493" s="7"/>
      <c r="M493" s="7"/>
      <c r="N493" s="7"/>
      <c r="O493" s="7"/>
      <c r="P493" s="7"/>
      <c r="Q493" s="7"/>
      <c r="R493" s="7"/>
    </row>
    <row r="494" spans="1:18">
      <c r="A494" s="7"/>
      <c r="B494" s="7"/>
      <c r="C494" s="7"/>
      <c r="D494" s="7"/>
      <c r="E494" s="7"/>
      <c r="F494" s="7"/>
      <c r="G494" s="7"/>
      <c r="H494" s="7"/>
      <c r="I494" s="7"/>
      <c r="J494" s="7"/>
      <c r="K494" s="7"/>
      <c r="L494" s="7"/>
      <c r="M494" s="7"/>
      <c r="N494" s="7"/>
      <c r="O494" s="7"/>
      <c r="P494" s="7"/>
      <c r="Q494" s="7"/>
      <c r="R494" s="7"/>
    </row>
    <row r="495" spans="1:18">
      <c r="A495" s="7"/>
      <c r="B495" s="7"/>
      <c r="C495" s="7"/>
      <c r="D495" s="7"/>
      <c r="E495" s="7"/>
      <c r="F495" s="7"/>
      <c r="G495" s="7"/>
      <c r="H495" s="7"/>
      <c r="I495" s="7"/>
      <c r="J495" s="7"/>
      <c r="K495" s="7"/>
      <c r="L495" s="7"/>
      <c r="M495" s="7"/>
      <c r="N495" s="7"/>
      <c r="O495" s="7"/>
      <c r="P495" s="7"/>
      <c r="Q495" s="7"/>
      <c r="R495" s="7"/>
    </row>
    <row r="496" spans="1:18">
      <c r="A496" s="7"/>
      <c r="B496" s="7"/>
      <c r="C496" s="7"/>
      <c r="D496" s="7"/>
      <c r="E496" s="7"/>
      <c r="F496" s="7"/>
      <c r="G496" s="7"/>
      <c r="H496" s="7"/>
      <c r="I496" s="7"/>
      <c r="J496" s="7"/>
      <c r="K496" s="7"/>
      <c r="L496" s="7"/>
      <c r="M496" s="7"/>
      <c r="N496" s="7"/>
      <c r="O496" s="7"/>
      <c r="P496" s="7"/>
      <c r="Q496" s="7"/>
      <c r="R496" s="7"/>
    </row>
    <row r="497" spans="1:18">
      <c r="A497" s="7"/>
      <c r="B497" s="7"/>
      <c r="C497" s="7"/>
      <c r="D497" s="7"/>
      <c r="E497" s="7"/>
      <c r="F497" s="7"/>
      <c r="G497" s="7"/>
      <c r="H497" s="7"/>
      <c r="I497" s="7"/>
      <c r="J497" s="7"/>
      <c r="K497" s="7"/>
      <c r="L497" s="7"/>
      <c r="M497" s="7"/>
      <c r="N497" s="7"/>
      <c r="O497" s="7"/>
      <c r="P497" s="7"/>
      <c r="Q497" s="7"/>
      <c r="R497" s="7"/>
    </row>
    <row r="498" spans="1:18">
      <c r="A498" s="7"/>
      <c r="B498" s="7"/>
      <c r="C498" s="7"/>
      <c r="D498" s="7"/>
      <c r="E498" s="7"/>
      <c r="F498" s="7"/>
      <c r="G498" s="7"/>
      <c r="H498" s="7"/>
      <c r="I498" s="7"/>
      <c r="J498" s="7"/>
      <c r="K498" s="7"/>
      <c r="L498" s="7"/>
      <c r="M498" s="7"/>
      <c r="N498" s="7"/>
      <c r="O498" s="7"/>
      <c r="P498" s="7"/>
      <c r="Q498" s="7"/>
      <c r="R498" s="7"/>
    </row>
    <row r="499" spans="1:18">
      <c r="A499" s="7"/>
      <c r="B499" s="7"/>
      <c r="C499" s="7"/>
      <c r="D499" s="7"/>
      <c r="E499" s="7"/>
      <c r="F499" s="7"/>
      <c r="G499" s="7"/>
      <c r="H499" s="7"/>
      <c r="I499" s="7"/>
      <c r="J499" s="7"/>
      <c r="K499" s="7"/>
      <c r="L499" s="7"/>
      <c r="M499" s="7"/>
      <c r="N499" s="7"/>
      <c r="O499" s="7"/>
      <c r="P499" s="7"/>
      <c r="Q499" s="7"/>
      <c r="R499" s="7"/>
    </row>
    <row r="500" spans="1:18">
      <c r="A500" s="7"/>
      <c r="B500" s="7"/>
      <c r="C500" s="7"/>
      <c r="D500" s="7"/>
      <c r="E500" s="7"/>
      <c r="F500" s="7"/>
      <c r="G500" s="7"/>
      <c r="H500" s="7"/>
      <c r="I500" s="7"/>
      <c r="J500" s="7"/>
      <c r="K500" s="7"/>
      <c r="L500" s="7"/>
      <c r="M500" s="7"/>
      <c r="N500" s="7"/>
      <c r="O500" s="7"/>
      <c r="P500" s="7"/>
      <c r="Q500" s="7"/>
      <c r="R500" s="7"/>
    </row>
    <row r="501" spans="1:18">
      <c r="A501" s="7"/>
      <c r="B501" s="7"/>
      <c r="C501" s="7"/>
      <c r="D501" s="7"/>
      <c r="E501" s="7"/>
      <c r="F501" s="7"/>
      <c r="G501" s="7"/>
      <c r="H501" s="7"/>
      <c r="I501" s="7"/>
      <c r="J501" s="7"/>
      <c r="K501" s="7"/>
      <c r="L501" s="7"/>
      <c r="M501" s="7"/>
      <c r="N501" s="7"/>
      <c r="O501" s="7"/>
      <c r="P501" s="7"/>
      <c r="Q501" s="7"/>
      <c r="R501" s="7"/>
    </row>
    <row r="502" spans="1:18">
      <c r="A502" s="7"/>
      <c r="B502" s="7"/>
      <c r="C502" s="7"/>
      <c r="D502" s="7"/>
      <c r="E502" s="7"/>
      <c r="F502" s="7"/>
      <c r="G502" s="7"/>
      <c r="H502" s="7"/>
      <c r="I502" s="7"/>
      <c r="J502" s="7"/>
      <c r="K502" s="7"/>
      <c r="L502" s="7"/>
      <c r="M502" s="7"/>
      <c r="N502" s="7"/>
      <c r="O502" s="7"/>
      <c r="P502" s="7"/>
      <c r="Q502" s="7"/>
      <c r="R502" s="7"/>
    </row>
    <row r="503" spans="1:18">
      <c r="A503" s="7"/>
      <c r="B503" s="7"/>
      <c r="C503" s="7"/>
      <c r="D503" s="7"/>
      <c r="E503" s="7"/>
      <c r="F503" s="7"/>
      <c r="G503" s="7"/>
      <c r="H503" s="7"/>
      <c r="I503" s="7"/>
      <c r="J503" s="7"/>
      <c r="K503" s="7"/>
      <c r="L503" s="7"/>
      <c r="M503" s="7"/>
      <c r="N503" s="7"/>
      <c r="O503" s="7"/>
      <c r="P503" s="7"/>
      <c r="Q503" s="7"/>
      <c r="R503" s="7"/>
    </row>
    <row r="504" spans="1:18">
      <c r="A504" s="7"/>
      <c r="B504" s="7"/>
      <c r="C504" s="7"/>
      <c r="D504" s="7"/>
      <c r="E504" s="7"/>
      <c r="F504" s="7"/>
      <c r="G504" s="7"/>
      <c r="H504" s="7"/>
      <c r="I504" s="7"/>
      <c r="J504" s="7"/>
      <c r="K504" s="7"/>
      <c r="L504" s="7"/>
      <c r="M504" s="7"/>
      <c r="N504" s="7"/>
      <c r="O504" s="7"/>
      <c r="P504" s="7"/>
      <c r="Q504" s="7"/>
      <c r="R504" s="7"/>
    </row>
    <row r="505" spans="1:18">
      <c r="A505" s="7"/>
      <c r="B505" s="7"/>
      <c r="C505" s="7"/>
      <c r="D505" s="7"/>
      <c r="E505" s="7"/>
      <c r="F505" s="7"/>
      <c r="G505" s="7"/>
      <c r="H505" s="7"/>
      <c r="I505" s="7"/>
      <c r="J505" s="7"/>
      <c r="K505" s="7"/>
      <c r="L505" s="7"/>
      <c r="M505" s="7"/>
      <c r="N505" s="7"/>
      <c r="O505" s="7"/>
      <c r="P505" s="7"/>
      <c r="Q505" s="7"/>
      <c r="R505" s="7"/>
    </row>
    <row r="506" spans="1:18">
      <c r="A506" s="7"/>
      <c r="B506" s="7"/>
      <c r="C506" s="7"/>
      <c r="D506" s="7"/>
      <c r="E506" s="7"/>
      <c r="F506" s="7"/>
      <c r="G506" s="7"/>
      <c r="H506" s="7"/>
      <c r="I506" s="7"/>
      <c r="J506" s="7"/>
      <c r="K506" s="7"/>
      <c r="L506" s="7"/>
      <c r="M506" s="7"/>
      <c r="N506" s="7"/>
      <c r="O506" s="7"/>
      <c r="P506" s="7"/>
      <c r="Q506" s="7"/>
      <c r="R506" s="7"/>
    </row>
    <row r="507" spans="1:18">
      <c r="A507" s="7"/>
      <c r="B507" s="7"/>
      <c r="C507" s="7"/>
      <c r="D507" s="7"/>
      <c r="E507" s="7"/>
      <c r="F507" s="7"/>
      <c r="G507" s="7"/>
      <c r="H507" s="7"/>
      <c r="I507" s="7"/>
      <c r="J507" s="7"/>
      <c r="K507" s="7"/>
      <c r="L507" s="7"/>
      <c r="M507" s="7"/>
      <c r="N507" s="7"/>
      <c r="O507" s="7"/>
      <c r="P507" s="7"/>
      <c r="Q507" s="7"/>
      <c r="R507" s="7"/>
    </row>
    <row r="508" spans="1:18">
      <c r="A508" s="7"/>
      <c r="B508" s="7"/>
      <c r="C508" s="7"/>
      <c r="D508" s="7"/>
      <c r="E508" s="7"/>
      <c r="F508" s="7"/>
      <c r="G508" s="7"/>
      <c r="H508" s="7"/>
      <c r="I508" s="7"/>
      <c r="J508" s="7"/>
      <c r="K508" s="7"/>
      <c r="L508" s="7"/>
      <c r="M508" s="7"/>
      <c r="N508" s="7"/>
      <c r="O508" s="7"/>
      <c r="P508" s="7"/>
      <c r="Q508" s="7"/>
      <c r="R508" s="7"/>
    </row>
    <row r="509" spans="1:18">
      <c r="A509" s="7"/>
      <c r="B509" s="7"/>
      <c r="C509" s="7"/>
      <c r="D509" s="7"/>
      <c r="E509" s="7"/>
      <c r="F509" s="7"/>
      <c r="G509" s="7"/>
      <c r="H509" s="7"/>
      <c r="I509" s="7"/>
      <c r="J509" s="7"/>
      <c r="K509" s="7"/>
      <c r="L509" s="7"/>
      <c r="M509" s="7"/>
      <c r="N509" s="7"/>
      <c r="O509" s="7"/>
      <c r="P509" s="7"/>
      <c r="Q509" s="7"/>
      <c r="R509" s="7"/>
    </row>
    <row r="510" spans="1:18">
      <c r="A510" s="7"/>
      <c r="B510" s="7"/>
      <c r="C510" s="7"/>
      <c r="D510" s="7"/>
      <c r="E510" s="7"/>
      <c r="F510" s="7"/>
      <c r="G510" s="7"/>
      <c r="H510" s="7"/>
      <c r="I510" s="7"/>
      <c r="J510" s="7"/>
      <c r="K510" s="7"/>
      <c r="L510" s="7"/>
      <c r="M510" s="7"/>
      <c r="N510" s="7"/>
      <c r="O510" s="7"/>
      <c r="P510" s="7"/>
      <c r="Q510" s="7"/>
      <c r="R510" s="7"/>
    </row>
    <row r="511" spans="1:18">
      <c r="A511" s="7"/>
      <c r="B511" s="7"/>
      <c r="C511" s="7"/>
      <c r="D511" s="7"/>
      <c r="E511" s="7"/>
      <c r="F511" s="7"/>
      <c r="G511" s="7"/>
      <c r="H511" s="7"/>
      <c r="I511" s="7"/>
      <c r="J511" s="7"/>
      <c r="K511" s="7"/>
      <c r="L511" s="7"/>
      <c r="M511" s="7"/>
      <c r="N511" s="7"/>
      <c r="O511" s="7"/>
      <c r="P511" s="7"/>
      <c r="Q511" s="7"/>
      <c r="R511" s="7"/>
    </row>
    <row r="512" spans="1:18">
      <c r="A512" s="7"/>
      <c r="B512" s="7"/>
      <c r="C512" s="7"/>
      <c r="D512" s="7"/>
      <c r="E512" s="7"/>
      <c r="F512" s="7"/>
      <c r="G512" s="7"/>
      <c r="H512" s="7"/>
      <c r="I512" s="7"/>
      <c r="J512" s="7"/>
      <c r="K512" s="7"/>
      <c r="L512" s="7"/>
      <c r="M512" s="7"/>
      <c r="N512" s="7"/>
      <c r="O512" s="7"/>
      <c r="P512" s="7"/>
      <c r="Q512" s="7"/>
      <c r="R512" s="7"/>
    </row>
    <row r="513" spans="1:18">
      <c r="A513" s="7"/>
      <c r="B513" s="7"/>
      <c r="C513" s="7"/>
      <c r="D513" s="7"/>
      <c r="E513" s="7"/>
      <c r="F513" s="7"/>
      <c r="G513" s="7"/>
      <c r="H513" s="7"/>
      <c r="I513" s="7"/>
      <c r="J513" s="7"/>
      <c r="K513" s="7"/>
      <c r="L513" s="7"/>
      <c r="M513" s="7"/>
      <c r="N513" s="7"/>
      <c r="O513" s="7"/>
      <c r="P513" s="7"/>
      <c r="Q513" s="7"/>
      <c r="R513" s="7"/>
    </row>
    <row r="514" spans="1:18">
      <c r="A514" s="7"/>
      <c r="B514" s="7"/>
      <c r="C514" s="7"/>
      <c r="D514" s="7"/>
      <c r="E514" s="7"/>
      <c r="F514" s="7"/>
      <c r="G514" s="7"/>
      <c r="H514" s="7"/>
      <c r="I514" s="7"/>
      <c r="J514" s="7"/>
      <c r="K514" s="7"/>
      <c r="L514" s="7"/>
      <c r="M514" s="7"/>
      <c r="N514" s="7"/>
      <c r="O514" s="7"/>
      <c r="P514" s="7"/>
      <c r="Q514" s="7"/>
      <c r="R514" s="7"/>
    </row>
    <row r="515" spans="1:18">
      <c r="A515" s="7"/>
      <c r="B515" s="7"/>
      <c r="C515" s="7"/>
      <c r="D515" s="7"/>
      <c r="E515" s="7"/>
      <c r="F515" s="7"/>
      <c r="G515" s="7"/>
      <c r="H515" s="7"/>
      <c r="I515" s="7"/>
      <c r="J515" s="7"/>
      <c r="K515" s="7"/>
      <c r="L515" s="7"/>
      <c r="M515" s="7"/>
      <c r="N515" s="7"/>
      <c r="O515" s="7"/>
      <c r="P515" s="7"/>
      <c r="Q515" s="7"/>
      <c r="R515" s="7"/>
    </row>
    <row r="516" spans="1:18">
      <c r="A516" s="7"/>
      <c r="B516" s="7"/>
      <c r="C516" s="7"/>
      <c r="D516" s="7"/>
      <c r="E516" s="7"/>
      <c r="F516" s="7"/>
      <c r="G516" s="7"/>
      <c r="H516" s="7"/>
      <c r="I516" s="7"/>
      <c r="J516" s="7"/>
      <c r="K516" s="7"/>
      <c r="L516" s="7"/>
      <c r="M516" s="7"/>
      <c r="N516" s="7"/>
      <c r="O516" s="7"/>
      <c r="P516" s="7"/>
      <c r="Q516" s="7"/>
      <c r="R516" s="7"/>
    </row>
    <row r="517" spans="1:18">
      <c r="A517" s="7"/>
      <c r="B517" s="7"/>
      <c r="C517" s="7"/>
      <c r="D517" s="7"/>
      <c r="E517" s="7"/>
      <c r="F517" s="7"/>
      <c r="G517" s="7"/>
      <c r="H517" s="7"/>
      <c r="I517" s="7"/>
      <c r="J517" s="7"/>
      <c r="K517" s="7"/>
      <c r="L517" s="7"/>
      <c r="M517" s="7"/>
      <c r="N517" s="7"/>
      <c r="O517" s="7"/>
      <c r="P517" s="7"/>
      <c r="Q517" s="7"/>
      <c r="R517" s="7"/>
    </row>
    <row r="518" spans="1:18">
      <c r="A518" s="7"/>
      <c r="B518" s="7"/>
      <c r="C518" s="7"/>
      <c r="D518" s="7"/>
      <c r="E518" s="7"/>
      <c r="F518" s="7"/>
      <c r="G518" s="7"/>
      <c r="H518" s="7"/>
      <c r="I518" s="7"/>
      <c r="J518" s="7"/>
      <c r="K518" s="7"/>
      <c r="L518" s="7"/>
      <c r="M518" s="7"/>
      <c r="N518" s="7"/>
      <c r="O518" s="7"/>
      <c r="P518" s="7"/>
      <c r="Q518" s="7"/>
      <c r="R518" s="7"/>
    </row>
    <row r="519" spans="1:18">
      <c r="A519" s="7"/>
      <c r="B519" s="7"/>
      <c r="C519" s="7"/>
      <c r="D519" s="7"/>
      <c r="E519" s="7"/>
      <c r="F519" s="7"/>
      <c r="G519" s="7"/>
      <c r="H519" s="7"/>
      <c r="I519" s="7"/>
      <c r="J519" s="7"/>
      <c r="K519" s="7"/>
      <c r="L519" s="7"/>
      <c r="M519" s="7"/>
      <c r="N519" s="7"/>
      <c r="O519" s="7"/>
      <c r="P519" s="7"/>
      <c r="Q519" s="7"/>
      <c r="R519" s="7"/>
    </row>
    <row r="520" spans="1:18">
      <c r="A520" s="7"/>
      <c r="B520" s="7"/>
      <c r="C520" s="7"/>
      <c r="D520" s="7"/>
      <c r="E520" s="7"/>
      <c r="F520" s="7"/>
      <c r="G520" s="7"/>
      <c r="H520" s="7"/>
      <c r="I520" s="7"/>
      <c r="J520" s="7"/>
      <c r="K520" s="7"/>
      <c r="L520" s="7"/>
      <c r="M520" s="7"/>
      <c r="N520" s="7"/>
      <c r="O520" s="7"/>
      <c r="P520" s="7"/>
      <c r="Q520" s="7"/>
      <c r="R520" s="7"/>
    </row>
    <row r="521" spans="1:18">
      <c r="A521" s="7"/>
      <c r="B521" s="7"/>
      <c r="C521" s="7"/>
      <c r="D521" s="7"/>
      <c r="E521" s="7"/>
      <c r="F521" s="7"/>
      <c r="G521" s="7"/>
      <c r="H521" s="7"/>
      <c r="I521" s="7"/>
      <c r="J521" s="7"/>
      <c r="K521" s="7"/>
      <c r="L521" s="7"/>
      <c r="M521" s="7"/>
      <c r="N521" s="7"/>
      <c r="O521" s="7"/>
      <c r="P521" s="7"/>
      <c r="Q521" s="7"/>
      <c r="R521" s="7"/>
    </row>
    <row r="522" spans="1:18">
      <c r="A522" s="7"/>
      <c r="B522" s="7"/>
      <c r="C522" s="7"/>
      <c r="D522" s="7"/>
      <c r="E522" s="7"/>
      <c r="F522" s="7"/>
      <c r="G522" s="7"/>
      <c r="H522" s="7"/>
      <c r="I522" s="7"/>
      <c r="J522" s="7"/>
      <c r="K522" s="7"/>
      <c r="L522" s="7"/>
      <c r="M522" s="7"/>
      <c r="N522" s="7"/>
      <c r="O522" s="7"/>
      <c r="P522" s="7"/>
      <c r="Q522" s="7"/>
      <c r="R522" s="7"/>
    </row>
    <row r="523" spans="1:18">
      <c r="A523" s="7"/>
      <c r="B523" s="7"/>
      <c r="C523" s="7"/>
      <c r="D523" s="7"/>
      <c r="E523" s="7"/>
      <c r="F523" s="7"/>
      <c r="G523" s="7"/>
      <c r="H523" s="7"/>
      <c r="I523" s="7"/>
      <c r="J523" s="7"/>
      <c r="K523" s="7"/>
      <c r="L523" s="7"/>
      <c r="M523" s="7"/>
      <c r="N523" s="7"/>
      <c r="O523" s="7"/>
      <c r="P523" s="7"/>
      <c r="Q523" s="7"/>
      <c r="R523" s="7"/>
    </row>
    <row r="524" spans="1:18">
      <c r="A524" s="7"/>
      <c r="B524" s="7"/>
      <c r="C524" s="7"/>
      <c r="D524" s="7"/>
      <c r="E524" s="7"/>
      <c r="F524" s="7"/>
      <c r="G524" s="7"/>
      <c r="H524" s="7"/>
      <c r="I524" s="7"/>
      <c r="J524" s="7"/>
      <c r="K524" s="7"/>
      <c r="L524" s="7"/>
      <c r="M524" s="7"/>
      <c r="N524" s="7"/>
      <c r="O524" s="7"/>
      <c r="P524" s="7"/>
      <c r="Q524" s="7"/>
      <c r="R524" s="7"/>
    </row>
    <row r="525" spans="1:18">
      <c r="A525" s="7"/>
      <c r="B525" s="7"/>
      <c r="C525" s="7"/>
      <c r="D525" s="7"/>
      <c r="E525" s="7"/>
      <c r="F525" s="7"/>
      <c r="G525" s="7"/>
      <c r="H525" s="7"/>
      <c r="I525" s="7"/>
      <c r="J525" s="7"/>
      <c r="K525" s="7"/>
      <c r="L525" s="7"/>
      <c r="M525" s="7"/>
      <c r="N525" s="7"/>
      <c r="O525" s="7"/>
      <c r="P525" s="7"/>
      <c r="Q525" s="7"/>
      <c r="R525" s="7"/>
    </row>
    <row r="526" spans="1:18">
      <c r="A526" s="7"/>
      <c r="B526" s="7"/>
      <c r="C526" s="7"/>
      <c r="D526" s="7"/>
      <c r="E526" s="7"/>
      <c r="F526" s="7"/>
      <c r="G526" s="7"/>
      <c r="H526" s="7"/>
      <c r="I526" s="7"/>
      <c r="J526" s="7"/>
      <c r="K526" s="7"/>
      <c r="L526" s="7"/>
      <c r="M526" s="7"/>
      <c r="N526" s="7"/>
      <c r="O526" s="7"/>
      <c r="P526" s="7"/>
      <c r="Q526" s="7"/>
      <c r="R526" s="7"/>
    </row>
    <row r="527" spans="1:18">
      <c r="A527" s="7"/>
      <c r="B527" s="7"/>
      <c r="C527" s="7"/>
      <c r="D527" s="7"/>
      <c r="E527" s="7"/>
      <c r="F527" s="7"/>
      <c r="G527" s="7"/>
      <c r="H527" s="7"/>
      <c r="I527" s="7"/>
      <c r="J527" s="7"/>
      <c r="K527" s="7"/>
      <c r="L527" s="7"/>
      <c r="M527" s="7"/>
      <c r="N527" s="7"/>
      <c r="O527" s="7"/>
      <c r="P527" s="7"/>
      <c r="Q527" s="7"/>
      <c r="R527" s="7"/>
    </row>
    <row r="528" spans="1:18">
      <c r="A528" s="7"/>
      <c r="B528" s="7"/>
      <c r="C528" s="7"/>
      <c r="D528" s="7"/>
      <c r="E528" s="7"/>
      <c r="F528" s="7"/>
      <c r="G528" s="7"/>
      <c r="H528" s="7"/>
      <c r="I528" s="7"/>
      <c r="J528" s="7"/>
      <c r="K528" s="7"/>
      <c r="L528" s="7"/>
      <c r="M528" s="7"/>
      <c r="N528" s="7"/>
      <c r="O528" s="7"/>
      <c r="P528" s="7"/>
      <c r="Q528" s="7"/>
      <c r="R528" s="7"/>
    </row>
    <row r="529" spans="1:18">
      <c r="A529" s="7"/>
      <c r="B529" s="7"/>
      <c r="C529" s="7"/>
      <c r="D529" s="7"/>
      <c r="E529" s="7"/>
      <c r="F529" s="7"/>
      <c r="G529" s="7"/>
      <c r="H529" s="7"/>
      <c r="I529" s="7"/>
      <c r="J529" s="7"/>
      <c r="K529" s="7"/>
      <c r="L529" s="7"/>
      <c r="M529" s="7"/>
      <c r="N529" s="7"/>
      <c r="O529" s="7"/>
      <c r="P529" s="7"/>
      <c r="Q529" s="7"/>
      <c r="R529" s="7"/>
    </row>
    <row r="530" spans="1:18">
      <c r="A530" s="7"/>
      <c r="B530" s="7"/>
      <c r="C530" s="7"/>
      <c r="D530" s="7"/>
      <c r="E530" s="7"/>
      <c r="F530" s="7"/>
      <c r="G530" s="7"/>
      <c r="H530" s="7"/>
      <c r="I530" s="7"/>
      <c r="J530" s="7"/>
      <c r="K530" s="7"/>
      <c r="L530" s="7"/>
      <c r="M530" s="7"/>
      <c r="N530" s="7"/>
      <c r="O530" s="7"/>
      <c r="P530" s="7"/>
      <c r="Q530" s="7"/>
      <c r="R530" s="7"/>
    </row>
    <row r="531" spans="1:18">
      <c r="A531" s="7"/>
      <c r="B531" s="7"/>
      <c r="C531" s="7"/>
      <c r="D531" s="7"/>
      <c r="E531" s="7"/>
      <c r="F531" s="7"/>
      <c r="G531" s="7"/>
      <c r="H531" s="7"/>
      <c r="I531" s="7"/>
      <c r="J531" s="7"/>
      <c r="K531" s="7"/>
      <c r="L531" s="7"/>
      <c r="M531" s="7"/>
      <c r="N531" s="7"/>
      <c r="O531" s="7"/>
      <c r="P531" s="7"/>
      <c r="Q531" s="7"/>
      <c r="R531" s="7"/>
    </row>
    <row r="532" spans="1:18">
      <c r="A532" s="7"/>
      <c r="B532" s="7"/>
      <c r="C532" s="7"/>
      <c r="D532" s="7"/>
      <c r="E532" s="7"/>
      <c r="F532" s="7"/>
      <c r="G532" s="7"/>
      <c r="H532" s="7"/>
      <c r="I532" s="7"/>
      <c r="J532" s="7"/>
      <c r="K532" s="7"/>
      <c r="L532" s="7"/>
      <c r="M532" s="7"/>
      <c r="N532" s="7"/>
      <c r="O532" s="7"/>
      <c r="P532" s="7"/>
      <c r="Q532" s="7"/>
      <c r="R532" s="7"/>
    </row>
    <row r="533" spans="1:18">
      <c r="A533" s="7"/>
      <c r="B533" s="7"/>
      <c r="C533" s="7"/>
      <c r="D533" s="7"/>
      <c r="E533" s="7"/>
      <c r="F533" s="7"/>
      <c r="G533" s="7"/>
      <c r="H533" s="7"/>
      <c r="I533" s="7"/>
      <c r="J533" s="7"/>
      <c r="K533" s="7"/>
      <c r="L533" s="7"/>
      <c r="M533" s="7"/>
      <c r="N533" s="7"/>
      <c r="O533" s="7"/>
      <c r="P533" s="7"/>
      <c r="Q533" s="7"/>
      <c r="R533" s="7"/>
    </row>
    <row r="534" spans="1:18">
      <c r="A534" s="7"/>
      <c r="B534" s="7"/>
      <c r="C534" s="7"/>
      <c r="D534" s="7"/>
      <c r="E534" s="7"/>
      <c r="F534" s="7"/>
      <c r="G534" s="7"/>
      <c r="H534" s="7"/>
      <c r="I534" s="7"/>
      <c r="J534" s="7"/>
      <c r="K534" s="7"/>
      <c r="L534" s="7"/>
      <c r="M534" s="7"/>
      <c r="N534" s="7"/>
      <c r="O534" s="7"/>
      <c r="P534" s="7"/>
      <c r="Q534" s="7"/>
      <c r="R534" s="7"/>
    </row>
    <row r="535" spans="1:18">
      <c r="A535" s="7"/>
      <c r="B535" s="7"/>
      <c r="C535" s="7"/>
      <c r="D535" s="7"/>
      <c r="E535" s="7"/>
      <c r="F535" s="7"/>
      <c r="G535" s="7"/>
      <c r="H535" s="7"/>
      <c r="I535" s="7"/>
      <c r="J535" s="7"/>
      <c r="K535" s="7"/>
      <c r="L535" s="7"/>
      <c r="M535" s="7"/>
      <c r="N535" s="7"/>
      <c r="O535" s="7"/>
      <c r="P535" s="7"/>
      <c r="Q535" s="7"/>
      <c r="R535" s="7"/>
    </row>
    <row r="536" spans="1:18">
      <c r="A536" s="7"/>
      <c r="B536" s="7"/>
      <c r="C536" s="7"/>
      <c r="D536" s="7"/>
      <c r="E536" s="7"/>
      <c r="F536" s="7"/>
      <c r="G536" s="7"/>
      <c r="H536" s="7"/>
      <c r="I536" s="7"/>
      <c r="J536" s="7"/>
      <c r="K536" s="7"/>
      <c r="L536" s="7"/>
      <c r="M536" s="7"/>
      <c r="N536" s="7"/>
      <c r="O536" s="7"/>
      <c r="P536" s="7"/>
      <c r="Q536" s="7"/>
      <c r="R536" s="7"/>
    </row>
    <row r="537" spans="1:18">
      <c r="A537" s="7"/>
      <c r="B537" s="7"/>
      <c r="C537" s="7"/>
      <c r="D537" s="7"/>
      <c r="E537" s="7"/>
      <c r="F537" s="7"/>
      <c r="G537" s="7"/>
      <c r="H537" s="7"/>
      <c r="I537" s="7"/>
      <c r="J537" s="7"/>
      <c r="K537" s="7"/>
      <c r="L537" s="7"/>
      <c r="M537" s="7"/>
      <c r="N537" s="7"/>
      <c r="O537" s="7"/>
      <c r="P537" s="7"/>
      <c r="Q537" s="7"/>
      <c r="R537" s="7"/>
    </row>
    <row r="538" spans="1:18">
      <c r="A538" s="7"/>
      <c r="B538" s="7"/>
      <c r="C538" s="7"/>
      <c r="D538" s="7"/>
      <c r="E538" s="7"/>
      <c r="F538" s="7"/>
      <c r="G538" s="7"/>
      <c r="H538" s="7"/>
      <c r="I538" s="7"/>
      <c r="J538" s="7"/>
      <c r="K538" s="7"/>
      <c r="L538" s="7"/>
      <c r="M538" s="7"/>
      <c r="N538" s="7"/>
      <c r="O538" s="7"/>
      <c r="P538" s="7"/>
      <c r="Q538" s="7"/>
      <c r="R538" s="7"/>
    </row>
    <row r="539" spans="1:18">
      <c r="A539" s="7"/>
      <c r="B539" s="7"/>
      <c r="C539" s="7"/>
      <c r="D539" s="7"/>
      <c r="E539" s="7"/>
      <c r="F539" s="7"/>
      <c r="G539" s="7"/>
      <c r="H539" s="7"/>
      <c r="I539" s="7"/>
      <c r="J539" s="7"/>
      <c r="K539" s="7"/>
      <c r="L539" s="7"/>
      <c r="M539" s="7"/>
      <c r="N539" s="7"/>
      <c r="O539" s="7"/>
      <c r="P539" s="7"/>
      <c r="Q539" s="7"/>
      <c r="R539" s="7"/>
    </row>
    <row r="540" spans="1:18">
      <c r="A540" s="7"/>
      <c r="B540" s="7"/>
      <c r="C540" s="7"/>
      <c r="D540" s="7"/>
      <c r="E540" s="7"/>
      <c r="F540" s="7"/>
      <c r="G540" s="7"/>
      <c r="H540" s="7"/>
      <c r="I540" s="7"/>
      <c r="J540" s="7"/>
      <c r="K540" s="7"/>
      <c r="L540" s="7"/>
      <c r="M540" s="7"/>
      <c r="N540" s="7"/>
      <c r="O540" s="7"/>
      <c r="P540" s="7"/>
      <c r="Q540" s="7"/>
      <c r="R540" s="7"/>
    </row>
    <row r="541" spans="1:18">
      <c r="A541" s="7"/>
      <c r="B541" s="7"/>
      <c r="C541" s="7"/>
      <c r="D541" s="7"/>
      <c r="E541" s="7"/>
      <c r="F541" s="7"/>
      <c r="G541" s="7"/>
      <c r="H541" s="7"/>
      <c r="I541" s="7"/>
      <c r="J541" s="7"/>
      <c r="K541" s="7"/>
      <c r="L541" s="7"/>
      <c r="M541" s="7"/>
      <c r="N541" s="7"/>
      <c r="O541" s="7"/>
      <c r="P541" s="7"/>
      <c r="Q541" s="7"/>
      <c r="R541" s="7"/>
    </row>
    <row r="542" spans="1:18">
      <c r="A542" s="7"/>
      <c r="B542" s="7"/>
      <c r="C542" s="7"/>
      <c r="D542" s="7"/>
      <c r="E542" s="7"/>
      <c r="F542" s="7"/>
      <c r="G542" s="7"/>
      <c r="H542" s="7"/>
      <c r="I542" s="7"/>
      <c r="J542" s="7"/>
      <c r="K542" s="7"/>
      <c r="L542" s="7"/>
      <c r="M542" s="7"/>
      <c r="N542" s="7"/>
      <c r="O542" s="7"/>
      <c r="P542" s="7"/>
      <c r="Q542" s="7"/>
      <c r="R542" s="7"/>
    </row>
    <row r="543" spans="1:18">
      <c r="A543" s="7"/>
      <c r="B543" s="7"/>
      <c r="C543" s="7"/>
      <c r="D543" s="7"/>
      <c r="E543" s="7"/>
      <c r="F543" s="7"/>
      <c r="G543" s="7"/>
      <c r="H543" s="7"/>
      <c r="I543" s="7"/>
      <c r="J543" s="7"/>
      <c r="K543" s="7"/>
      <c r="L543" s="7"/>
      <c r="M543" s="7"/>
      <c r="N543" s="7"/>
      <c r="O543" s="7"/>
      <c r="P543" s="7"/>
      <c r="Q543" s="7"/>
      <c r="R543" s="7"/>
    </row>
    <row r="544" spans="1:18">
      <c r="A544" s="7"/>
      <c r="B544" s="7"/>
      <c r="C544" s="7"/>
      <c r="D544" s="7"/>
      <c r="E544" s="7"/>
      <c r="F544" s="7"/>
      <c r="G544" s="7"/>
      <c r="H544" s="7"/>
      <c r="I544" s="7"/>
      <c r="J544" s="7"/>
      <c r="K544" s="7"/>
      <c r="L544" s="7"/>
      <c r="M544" s="7"/>
      <c r="N544" s="7"/>
      <c r="O544" s="7"/>
      <c r="P544" s="7"/>
      <c r="Q544" s="7"/>
      <c r="R544" s="7"/>
    </row>
    <row r="545" spans="1:18">
      <c r="A545" s="7"/>
      <c r="B545" s="7"/>
      <c r="C545" s="7"/>
      <c r="D545" s="7"/>
      <c r="E545" s="7"/>
      <c r="F545" s="7"/>
      <c r="G545" s="7"/>
      <c r="H545" s="7"/>
      <c r="I545" s="7"/>
      <c r="J545" s="7"/>
      <c r="K545" s="7"/>
      <c r="L545" s="7"/>
      <c r="M545" s="7"/>
      <c r="N545" s="7"/>
      <c r="O545" s="7"/>
      <c r="P545" s="7"/>
      <c r="Q545" s="7"/>
      <c r="R545" s="7"/>
    </row>
    <row r="546" spans="1:18">
      <c r="A546" s="7"/>
      <c r="B546" s="7"/>
      <c r="C546" s="7"/>
      <c r="D546" s="7"/>
      <c r="E546" s="7"/>
      <c r="F546" s="7"/>
      <c r="G546" s="7"/>
      <c r="H546" s="7"/>
      <c r="I546" s="7"/>
      <c r="J546" s="7"/>
      <c r="K546" s="7"/>
      <c r="L546" s="7"/>
      <c r="M546" s="7"/>
      <c r="N546" s="7"/>
      <c r="O546" s="7"/>
      <c r="P546" s="7"/>
      <c r="Q546" s="7"/>
      <c r="R546" s="7"/>
    </row>
    <row r="547" spans="1:18">
      <c r="A547" s="7"/>
      <c r="B547" s="7"/>
      <c r="C547" s="7"/>
      <c r="D547" s="7"/>
      <c r="E547" s="7"/>
      <c r="F547" s="7"/>
      <c r="G547" s="7"/>
      <c r="H547" s="7"/>
      <c r="I547" s="7"/>
      <c r="J547" s="7"/>
      <c r="K547" s="7"/>
      <c r="L547" s="7"/>
      <c r="M547" s="7"/>
      <c r="N547" s="7"/>
      <c r="O547" s="7"/>
      <c r="P547" s="7"/>
      <c r="Q547" s="7"/>
      <c r="R547" s="7"/>
    </row>
    <row r="548" spans="1:18">
      <c r="A548" s="7"/>
      <c r="B548" s="7"/>
      <c r="C548" s="7"/>
      <c r="D548" s="7"/>
      <c r="E548" s="7"/>
      <c r="F548" s="7"/>
      <c r="G548" s="7"/>
      <c r="H548" s="7"/>
      <c r="I548" s="7"/>
      <c r="J548" s="7"/>
      <c r="K548" s="7"/>
      <c r="L548" s="7"/>
      <c r="M548" s="7"/>
      <c r="N548" s="7"/>
      <c r="O548" s="7"/>
      <c r="P548" s="7"/>
      <c r="Q548" s="7"/>
      <c r="R548" s="7"/>
    </row>
    <row r="549" spans="1:18">
      <c r="A549" s="7"/>
      <c r="B549" s="7"/>
      <c r="C549" s="7"/>
      <c r="D549" s="7"/>
      <c r="E549" s="7"/>
      <c r="F549" s="7"/>
      <c r="G549" s="7"/>
      <c r="H549" s="7"/>
      <c r="I549" s="7"/>
      <c r="J549" s="7"/>
      <c r="K549" s="7"/>
      <c r="L549" s="7"/>
      <c r="M549" s="7"/>
      <c r="N549" s="7"/>
      <c r="O549" s="7"/>
      <c r="P549" s="7"/>
      <c r="Q549" s="7"/>
      <c r="R549" s="7"/>
    </row>
    <row r="550" spans="1:18">
      <c r="A550" s="7"/>
      <c r="B550" s="7"/>
      <c r="C550" s="7"/>
      <c r="D550" s="7"/>
      <c r="E550" s="7"/>
      <c r="F550" s="7"/>
      <c r="G550" s="7"/>
      <c r="H550" s="7"/>
      <c r="I550" s="7"/>
      <c r="J550" s="7"/>
      <c r="K550" s="7"/>
      <c r="L550" s="7"/>
      <c r="M550" s="7"/>
      <c r="N550" s="7"/>
      <c r="O550" s="7"/>
      <c r="P550" s="7"/>
      <c r="Q550" s="7"/>
      <c r="R550" s="7"/>
    </row>
    <row r="551" spans="1:18">
      <c r="A551" s="7"/>
      <c r="B551" s="7"/>
      <c r="C551" s="7"/>
      <c r="D551" s="7"/>
      <c r="E551" s="7"/>
      <c r="F551" s="7"/>
      <c r="G551" s="7"/>
      <c r="H551" s="7"/>
      <c r="I551" s="7"/>
      <c r="J551" s="7"/>
      <c r="K551" s="7"/>
      <c r="L551" s="7"/>
      <c r="M551" s="7"/>
      <c r="N551" s="7"/>
      <c r="O551" s="7"/>
      <c r="P551" s="7"/>
      <c r="Q551" s="7"/>
      <c r="R551" s="7"/>
    </row>
    <row r="552" spans="1:18">
      <c r="A552" s="7"/>
      <c r="B552" s="7"/>
      <c r="C552" s="7"/>
      <c r="D552" s="7"/>
      <c r="E552" s="7"/>
      <c r="F552" s="7"/>
      <c r="G552" s="7"/>
      <c r="H552" s="7"/>
      <c r="I552" s="7"/>
      <c r="J552" s="7"/>
      <c r="K552" s="7"/>
      <c r="L552" s="7"/>
      <c r="M552" s="7"/>
      <c r="N552" s="7"/>
      <c r="O552" s="7"/>
      <c r="P552" s="7"/>
      <c r="Q552" s="7"/>
      <c r="R552" s="7"/>
    </row>
    <row r="553" spans="1:18">
      <c r="A553" s="7"/>
      <c r="B553" s="7"/>
      <c r="C553" s="7"/>
      <c r="D553" s="7"/>
      <c r="E553" s="7"/>
      <c r="F553" s="7"/>
      <c r="G553" s="7"/>
      <c r="H553" s="7"/>
      <c r="I553" s="7"/>
      <c r="J553" s="7"/>
      <c r="K553" s="7"/>
      <c r="L553" s="7"/>
      <c r="M553" s="7"/>
      <c r="N553" s="7"/>
      <c r="O553" s="7"/>
      <c r="P553" s="7"/>
      <c r="Q553" s="7"/>
      <c r="R553" s="7"/>
    </row>
    <row r="554" spans="1:18">
      <c r="A554" s="7"/>
      <c r="B554" s="7"/>
      <c r="C554" s="7"/>
      <c r="D554" s="7"/>
      <c r="E554" s="7"/>
      <c r="F554" s="7"/>
      <c r="G554" s="7"/>
      <c r="H554" s="7"/>
      <c r="I554" s="7"/>
      <c r="J554" s="7"/>
      <c r="K554" s="7"/>
      <c r="L554" s="7"/>
      <c r="M554" s="7"/>
      <c r="N554" s="7"/>
      <c r="O554" s="7"/>
      <c r="P554" s="7"/>
      <c r="Q554" s="7"/>
      <c r="R554" s="7"/>
    </row>
    <row r="555" spans="1:18">
      <c r="A555" s="7"/>
      <c r="B555" s="7"/>
      <c r="C555" s="7"/>
      <c r="D555" s="7"/>
      <c r="E555" s="7"/>
      <c r="F555" s="7"/>
      <c r="G555" s="7"/>
      <c r="H555" s="7"/>
      <c r="I555" s="7"/>
      <c r="J555" s="7"/>
      <c r="K555" s="7"/>
      <c r="L555" s="7"/>
      <c r="M555" s="7"/>
      <c r="N555" s="7"/>
      <c r="O555" s="7"/>
      <c r="P555" s="7"/>
      <c r="Q555" s="7"/>
      <c r="R555" s="7"/>
    </row>
    <row r="556" spans="1:18">
      <c r="A556" s="7"/>
      <c r="B556" s="7"/>
      <c r="C556" s="7"/>
      <c r="D556" s="7"/>
      <c r="E556" s="7"/>
      <c r="F556" s="7"/>
      <c r="G556" s="7"/>
      <c r="H556" s="7"/>
      <c r="I556" s="7"/>
      <c r="J556" s="7"/>
      <c r="K556" s="7"/>
      <c r="L556" s="7"/>
      <c r="M556" s="7"/>
      <c r="N556" s="7"/>
      <c r="O556" s="7"/>
      <c r="P556" s="7"/>
      <c r="Q556" s="7"/>
      <c r="R556" s="7"/>
    </row>
    <row r="557" spans="1:18">
      <c r="A557" s="7"/>
      <c r="B557" s="7"/>
      <c r="C557" s="7"/>
      <c r="D557" s="7"/>
      <c r="E557" s="7"/>
      <c r="F557" s="7"/>
      <c r="G557" s="7"/>
      <c r="H557" s="7"/>
      <c r="I557" s="7"/>
      <c r="J557" s="7"/>
      <c r="K557" s="7"/>
      <c r="L557" s="7"/>
      <c r="M557" s="7"/>
      <c r="N557" s="7"/>
      <c r="O557" s="7"/>
      <c r="P557" s="7"/>
      <c r="Q557" s="7"/>
      <c r="R557" s="7"/>
    </row>
    <row r="558" spans="1:18">
      <c r="A558" s="7"/>
      <c r="B558" s="7"/>
      <c r="C558" s="7"/>
      <c r="D558" s="7"/>
      <c r="E558" s="7"/>
      <c r="F558" s="7"/>
      <c r="G558" s="7"/>
      <c r="H558" s="7"/>
      <c r="I558" s="7"/>
      <c r="J558" s="7"/>
      <c r="K558" s="7"/>
      <c r="L558" s="7"/>
      <c r="M558" s="7"/>
      <c r="N558" s="7"/>
      <c r="O558" s="7"/>
      <c r="P558" s="7"/>
      <c r="Q558" s="7"/>
      <c r="R558" s="7"/>
    </row>
    <row r="559" spans="1:18">
      <c r="A559" s="7"/>
      <c r="B559" s="7"/>
      <c r="C559" s="7"/>
      <c r="D559" s="7"/>
      <c r="E559" s="7"/>
      <c r="F559" s="7"/>
      <c r="G559" s="7"/>
      <c r="H559" s="7"/>
      <c r="I559" s="7"/>
      <c r="J559" s="7"/>
      <c r="K559" s="7"/>
      <c r="L559" s="7"/>
      <c r="M559" s="7"/>
      <c r="N559" s="7"/>
      <c r="O559" s="7"/>
      <c r="P559" s="7"/>
      <c r="Q559" s="7"/>
      <c r="R559" s="7"/>
    </row>
    <row r="560" spans="1:18">
      <c r="A560" s="7"/>
      <c r="B560" s="7"/>
      <c r="C560" s="7"/>
      <c r="D560" s="7"/>
      <c r="E560" s="7"/>
      <c r="F560" s="7"/>
      <c r="G560" s="7"/>
      <c r="H560" s="7"/>
      <c r="I560" s="7"/>
      <c r="J560" s="7"/>
      <c r="K560" s="7"/>
      <c r="L560" s="7"/>
      <c r="M560" s="7"/>
      <c r="N560" s="7"/>
      <c r="O560" s="7"/>
      <c r="P560" s="7"/>
      <c r="Q560" s="7"/>
      <c r="R560" s="7"/>
    </row>
    <row r="561" spans="1:18">
      <c r="A561" s="7"/>
      <c r="B561" s="7"/>
      <c r="C561" s="7"/>
      <c r="D561" s="7"/>
      <c r="E561" s="7"/>
      <c r="F561" s="7"/>
      <c r="G561" s="7"/>
      <c r="H561" s="7"/>
      <c r="I561" s="7"/>
      <c r="J561" s="7"/>
      <c r="K561" s="7"/>
      <c r="L561" s="7"/>
      <c r="M561" s="7"/>
      <c r="N561" s="7"/>
      <c r="O561" s="7"/>
      <c r="P561" s="7"/>
      <c r="Q561" s="7"/>
      <c r="R561" s="7"/>
    </row>
    <row r="562" spans="1:18">
      <c r="A562" s="7"/>
      <c r="B562" s="7"/>
      <c r="C562" s="7"/>
      <c r="D562" s="7"/>
      <c r="E562" s="7"/>
      <c r="F562" s="7"/>
      <c r="G562" s="7"/>
      <c r="H562" s="7"/>
      <c r="I562" s="7"/>
      <c r="J562" s="7"/>
      <c r="K562" s="7"/>
      <c r="L562" s="7"/>
      <c r="M562" s="7"/>
      <c r="N562" s="7"/>
      <c r="O562" s="7"/>
      <c r="P562" s="7"/>
      <c r="Q562" s="7"/>
      <c r="R562" s="7"/>
    </row>
    <row r="563" spans="1:18">
      <c r="A563" s="7"/>
      <c r="B563" s="7"/>
      <c r="C563" s="7"/>
      <c r="D563" s="7"/>
      <c r="E563" s="7"/>
      <c r="F563" s="7"/>
      <c r="G563" s="7"/>
      <c r="H563" s="7"/>
      <c r="I563" s="7"/>
      <c r="J563" s="7"/>
      <c r="K563" s="7"/>
      <c r="L563" s="7"/>
      <c r="M563" s="7"/>
      <c r="N563" s="7"/>
      <c r="O563" s="7"/>
      <c r="P563" s="7"/>
      <c r="Q563" s="7"/>
      <c r="R563" s="7"/>
    </row>
    <row r="564" spans="1:18">
      <c r="A564" s="7"/>
      <c r="B564" s="7"/>
      <c r="C564" s="7"/>
      <c r="D564" s="7"/>
      <c r="E564" s="7"/>
      <c r="F564" s="7"/>
      <c r="G564" s="7"/>
      <c r="H564" s="7"/>
      <c r="I564" s="7"/>
      <c r="J564" s="7"/>
      <c r="K564" s="7"/>
      <c r="L564" s="7"/>
      <c r="M564" s="7"/>
      <c r="N564" s="7"/>
      <c r="O564" s="7"/>
      <c r="P564" s="7"/>
      <c r="Q564" s="7"/>
      <c r="R564" s="7"/>
    </row>
    <row r="565" spans="1:18">
      <c r="A565" s="7"/>
      <c r="B565" s="7"/>
      <c r="C565" s="7"/>
      <c r="D565" s="7"/>
      <c r="E565" s="7"/>
      <c r="F565" s="7"/>
      <c r="G565" s="7"/>
      <c r="H565" s="7"/>
      <c r="I565" s="7"/>
      <c r="J565" s="7"/>
      <c r="K565" s="7"/>
      <c r="L565" s="7"/>
      <c r="M565" s="7"/>
      <c r="N565" s="7"/>
      <c r="O565" s="7"/>
      <c r="P565" s="7"/>
      <c r="Q565" s="7"/>
      <c r="R565" s="7"/>
    </row>
    <row r="566" spans="1:18">
      <c r="A566" s="7"/>
      <c r="B566" s="7"/>
      <c r="C566" s="7"/>
      <c r="D566" s="7"/>
      <c r="E566" s="7"/>
      <c r="F566" s="7"/>
      <c r="G566" s="7"/>
      <c r="H566" s="7"/>
      <c r="I566" s="7"/>
      <c r="J566" s="7"/>
      <c r="K566" s="7"/>
      <c r="L566" s="7"/>
      <c r="M566" s="7"/>
      <c r="N566" s="7"/>
      <c r="O566" s="7"/>
      <c r="P566" s="7"/>
      <c r="Q566" s="7"/>
      <c r="R566" s="7"/>
    </row>
    <row r="567" spans="1:18">
      <c r="A567" s="7"/>
      <c r="B567" s="7"/>
      <c r="C567" s="7"/>
      <c r="D567" s="7"/>
      <c r="E567" s="7"/>
      <c r="F567" s="7"/>
      <c r="G567" s="7"/>
      <c r="H567" s="7"/>
      <c r="I567" s="7"/>
      <c r="J567" s="7"/>
      <c r="K567" s="7"/>
      <c r="L567" s="7"/>
      <c r="M567" s="7"/>
      <c r="N567" s="7"/>
      <c r="O567" s="7"/>
      <c r="P567" s="7"/>
      <c r="Q567" s="7"/>
      <c r="R567" s="7"/>
    </row>
    <row r="568" spans="1:18">
      <c r="A568" s="7"/>
      <c r="B568" s="7"/>
      <c r="C568" s="7"/>
      <c r="D568" s="7"/>
      <c r="E568" s="7"/>
      <c r="F568" s="7"/>
      <c r="G568" s="7"/>
      <c r="H568" s="7"/>
      <c r="I568" s="7"/>
      <c r="J568" s="7"/>
      <c r="K568" s="7"/>
      <c r="L568" s="7"/>
      <c r="M568" s="7"/>
      <c r="N568" s="7"/>
      <c r="O568" s="7"/>
      <c r="P568" s="7"/>
      <c r="Q568" s="7"/>
      <c r="R568" s="7"/>
    </row>
    <row r="569" spans="1:18">
      <c r="A569" s="7"/>
      <c r="B569" s="7"/>
      <c r="C569" s="7"/>
      <c r="D569" s="7"/>
      <c r="E569" s="7"/>
      <c r="F569" s="7"/>
      <c r="G569" s="7"/>
      <c r="H569" s="7"/>
      <c r="I569" s="7"/>
      <c r="J569" s="7"/>
      <c r="K569" s="7"/>
      <c r="L569" s="7"/>
      <c r="M569" s="7"/>
      <c r="N569" s="7"/>
      <c r="O569" s="7"/>
      <c r="P569" s="7"/>
      <c r="Q569" s="7"/>
      <c r="R569" s="7"/>
    </row>
    <row r="570" spans="1:18">
      <c r="A570" s="7"/>
      <c r="B570" s="7"/>
      <c r="C570" s="7"/>
      <c r="D570" s="7"/>
      <c r="E570" s="7"/>
      <c r="F570" s="7"/>
      <c r="G570" s="7"/>
      <c r="H570" s="7"/>
      <c r="I570" s="7"/>
      <c r="J570" s="7"/>
      <c r="K570" s="7"/>
      <c r="L570" s="7"/>
      <c r="M570" s="7"/>
      <c r="N570" s="7"/>
      <c r="O570" s="7"/>
      <c r="P570" s="7"/>
      <c r="Q570" s="7"/>
      <c r="R570" s="7"/>
    </row>
    <row r="571" spans="1:18">
      <c r="A571" s="7"/>
      <c r="B571" s="7"/>
      <c r="C571" s="7"/>
      <c r="D571" s="7"/>
      <c r="E571" s="7"/>
      <c r="F571" s="7"/>
      <c r="G571" s="7"/>
      <c r="H571" s="7"/>
      <c r="I571" s="7"/>
      <c r="J571" s="7"/>
      <c r="K571" s="7"/>
      <c r="L571" s="7"/>
      <c r="M571" s="7"/>
      <c r="N571" s="7"/>
      <c r="O571" s="7"/>
      <c r="P571" s="7"/>
      <c r="Q571" s="7"/>
      <c r="R571" s="7"/>
    </row>
    <row r="572" spans="1:18">
      <c r="A572" s="7"/>
      <c r="B572" s="7"/>
      <c r="C572" s="7"/>
      <c r="D572" s="7"/>
      <c r="E572" s="7"/>
      <c r="F572" s="7"/>
      <c r="G572" s="7"/>
      <c r="H572" s="7"/>
      <c r="I572" s="7"/>
      <c r="J572" s="7"/>
      <c r="K572" s="7"/>
      <c r="L572" s="7"/>
      <c r="M572" s="7"/>
      <c r="N572" s="7"/>
      <c r="O572" s="7"/>
      <c r="P572" s="7"/>
      <c r="Q572" s="7"/>
      <c r="R572" s="7"/>
    </row>
    <row r="573" spans="1:18">
      <c r="A573" s="7"/>
      <c r="B573" s="7"/>
      <c r="C573" s="7"/>
      <c r="D573" s="7"/>
      <c r="E573" s="7"/>
      <c r="F573" s="7"/>
      <c r="G573" s="7"/>
      <c r="H573" s="7"/>
      <c r="I573" s="7"/>
      <c r="J573" s="7"/>
      <c r="K573" s="7"/>
      <c r="L573" s="7"/>
      <c r="M573" s="7"/>
      <c r="N573" s="7"/>
      <c r="O573" s="7"/>
      <c r="P573" s="7"/>
      <c r="Q573" s="7"/>
      <c r="R573" s="7"/>
    </row>
    <row r="574" spans="1:18">
      <c r="A574" s="7"/>
      <c r="B574" s="7"/>
      <c r="C574" s="7"/>
      <c r="D574" s="7"/>
      <c r="E574" s="7"/>
      <c r="F574" s="7"/>
      <c r="G574" s="7"/>
      <c r="H574" s="7"/>
      <c r="I574" s="7"/>
      <c r="J574" s="7"/>
      <c r="K574" s="7"/>
      <c r="L574" s="7"/>
      <c r="M574" s="7"/>
      <c r="N574" s="7"/>
      <c r="O574" s="7"/>
      <c r="P574" s="7"/>
      <c r="Q574" s="7"/>
      <c r="R574" s="7"/>
    </row>
    <row r="575" spans="1:18">
      <c r="A575" s="7"/>
      <c r="B575" s="7"/>
      <c r="C575" s="7"/>
      <c r="D575" s="7"/>
      <c r="E575" s="7"/>
      <c r="F575" s="7"/>
      <c r="G575" s="7"/>
      <c r="H575" s="7"/>
      <c r="I575" s="7"/>
      <c r="J575" s="7"/>
      <c r="K575" s="7"/>
      <c r="L575" s="7"/>
      <c r="M575" s="7"/>
      <c r="N575" s="7"/>
      <c r="O575" s="7"/>
      <c r="P575" s="7"/>
      <c r="Q575" s="7"/>
      <c r="R575" s="7"/>
    </row>
    <row r="576" spans="1:18">
      <c r="A576" s="7"/>
      <c r="B576" s="7"/>
      <c r="C576" s="7"/>
      <c r="D576" s="7"/>
      <c r="E576" s="7"/>
      <c r="F576" s="7"/>
      <c r="G576" s="7"/>
      <c r="H576" s="7"/>
      <c r="I576" s="7"/>
      <c r="J576" s="7"/>
      <c r="K576" s="7"/>
      <c r="L576" s="7"/>
      <c r="M576" s="7"/>
      <c r="N576" s="7"/>
      <c r="O576" s="7"/>
      <c r="P576" s="7"/>
      <c r="Q576" s="7"/>
      <c r="R576" s="7"/>
    </row>
    <row r="577" spans="1:18">
      <c r="A577" s="7"/>
      <c r="B577" s="7"/>
      <c r="C577" s="7"/>
      <c r="D577" s="7"/>
      <c r="E577" s="7"/>
      <c r="F577" s="7"/>
      <c r="G577" s="7"/>
      <c r="H577" s="7"/>
      <c r="I577" s="7"/>
      <c r="J577" s="7"/>
      <c r="K577" s="7"/>
      <c r="L577" s="7"/>
      <c r="M577" s="7"/>
      <c r="N577" s="7"/>
      <c r="O577" s="7"/>
      <c r="P577" s="7"/>
      <c r="Q577" s="7"/>
      <c r="R577" s="7"/>
    </row>
    <row r="578" spans="1:18">
      <c r="A578" s="7"/>
      <c r="B578" s="7"/>
      <c r="C578" s="7"/>
      <c r="D578" s="7"/>
      <c r="E578" s="7"/>
      <c r="F578" s="7"/>
      <c r="G578" s="7"/>
      <c r="H578" s="7"/>
      <c r="I578" s="7"/>
      <c r="J578" s="7"/>
      <c r="K578" s="7"/>
      <c r="L578" s="7"/>
      <c r="M578" s="7"/>
      <c r="N578" s="7"/>
      <c r="O578" s="7"/>
      <c r="P578" s="7"/>
      <c r="Q578" s="7"/>
      <c r="R578" s="7"/>
    </row>
    <row r="579" spans="1:18">
      <c r="A579" s="7"/>
      <c r="B579" s="7"/>
      <c r="C579" s="7"/>
      <c r="D579" s="7"/>
      <c r="E579" s="7"/>
      <c r="F579" s="7"/>
      <c r="G579" s="7"/>
      <c r="H579" s="7"/>
      <c r="I579" s="7"/>
      <c r="J579" s="7"/>
      <c r="K579" s="7"/>
      <c r="L579" s="7"/>
      <c r="M579" s="7"/>
      <c r="N579" s="7"/>
      <c r="O579" s="7"/>
      <c r="P579" s="7"/>
      <c r="Q579" s="7"/>
      <c r="R579" s="7"/>
    </row>
    <row r="580" spans="1:18">
      <c r="A580" s="7"/>
      <c r="B580" s="7"/>
      <c r="C580" s="7"/>
      <c r="D580" s="7"/>
      <c r="E580" s="7"/>
      <c r="F580" s="7"/>
      <c r="G580" s="7"/>
      <c r="H580" s="7"/>
      <c r="I580" s="7"/>
      <c r="J580" s="7"/>
      <c r="K580" s="7"/>
      <c r="L580" s="7"/>
      <c r="M580" s="7"/>
      <c r="N580" s="7"/>
      <c r="O580" s="7"/>
      <c r="P580" s="7"/>
      <c r="Q580" s="7"/>
      <c r="R580" s="7"/>
    </row>
    <row r="581" spans="1:18">
      <c r="A581" s="7"/>
      <c r="B581" s="7"/>
      <c r="C581" s="7"/>
      <c r="D581" s="7"/>
      <c r="E581" s="7"/>
      <c r="F581" s="7"/>
      <c r="G581" s="7"/>
      <c r="H581" s="7"/>
      <c r="I581" s="7"/>
      <c r="J581" s="7"/>
      <c r="K581" s="7"/>
      <c r="L581" s="7"/>
      <c r="M581" s="7"/>
      <c r="N581" s="7"/>
      <c r="O581" s="7"/>
      <c r="P581" s="7"/>
      <c r="Q581" s="7"/>
      <c r="R581" s="7"/>
    </row>
    <row r="582" spans="1:18">
      <c r="A582" s="7"/>
      <c r="B582" s="7"/>
      <c r="C582" s="7"/>
      <c r="D582" s="7"/>
      <c r="E582" s="7"/>
      <c r="F582" s="7"/>
      <c r="G582" s="7"/>
      <c r="H582" s="7"/>
      <c r="I582" s="7"/>
      <c r="J582" s="7"/>
      <c r="K582" s="7"/>
      <c r="L582" s="7"/>
      <c r="M582" s="7"/>
      <c r="N582" s="7"/>
      <c r="O582" s="7"/>
      <c r="P582" s="7"/>
      <c r="Q582" s="7"/>
      <c r="R582" s="7"/>
    </row>
    <row r="583" spans="1:18">
      <c r="A583" s="7"/>
      <c r="B583" s="7"/>
      <c r="C583" s="7"/>
      <c r="D583" s="7"/>
      <c r="E583" s="7"/>
      <c r="F583" s="7"/>
      <c r="G583" s="7"/>
      <c r="H583" s="7"/>
      <c r="I583" s="7"/>
      <c r="J583" s="7"/>
      <c r="K583" s="7"/>
      <c r="L583" s="7"/>
      <c r="M583" s="7"/>
      <c r="N583" s="7"/>
      <c r="O583" s="7"/>
      <c r="P583" s="7"/>
      <c r="Q583" s="7"/>
      <c r="R583" s="7"/>
    </row>
    <row r="584" spans="1:18">
      <c r="A584" s="7"/>
      <c r="B584" s="7"/>
      <c r="C584" s="7"/>
      <c r="D584" s="7"/>
      <c r="E584" s="7"/>
      <c r="F584" s="7"/>
      <c r="G584" s="7"/>
      <c r="H584" s="7"/>
      <c r="I584" s="7"/>
      <c r="J584" s="7"/>
      <c r="K584" s="7"/>
      <c r="L584" s="7"/>
      <c r="M584" s="7"/>
      <c r="N584" s="7"/>
      <c r="O584" s="7"/>
      <c r="P584" s="7"/>
      <c r="Q584" s="7"/>
      <c r="R584" s="7"/>
    </row>
    <row r="585" spans="1:18">
      <c r="A585" s="7"/>
      <c r="B585" s="7"/>
      <c r="C585" s="7"/>
      <c r="D585" s="7"/>
      <c r="E585" s="7"/>
      <c r="F585" s="7"/>
      <c r="G585" s="7"/>
      <c r="H585" s="7"/>
      <c r="I585" s="7"/>
      <c r="J585" s="7"/>
      <c r="K585" s="7"/>
      <c r="L585" s="7"/>
      <c r="M585" s="7"/>
      <c r="N585" s="7"/>
      <c r="O585" s="7"/>
      <c r="P585" s="7"/>
      <c r="Q585" s="7"/>
      <c r="R585" s="7"/>
    </row>
    <row r="586" spans="1:18">
      <c r="A586" s="7"/>
      <c r="B586" s="7"/>
      <c r="C586" s="7"/>
      <c r="D586" s="7"/>
      <c r="E586" s="7"/>
      <c r="F586" s="7"/>
      <c r="G586" s="7"/>
      <c r="H586" s="7"/>
      <c r="I586" s="7"/>
      <c r="J586" s="7"/>
      <c r="K586" s="7"/>
      <c r="L586" s="7"/>
      <c r="M586" s="7"/>
      <c r="N586" s="7"/>
      <c r="O586" s="7"/>
      <c r="P586" s="7"/>
      <c r="Q586" s="7"/>
      <c r="R586" s="7"/>
    </row>
    <row r="587" spans="1:18">
      <c r="A587" s="7"/>
      <c r="B587" s="7"/>
      <c r="C587" s="7"/>
      <c r="D587" s="7"/>
      <c r="E587" s="7"/>
      <c r="F587" s="7"/>
      <c r="G587" s="7"/>
      <c r="H587" s="7"/>
      <c r="I587" s="7"/>
      <c r="J587" s="7"/>
      <c r="K587" s="7"/>
      <c r="L587" s="7"/>
      <c r="M587" s="7"/>
      <c r="N587" s="7"/>
      <c r="O587" s="7"/>
      <c r="P587" s="7"/>
      <c r="Q587" s="7"/>
      <c r="R587" s="7"/>
    </row>
    <row r="588" spans="1:18">
      <c r="A588" s="7"/>
      <c r="B588" s="7"/>
      <c r="C588" s="7"/>
      <c r="D588" s="7"/>
      <c r="E588" s="7"/>
      <c r="F588" s="7"/>
      <c r="G588" s="7"/>
      <c r="H588" s="7"/>
      <c r="I588" s="7"/>
      <c r="J588" s="7"/>
      <c r="K588" s="7"/>
      <c r="L588" s="7"/>
      <c r="M588" s="7"/>
      <c r="N588" s="7"/>
      <c r="O588" s="7"/>
      <c r="P588" s="7"/>
      <c r="Q588" s="7"/>
      <c r="R588" s="7"/>
    </row>
    <row r="589" spans="1:18">
      <c r="A589" s="7"/>
      <c r="B589" s="7"/>
      <c r="C589" s="7"/>
      <c r="D589" s="7"/>
      <c r="E589" s="7"/>
      <c r="F589" s="7"/>
      <c r="G589" s="7"/>
      <c r="H589" s="7"/>
      <c r="I589" s="7"/>
      <c r="J589" s="7"/>
      <c r="K589" s="7"/>
      <c r="L589" s="7"/>
      <c r="M589" s="7"/>
      <c r="N589" s="7"/>
      <c r="O589" s="7"/>
      <c r="P589" s="7"/>
      <c r="Q589" s="7"/>
      <c r="R589" s="7"/>
    </row>
    <row r="590" spans="1:18">
      <c r="A590" s="7"/>
      <c r="B590" s="7"/>
      <c r="C590" s="7"/>
      <c r="D590" s="7"/>
      <c r="E590" s="7"/>
      <c r="F590" s="7"/>
      <c r="G590" s="7"/>
      <c r="H590" s="7"/>
      <c r="I590" s="7"/>
      <c r="J590" s="7"/>
      <c r="K590" s="7"/>
      <c r="L590" s="7"/>
      <c r="M590" s="7"/>
      <c r="N590" s="7"/>
      <c r="O590" s="7"/>
      <c r="P590" s="7"/>
      <c r="Q590" s="7"/>
      <c r="R590" s="7"/>
    </row>
    <row r="591" spans="1:18">
      <c r="A591" s="7"/>
      <c r="B591" s="7"/>
      <c r="C591" s="7"/>
      <c r="D591" s="7"/>
      <c r="E591" s="7"/>
      <c r="F591" s="7"/>
      <c r="G591" s="7"/>
      <c r="H591" s="7"/>
      <c r="I591" s="7"/>
      <c r="J591" s="7"/>
      <c r="K591" s="7"/>
      <c r="L591" s="7"/>
      <c r="M591" s="7"/>
      <c r="N591" s="7"/>
      <c r="O591" s="7"/>
      <c r="P591" s="7"/>
      <c r="Q591" s="7"/>
      <c r="R591" s="7"/>
    </row>
    <row r="592" spans="1:18">
      <c r="A592" s="7"/>
      <c r="B592" s="7"/>
      <c r="C592" s="7"/>
      <c r="D592" s="7"/>
      <c r="E592" s="7"/>
      <c r="F592" s="7"/>
      <c r="G592" s="7"/>
      <c r="H592" s="7"/>
      <c r="I592" s="7"/>
      <c r="J592" s="7"/>
      <c r="K592" s="7"/>
      <c r="L592" s="7"/>
      <c r="M592" s="7"/>
      <c r="N592" s="7"/>
      <c r="O592" s="7"/>
      <c r="P592" s="7"/>
      <c r="Q592" s="7"/>
      <c r="R592" s="7"/>
    </row>
    <row r="593" spans="1:18">
      <c r="A593" s="7"/>
      <c r="B593" s="7"/>
      <c r="C593" s="7"/>
      <c r="D593" s="7"/>
      <c r="E593" s="7"/>
      <c r="F593" s="7"/>
      <c r="G593" s="7"/>
      <c r="H593" s="7"/>
      <c r="I593" s="7"/>
      <c r="J593" s="7"/>
      <c r="K593" s="7"/>
      <c r="L593" s="7"/>
      <c r="M593" s="7"/>
      <c r="N593" s="7"/>
      <c r="O593" s="7"/>
      <c r="P593" s="7"/>
      <c r="Q593" s="7"/>
      <c r="R593" s="7"/>
    </row>
    <row r="594" spans="1:18">
      <c r="A594" s="7"/>
      <c r="B594" s="7"/>
      <c r="C594" s="7"/>
      <c r="D594" s="7"/>
      <c r="E594" s="7"/>
      <c r="F594" s="7"/>
      <c r="G594" s="7"/>
      <c r="H594" s="7"/>
      <c r="I594" s="7"/>
      <c r="J594" s="7"/>
      <c r="K594" s="7"/>
      <c r="L594" s="7"/>
      <c r="M594" s="7"/>
      <c r="N594" s="7"/>
      <c r="O594" s="7"/>
      <c r="P594" s="7"/>
      <c r="Q594" s="7"/>
      <c r="R594" s="7"/>
    </row>
    <row r="595" spans="1:18">
      <c r="A595" s="7"/>
      <c r="B595" s="7"/>
      <c r="C595" s="7"/>
      <c r="D595" s="7"/>
      <c r="E595" s="7"/>
      <c r="F595" s="7"/>
      <c r="G595" s="7"/>
      <c r="H595" s="7"/>
      <c r="I595" s="7"/>
      <c r="J595" s="7"/>
      <c r="K595" s="7"/>
      <c r="L595" s="7"/>
      <c r="M595" s="7"/>
      <c r="N595" s="7"/>
      <c r="O595" s="7"/>
      <c r="P595" s="7"/>
      <c r="Q595" s="7"/>
      <c r="R595" s="7"/>
    </row>
    <row r="596" spans="1:18">
      <c r="A596" s="7"/>
      <c r="B596" s="7"/>
      <c r="C596" s="7"/>
      <c r="D596" s="7"/>
      <c r="E596" s="7"/>
      <c r="F596" s="7"/>
      <c r="G596" s="7"/>
      <c r="H596" s="7"/>
      <c r="I596" s="7"/>
      <c r="J596" s="7"/>
      <c r="K596" s="7"/>
      <c r="L596" s="7"/>
      <c r="M596" s="7"/>
      <c r="N596" s="7"/>
      <c r="O596" s="7"/>
      <c r="P596" s="7"/>
      <c r="Q596" s="7"/>
      <c r="R596" s="7"/>
    </row>
    <row r="597" spans="1:18">
      <c r="A597" s="7"/>
      <c r="B597" s="7"/>
      <c r="C597" s="7"/>
      <c r="D597" s="7"/>
      <c r="E597" s="7"/>
      <c r="F597" s="7"/>
      <c r="G597" s="7"/>
      <c r="H597" s="7"/>
      <c r="I597" s="7"/>
      <c r="J597" s="7"/>
      <c r="K597" s="7"/>
      <c r="L597" s="7"/>
      <c r="M597" s="7"/>
      <c r="N597" s="7"/>
      <c r="O597" s="7"/>
      <c r="P597" s="7"/>
      <c r="Q597" s="7"/>
      <c r="R597" s="7"/>
    </row>
    <row r="598" spans="1:18">
      <c r="A598" s="7"/>
      <c r="B598" s="7"/>
      <c r="C598" s="7"/>
      <c r="D598" s="7"/>
      <c r="E598" s="7"/>
      <c r="F598" s="7"/>
      <c r="G598" s="7"/>
      <c r="H598" s="7"/>
      <c r="I598" s="7"/>
      <c r="J598" s="7"/>
      <c r="K598" s="7"/>
      <c r="L598" s="7"/>
      <c r="M598" s="7"/>
      <c r="N598" s="7"/>
      <c r="O598" s="7"/>
      <c r="P598" s="7"/>
      <c r="Q598" s="7"/>
      <c r="R598" s="7"/>
    </row>
    <row r="599" spans="1:18">
      <c r="A599" s="7"/>
      <c r="B599" s="7"/>
      <c r="C599" s="7"/>
      <c r="D599" s="7"/>
      <c r="E599" s="7"/>
      <c r="F599" s="7"/>
      <c r="G599" s="7"/>
      <c r="H599" s="7"/>
      <c r="I599" s="7"/>
      <c r="J599" s="7"/>
      <c r="K599" s="7"/>
      <c r="L599" s="7"/>
      <c r="M599" s="7"/>
      <c r="N599" s="7"/>
      <c r="O599" s="7"/>
      <c r="P599" s="7"/>
      <c r="Q599" s="7"/>
      <c r="R599" s="7"/>
    </row>
    <row r="600" spans="1:18">
      <c r="A600" s="7"/>
      <c r="B600" s="7"/>
      <c r="C600" s="7"/>
      <c r="D600" s="7"/>
      <c r="E600" s="7"/>
      <c r="F600" s="7"/>
      <c r="G600" s="7"/>
      <c r="H600" s="7"/>
      <c r="I600" s="7"/>
      <c r="J600" s="7"/>
      <c r="K600" s="7"/>
      <c r="L600" s="7"/>
      <c r="M600" s="7"/>
      <c r="N600" s="7"/>
      <c r="O600" s="7"/>
      <c r="P600" s="7"/>
      <c r="Q600" s="7"/>
      <c r="R600" s="7"/>
    </row>
    <row r="601" spans="1:18">
      <c r="A601" s="7"/>
      <c r="B601" s="7"/>
      <c r="C601" s="7"/>
      <c r="D601" s="7"/>
      <c r="E601" s="7"/>
      <c r="F601" s="7"/>
      <c r="G601" s="7"/>
      <c r="H601" s="7"/>
      <c r="I601" s="7"/>
      <c r="J601" s="7"/>
      <c r="K601" s="7"/>
      <c r="L601" s="7"/>
      <c r="M601" s="7"/>
      <c r="N601" s="7"/>
      <c r="O601" s="7"/>
      <c r="P601" s="7"/>
      <c r="Q601" s="7"/>
      <c r="R601" s="7"/>
    </row>
    <row r="602" spans="1:18">
      <c r="A602" s="7"/>
      <c r="B602" s="7"/>
      <c r="C602" s="7"/>
      <c r="D602" s="7"/>
      <c r="E602" s="7"/>
      <c r="F602" s="7"/>
      <c r="G602" s="7"/>
      <c r="H602" s="7"/>
      <c r="I602" s="7"/>
      <c r="J602" s="7"/>
      <c r="K602" s="7"/>
      <c r="L602" s="7"/>
      <c r="M602" s="7"/>
      <c r="N602" s="7"/>
      <c r="O602" s="7"/>
      <c r="P602" s="7"/>
      <c r="Q602" s="7"/>
      <c r="R602" s="7"/>
    </row>
    <row r="603" spans="1:18">
      <c r="A603" s="7"/>
      <c r="B603" s="7"/>
      <c r="C603" s="7"/>
      <c r="D603" s="7"/>
      <c r="E603" s="7"/>
      <c r="F603" s="7"/>
      <c r="G603" s="7"/>
      <c r="H603" s="7"/>
      <c r="I603" s="7"/>
      <c r="J603" s="7"/>
      <c r="K603" s="7"/>
      <c r="L603" s="7"/>
      <c r="M603" s="7"/>
      <c r="N603" s="7"/>
      <c r="O603" s="7"/>
      <c r="P603" s="7"/>
      <c r="Q603" s="7"/>
      <c r="R603" s="7"/>
    </row>
    <row r="604" spans="1:18">
      <c r="A604" s="7"/>
      <c r="B604" s="7"/>
      <c r="C604" s="7"/>
      <c r="D604" s="7"/>
      <c r="E604" s="7"/>
      <c r="F604" s="7"/>
      <c r="G604" s="7"/>
      <c r="H604" s="7"/>
      <c r="I604" s="7"/>
      <c r="J604" s="7"/>
      <c r="K604" s="7"/>
      <c r="L604" s="7"/>
      <c r="M604" s="7"/>
      <c r="N604" s="7"/>
      <c r="O604" s="7"/>
      <c r="P604" s="7"/>
      <c r="Q604" s="7"/>
      <c r="R604" s="7"/>
    </row>
    <row r="605" spans="1:18">
      <c r="A605" s="7"/>
      <c r="B605" s="7"/>
      <c r="C605" s="7"/>
      <c r="D605" s="7"/>
      <c r="E605" s="7"/>
      <c r="F605" s="7"/>
      <c r="G605" s="7"/>
      <c r="H605" s="7"/>
      <c r="I605" s="7"/>
      <c r="J605" s="7"/>
      <c r="K605" s="7"/>
      <c r="L605" s="7"/>
      <c r="M605" s="7"/>
      <c r="N605" s="7"/>
      <c r="O605" s="7"/>
      <c r="P605" s="7"/>
      <c r="Q605" s="7"/>
      <c r="R605" s="7"/>
    </row>
    <row r="606" spans="1:18">
      <c r="A606" s="7"/>
      <c r="B606" s="7"/>
      <c r="C606" s="7"/>
      <c r="D606" s="7"/>
      <c r="E606" s="7"/>
      <c r="F606" s="7"/>
      <c r="G606" s="7"/>
      <c r="H606" s="7"/>
      <c r="I606" s="7"/>
      <c r="J606" s="7"/>
      <c r="K606" s="7"/>
      <c r="L606" s="7"/>
      <c r="M606" s="7"/>
      <c r="N606" s="7"/>
      <c r="O606" s="7"/>
      <c r="P606" s="7"/>
      <c r="Q606" s="7"/>
      <c r="R606" s="7"/>
    </row>
    <row r="607" spans="1:18">
      <c r="A607" s="7"/>
      <c r="B607" s="7"/>
      <c r="C607" s="7"/>
      <c r="D607" s="7"/>
      <c r="E607" s="7"/>
      <c r="F607" s="7"/>
      <c r="G607" s="7"/>
      <c r="H607" s="7"/>
      <c r="I607" s="7"/>
      <c r="J607" s="7"/>
      <c r="K607" s="7"/>
      <c r="L607" s="7"/>
      <c r="M607" s="7"/>
      <c r="N607" s="7"/>
      <c r="O607" s="7"/>
      <c r="P607" s="7"/>
      <c r="Q607" s="7"/>
      <c r="R607" s="7"/>
    </row>
    <row r="608" spans="1:18">
      <c r="A608" s="7"/>
      <c r="B608" s="7"/>
      <c r="C608" s="7"/>
      <c r="D608" s="7"/>
      <c r="E608" s="7"/>
      <c r="F608" s="7"/>
      <c r="G608" s="7"/>
      <c r="H608" s="7"/>
      <c r="I608" s="7"/>
      <c r="J608" s="7"/>
      <c r="K608" s="7"/>
      <c r="L608" s="7"/>
      <c r="M608" s="7"/>
      <c r="N608" s="7"/>
      <c r="O608" s="7"/>
      <c r="P608" s="7"/>
      <c r="Q608" s="7"/>
      <c r="R608" s="7"/>
    </row>
    <row r="609" spans="1:18">
      <c r="A609" s="7"/>
      <c r="B609" s="7"/>
      <c r="C609" s="7"/>
      <c r="D609" s="7"/>
      <c r="E609" s="7"/>
      <c r="F609" s="7"/>
      <c r="G609" s="7"/>
      <c r="H609" s="7"/>
      <c r="I609" s="7"/>
      <c r="J609" s="7"/>
      <c r="K609" s="7"/>
      <c r="L609" s="7"/>
      <c r="M609" s="7"/>
      <c r="N609" s="7"/>
      <c r="O609" s="7"/>
      <c r="P609" s="7"/>
      <c r="Q609" s="7"/>
      <c r="R609" s="7"/>
    </row>
    <row r="610" spans="1:18">
      <c r="A610" s="7"/>
      <c r="B610" s="7"/>
      <c r="C610" s="7"/>
      <c r="D610" s="7"/>
      <c r="E610" s="7"/>
      <c r="F610" s="7"/>
      <c r="G610" s="7"/>
      <c r="H610" s="7"/>
      <c r="I610" s="7"/>
      <c r="J610" s="7"/>
      <c r="K610" s="7"/>
      <c r="L610" s="7"/>
      <c r="M610" s="7"/>
      <c r="N610" s="7"/>
      <c r="O610" s="7"/>
      <c r="P610" s="7"/>
      <c r="Q610" s="7"/>
      <c r="R610" s="7"/>
    </row>
    <row r="611" spans="1:18">
      <c r="A611" s="7"/>
      <c r="B611" s="7"/>
      <c r="C611" s="7"/>
      <c r="D611" s="7"/>
      <c r="E611" s="7"/>
      <c r="F611" s="7"/>
      <c r="G611" s="7"/>
      <c r="H611" s="7"/>
      <c r="I611" s="7"/>
      <c r="J611" s="7"/>
      <c r="K611" s="7"/>
      <c r="L611" s="7"/>
      <c r="M611" s="7"/>
      <c r="N611" s="7"/>
      <c r="O611" s="7"/>
      <c r="P611" s="7"/>
      <c r="Q611" s="7"/>
      <c r="R611" s="7"/>
    </row>
    <row r="612" spans="1:18">
      <c r="A612" s="7"/>
      <c r="B612" s="7"/>
      <c r="C612" s="7"/>
      <c r="D612" s="7"/>
      <c r="E612" s="7"/>
      <c r="F612" s="7"/>
      <c r="G612" s="7"/>
      <c r="H612" s="7"/>
      <c r="I612" s="7"/>
      <c r="J612" s="7"/>
      <c r="K612" s="7"/>
      <c r="L612" s="7"/>
      <c r="M612" s="7"/>
      <c r="N612" s="7"/>
      <c r="O612" s="7"/>
      <c r="P612" s="7"/>
      <c r="Q612" s="7"/>
      <c r="R612" s="7"/>
    </row>
    <row r="613" spans="1:18">
      <c r="A613" s="7"/>
      <c r="B613" s="7"/>
      <c r="C613" s="7"/>
      <c r="D613" s="7"/>
      <c r="E613" s="7"/>
      <c r="F613" s="7"/>
      <c r="G613" s="7"/>
      <c r="H613" s="7"/>
      <c r="I613" s="7"/>
      <c r="J613" s="7"/>
      <c r="K613" s="7"/>
      <c r="L613" s="7"/>
      <c r="M613" s="7"/>
      <c r="N613" s="7"/>
      <c r="O613" s="7"/>
      <c r="P613" s="7"/>
      <c r="Q613" s="7"/>
      <c r="R613" s="7"/>
    </row>
    <row r="614" spans="1:18">
      <c r="A614" s="7"/>
      <c r="B614" s="7"/>
      <c r="C614" s="7"/>
      <c r="D614" s="7"/>
      <c r="E614" s="7"/>
      <c r="F614" s="7"/>
      <c r="G614" s="7"/>
      <c r="H614" s="7"/>
      <c r="I614" s="7"/>
      <c r="J614" s="7"/>
      <c r="K614" s="7"/>
      <c r="L614" s="7"/>
      <c r="M614" s="7"/>
      <c r="N614" s="7"/>
      <c r="O614" s="7"/>
      <c r="P614" s="7"/>
      <c r="Q614" s="7"/>
      <c r="R614" s="7"/>
    </row>
    <row r="615" spans="1:18">
      <c r="A615" s="7"/>
      <c r="B615" s="7"/>
      <c r="C615" s="7"/>
      <c r="D615" s="7"/>
      <c r="E615" s="7"/>
      <c r="F615" s="7"/>
      <c r="G615" s="7"/>
      <c r="H615" s="7"/>
      <c r="I615" s="7"/>
      <c r="J615" s="7"/>
      <c r="K615" s="7"/>
      <c r="L615" s="7"/>
      <c r="M615" s="7"/>
      <c r="N615" s="7"/>
      <c r="O615" s="7"/>
      <c r="P615" s="7"/>
      <c r="Q615" s="7"/>
      <c r="R615" s="7"/>
    </row>
    <row r="616" spans="1:18">
      <c r="A616" s="7"/>
      <c r="B616" s="7"/>
      <c r="C616" s="7"/>
      <c r="D616" s="7"/>
      <c r="E616" s="7"/>
      <c r="F616" s="7"/>
      <c r="G616" s="7"/>
      <c r="H616" s="7"/>
      <c r="I616" s="7"/>
      <c r="J616" s="7"/>
      <c r="K616" s="7"/>
      <c r="L616" s="7"/>
      <c r="M616" s="7"/>
      <c r="N616" s="7"/>
      <c r="O616" s="7"/>
      <c r="P616" s="7"/>
      <c r="Q616" s="7"/>
      <c r="R616" s="7"/>
    </row>
    <row r="617" spans="1:18">
      <c r="A617" s="7"/>
      <c r="B617" s="7"/>
      <c r="C617" s="7"/>
      <c r="D617" s="7"/>
      <c r="E617" s="7"/>
      <c r="F617" s="7"/>
      <c r="G617" s="7"/>
      <c r="H617" s="7"/>
      <c r="I617" s="7"/>
      <c r="J617" s="7"/>
      <c r="K617" s="7"/>
      <c r="L617" s="7"/>
      <c r="M617" s="7"/>
      <c r="N617" s="7"/>
      <c r="O617" s="7"/>
      <c r="P617" s="7"/>
      <c r="Q617" s="7"/>
      <c r="R617" s="7"/>
    </row>
    <row r="618" spans="1:18">
      <c r="A618" s="7"/>
      <c r="B618" s="7"/>
      <c r="C618" s="7"/>
      <c r="D618" s="7"/>
      <c r="E618" s="7"/>
      <c r="F618" s="7"/>
      <c r="G618" s="7"/>
      <c r="H618" s="7"/>
      <c r="I618" s="7"/>
      <c r="J618" s="7"/>
      <c r="K618" s="7"/>
      <c r="L618" s="7"/>
      <c r="M618" s="7"/>
      <c r="N618" s="7"/>
      <c r="O618" s="7"/>
      <c r="P618" s="7"/>
      <c r="Q618" s="7"/>
      <c r="R618" s="7"/>
    </row>
    <row r="619" spans="1:18">
      <c r="A619" s="7"/>
      <c r="B619" s="7"/>
      <c r="C619" s="7"/>
      <c r="D619" s="7"/>
      <c r="E619" s="7"/>
      <c r="F619" s="7"/>
      <c r="G619" s="7"/>
      <c r="H619" s="7"/>
      <c r="I619" s="7"/>
      <c r="J619" s="7"/>
      <c r="K619" s="7"/>
      <c r="L619" s="7"/>
      <c r="M619" s="7"/>
      <c r="N619" s="7"/>
      <c r="O619" s="7"/>
      <c r="P619" s="7"/>
      <c r="Q619" s="7"/>
      <c r="R619" s="7"/>
    </row>
    <row r="620" spans="1:18">
      <c r="A620" s="7"/>
      <c r="B620" s="7"/>
      <c r="C620" s="7"/>
      <c r="D620" s="7"/>
      <c r="E620" s="7"/>
      <c r="F620" s="7"/>
      <c r="G620" s="7"/>
      <c r="H620" s="7"/>
      <c r="I620" s="7"/>
      <c r="J620" s="7"/>
      <c r="K620" s="7"/>
      <c r="L620" s="7"/>
      <c r="M620" s="7"/>
      <c r="N620" s="7"/>
      <c r="O620" s="7"/>
      <c r="P620" s="7"/>
      <c r="Q620" s="7"/>
      <c r="R620" s="7"/>
    </row>
    <row r="621" spans="1:18">
      <c r="A621" s="7"/>
      <c r="B621" s="7"/>
      <c r="C621" s="7"/>
      <c r="D621" s="7"/>
      <c r="E621" s="7"/>
      <c r="F621" s="7"/>
      <c r="G621" s="7"/>
      <c r="H621" s="7"/>
      <c r="I621" s="7"/>
      <c r="J621" s="7"/>
      <c r="K621" s="7"/>
      <c r="L621" s="7"/>
      <c r="M621" s="7"/>
      <c r="N621" s="7"/>
      <c r="O621" s="7"/>
      <c r="P621" s="7"/>
      <c r="Q621" s="7"/>
      <c r="R621" s="7"/>
    </row>
    <row r="622" spans="1:18">
      <c r="A622" s="7"/>
      <c r="B622" s="7"/>
      <c r="C622" s="7"/>
      <c r="D622" s="7"/>
      <c r="E622" s="7"/>
      <c r="F622" s="7"/>
      <c r="G622" s="7"/>
      <c r="H622" s="7"/>
      <c r="I622" s="7"/>
      <c r="J622" s="7"/>
      <c r="K622" s="7"/>
      <c r="L622" s="7"/>
      <c r="M622" s="7"/>
      <c r="N622" s="7"/>
      <c r="O622" s="7"/>
      <c r="P622" s="7"/>
      <c r="Q622" s="7"/>
      <c r="R622" s="7"/>
    </row>
    <row r="623" spans="1:18">
      <c r="A623" s="7"/>
      <c r="B623" s="7"/>
      <c r="C623" s="7"/>
      <c r="D623" s="7"/>
      <c r="E623" s="7"/>
      <c r="F623" s="7"/>
      <c r="G623" s="7"/>
      <c r="H623" s="7"/>
      <c r="I623" s="7"/>
      <c r="J623" s="7"/>
      <c r="K623" s="7"/>
      <c r="L623" s="7"/>
      <c r="M623" s="7"/>
      <c r="N623" s="7"/>
      <c r="O623" s="7"/>
      <c r="P623" s="7"/>
      <c r="Q623" s="7"/>
      <c r="R623" s="7"/>
    </row>
    <row r="624" spans="1:18">
      <c r="A624" s="7"/>
      <c r="B624" s="7"/>
      <c r="C624" s="7"/>
      <c r="D624" s="7"/>
      <c r="E624" s="7"/>
      <c r="F624" s="7"/>
      <c r="G624" s="7"/>
      <c r="H624" s="7"/>
      <c r="I624" s="7"/>
      <c r="J624" s="7"/>
      <c r="K624" s="7"/>
      <c r="L624" s="7"/>
      <c r="M624" s="7"/>
      <c r="N624" s="7"/>
      <c r="O624" s="7"/>
      <c r="P624" s="7"/>
      <c r="Q624" s="7"/>
      <c r="R624" s="7"/>
    </row>
    <row r="625" spans="1:18">
      <c r="A625" s="7"/>
      <c r="B625" s="7"/>
      <c r="C625" s="7"/>
      <c r="D625" s="7"/>
      <c r="E625" s="7"/>
      <c r="F625" s="7"/>
      <c r="G625" s="7"/>
      <c r="H625" s="7"/>
      <c r="I625" s="7"/>
      <c r="J625" s="7"/>
      <c r="K625" s="7"/>
      <c r="L625" s="7"/>
      <c r="M625" s="7"/>
      <c r="N625" s="7"/>
      <c r="O625" s="7"/>
      <c r="P625" s="7"/>
      <c r="Q625" s="7"/>
      <c r="R625" s="7"/>
    </row>
    <row r="626" spans="1:18">
      <c r="A626" s="7"/>
      <c r="B626" s="7"/>
      <c r="C626" s="7"/>
      <c r="D626" s="7"/>
      <c r="E626" s="7"/>
      <c r="F626" s="7"/>
      <c r="G626" s="7"/>
      <c r="H626" s="7"/>
      <c r="I626" s="7"/>
      <c r="J626" s="7"/>
      <c r="K626" s="7"/>
      <c r="L626" s="7"/>
      <c r="M626" s="7"/>
      <c r="N626" s="7"/>
      <c r="O626" s="7"/>
      <c r="P626" s="7"/>
      <c r="Q626" s="7"/>
      <c r="R626" s="7"/>
    </row>
    <row r="627" spans="1:18">
      <c r="A627" s="7"/>
      <c r="B627" s="7"/>
      <c r="C627" s="7"/>
      <c r="D627" s="7"/>
      <c r="E627" s="7"/>
      <c r="F627" s="7"/>
      <c r="G627" s="7"/>
      <c r="H627" s="7"/>
      <c r="I627" s="7"/>
      <c r="J627" s="7"/>
      <c r="K627" s="7"/>
      <c r="L627" s="7"/>
      <c r="M627" s="7"/>
      <c r="N627" s="7"/>
      <c r="O627" s="7"/>
      <c r="P627" s="7"/>
      <c r="Q627" s="7"/>
      <c r="R627" s="7"/>
    </row>
    <row r="628" spans="1:18">
      <c r="A628" s="7"/>
      <c r="B628" s="7"/>
      <c r="C628" s="7"/>
      <c r="D628" s="7"/>
      <c r="E628" s="7"/>
      <c r="F628" s="7"/>
      <c r="G628" s="7"/>
      <c r="H628" s="7"/>
      <c r="I628" s="7"/>
      <c r="J628" s="7"/>
      <c r="K628" s="7"/>
      <c r="L628" s="7"/>
      <c r="M628" s="7"/>
      <c r="N628" s="7"/>
      <c r="O628" s="7"/>
      <c r="P628" s="7"/>
      <c r="Q628" s="7"/>
      <c r="R628" s="7"/>
    </row>
    <row r="629" spans="1:18">
      <c r="A629" s="7"/>
      <c r="B629" s="7"/>
      <c r="C629" s="7"/>
      <c r="D629" s="7"/>
      <c r="E629" s="7"/>
      <c r="F629" s="7"/>
      <c r="G629" s="7"/>
      <c r="H629" s="7"/>
      <c r="I629" s="7"/>
      <c r="J629" s="7"/>
      <c r="K629" s="7"/>
      <c r="L629" s="7"/>
      <c r="M629" s="7"/>
      <c r="N629" s="7"/>
      <c r="O629" s="7"/>
      <c r="P629" s="7"/>
      <c r="Q629" s="7"/>
      <c r="R629" s="7"/>
    </row>
    <row r="630" spans="1:18">
      <c r="A630" s="7"/>
      <c r="B630" s="7"/>
      <c r="C630" s="7"/>
      <c r="D630" s="7"/>
      <c r="E630" s="7"/>
      <c r="F630" s="7"/>
      <c r="G630" s="7"/>
      <c r="H630" s="7"/>
      <c r="I630" s="7"/>
      <c r="J630" s="7"/>
      <c r="K630" s="7"/>
      <c r="L630" s="7"/>
      <c r="M630" s="7"/>
      <c r="N630" s="7"/>
      <c r="O630" s="7"/>
      <c r="P630" s="7"/>
      <c r="Q630" s="7"/>
      <c r="R630" s="7"/>
    </row>
    <row r="631" spans="1:18">
      <c r="A631" s="7"/>
      <c r="B631" s="7"/>
      <c r="C631" s="7"/>
      <c r="D631" s="7"/>
      <c r="E631" s="7"/>
      <c r="F631" s="7"/>
      <c r="G631" s="7"/>
      <c r="H631" s="7"/>
      <c r="I631" s="7"/>
      <c r="J631" s="7"/>
      <c r="K631" s="7"/>
      <c r="L631" s="7"/>
      <c r="M631" s="7"/>
      <c r="N631" s="7"/>
      <c r="O631" s="7"/>
      <c r="P631" s="7"/>
      <c r="Q631" s="7"/>
      <c r="R631" s="7"/>
    </row>
    <row r="632" spans="1:18">
      <c r="A632" s="7"/>
      <c r="B632" s="7"/>
      <c r="C632" s="7"/>
      <c r="D632" s="7"/>
      <c r="E632" s="7"/>
      <c r="F632" s="7"/>
      <c r="G632" s="7"/>
      <c r="H632" s="7"/>
      <c r="I632" s="7"/>
      <c r="J632" s="7"/>
      <c r="K632" s="7"/>
      <c r="L632" s="7"/>
      <c r="M632" s="7"/>
      <c r="N632" s="7"/>
      <c r="O632" s="7"/>
      <c r="P632" s="7"/>
      <c r="Q632" s="7"/>
      <c r="R632" s="7"/>
    </row>
    <row r="633" spans="1:18">
      <c r="A633" s="7"/>
      <c r="B633" s="7"/>
      <c r="C633" s="7"/>
      <c r="D633" s="7"/>
      <c r="E633" s="7"/>
      <c r="F633" s="7"/>
      <c r="G633" s="7"/>
      <c r="H633" s="7"/>
      <c r="I633" s="7"/>
      <c r="J633" s="7"/>
      <c r="K633" s="7"/>
      <c r="L633" s="7"/>
      <c r="M633" s="7"/>
      <c r="N633" s="7"/>
      <c r="O633" s="7"/>
      <c r="P633" s="7"/>
      <c r="Q633" s="7"/>
      <c r="R633" s="7"/>
    </row>
    <row r="634" spans="1:18">
      <c r="A634" s="7"/>
      <c r="B634" s="7"/>
      <c r="C634" s="7"/>
      <c r="D634" s="7"/>
      <c r="E634" s="7"/>
      <c r="F634" s="7"/>
      <c r="G634" s="7"/>
      <c r="H634" s="7"/>
      <c r="I634" s="7"/>
      <c r="J634" s="7"/>
      <c r="K634" s="7"/>
      <c r="L634" s="7"/>
      <c r="M634" s="7"/>
      <c r="N634" s="7"/>
      <c r="O634" s="7"/>
      <c r="P634" s="7"/>
      <c r="Q634" s="7"/>
      <c r="R634" s="7"/>
    </row>
    <row r="635" spans="1:18">
      <c r="A635" s="7"/>
      <c r="B635" s="7"/>
      <c r="C635" s="7"/>
      <c r="D635" s="7"/>
      <c r="E635" s="7"/>
      <c r="F635" s="7"/>
      <c r="G635" s="7"/>
      <c r="H635" s="7"/>
      <c r="I635" s="7"/>
      <c r="J635" s="7"/>
      <c r="K635" s="7"/>
      <c r="L635" s="7"/>
      <c r="M635" s="7"/>
      <c r="N635" s="7"/>
      <c r="O635" s="7"/>
      <c r="P635" s="7"/>
      <c r="Q635" s="7"/>
      <c r="R635" s="7"/>
    </row>
    <row r="636" spans="1:18">
      <c r="A636" s="7"/>
      <c r="B636" s="7"/>
      <c r="C636" s="7"/>
      <c r="D636" s="7"/>
      <c r="E636" s="7"/>
      <c r="F636" s="7"/>
      <c r="G636" s="7"/>
      <c r="H636" s="7"/>
      <c r="I636" s="7"/>
      <c r="J636" s="7"/>
      <c r="K636" s="7"/>
      <c r="L636" s="7"/>
      <c r="M636" s="7"/>
      <c r="N636" s="7"/>
      <c r="O636" s="7"/>
      <c r="P636" s="7"/>
      <c r="Q636" s="7"/>
      <c r="R636" s="7"/>
    </row>
    <row r="637" spans="1:18">
      <c r="A637" s="7"/>
      <c r="B637" s="7"/>
      <c r="C637" s="7"/>
      <c r="D637" s="7"/>
      <c r="E637" s="7"/>
      <c r="F637" s="7"/>
      <c r="G637" s="7"/>
      <c r="H637" s="7"/>
      <c r="I637" s="7"/>
      <c r="J637" s="7"/>
      <c r="K637" s="7"/>
      <c r="L637" s="7"/>
      <c r="M637" s="7"/>
      <c r="N637" s="7"/>
      <c r="O637" s="7"/>
      <c r="P637" s="7"/>
      <c r="Q637" s="7"/>
      <c r="R637" s="7"/>
    </row>
    <row r="638" spans="1:18">
      <c r="A638" s="7"/>
      <c r="B638" s="7"/>
      <c r="C638" s="7"/>
      <c r="D638" s="7"/>
      <c r="E638" s="7"/>
      <c r="F638" s="7"/>
      <c r="G638" s="7"/>
      <c r="H638" s="7"/>
      <c r="I638" s="7"/>
      <c r="J638" s="7"/>
      <c r="K638" s="7"/>
      <c r="L638" s="7"/>
      <c r="M638" s="7"/>
      <c r="N638" s="7"/>
      <c r="O638" s="7"/>
      <c r="P638" s="7"/>
      <c r="Q638" s="7"/>
      <c r="R638" s="7"/>
    </row>
    <row r="639" spans="1:18">
      <c r="A639" s="7"/>
      <c r="B639" s="7"/>
      <c r="C639" s="7"/>
      <c r="D639" s="7"/>
      <c r="E639" s="7"/>
      <c r="F639" s="7"/>
      <c r="G639" s="7"/>
      <c r="H639" s="7"/>
      <c r="I639" s="7"/>
      <c r="J639" s="7"/>
      <c r="K639" s="7"/>
      <c r="L639" s="7"/>
      <c r="M639" s="7"/>
      <c r="N639" s="7"/>
      <c r="O639" s="7"/>
      <c r="P639" s="7"/>
      <c r="Q639" s="7"/>
      <c r="R639" s="7"/>
    </row>
    <row r="640" spans="1:18">
      <c r="A640" s="7"/>
      <c r="B640" s="7"/>
      <c r="C640" s="7"/>
      <c r="D640" s="7"/>
      <c r="E640" s="7"/>
      <c r="F640" s="7"/>
      <c r="G640" s="7"/>
      <c r="H640" s="7"/>
      <c r="I640" s="7"/>
      <c r="J640" s="7"/>
      <c r="K640" s="7"/>
      <c r="L640" s="7"/>
      <c r="M640" s="7"/>
      <c r="N640" s="7"/>
      <c r="O640" s="7"/>
      <c r="P640" s="7"/>
      <c r="Q640" s="7"/>
      <c r="R640" s="7"/>
    </row>
    <row r="641" spans="1:18">
      <c r="A641" s="7"/>
      <c r="B641" s="7"/>
      <c r="C641" s="7"/>
      <c r="D641" s="7"/>
      <c r="E641" s="7"/>
      <c r="F641" s="7"/>
      <c r="G641" s="7"/>
      <c r="H641" s="7"/>
      <c r="I641" s="7"/>
      <c r="J641" s="7"/>
      <c r="K641" s="7"/>
      <c r="L641" s="7"/>
      <c r="M641" s="7"/>
      <c r="N641" s="7"/>
      <c r="O641" s="7"/>
      <c r="P641" s="7"/>
      <c r="Q641" s="7"/>
      <c r="R641" s="7"/>
    </row>
    <row r="642" spans="1:18">
      <c r="A642" s="7"/>
      <c r="B642" s="7"/>
      <c r="C642" s="7"/>
      <c r="D642" s="7"/>
      <c r="E642" s="7"/>
      <c r="F642" s="7"/>
      <c r="G642" s="7"/>
      <c r="H642" s="7"/>
      <c r="I642" s="7"/>
      <c r="J642" s="7"/>
      <c r="K642" s="7"/>
      <c r="L642" s="7"/>
      <c r="M642" s="7"/>
      <c r="N642" s="7"/>
      <c r="O642" s="7"/>
      <c r="P642" s="7"/>
      <c r="Q642" s="7"/>
      <c r="R642" s="7"/>
    </row>
    <row r="643" spans="1:18">
      <c r="A643" s="7"/>
      <c r="B643" s="7"/>
      <c r="C643" s="7"/>
      <c r="D643" s="7"/>
      <c r="E643" s="7"/>
      <c r="F643" s="7"/>
      <c r="G643" s="7"/>
      <c r="H643" s="7"/>
      <c r="I643" s="7"/>
      <c r="J643" s="7"/>
      <c r="K643" s="7"/>
      <c r="L643" s="7"/>
      <c r="M643" s="7"/>
      <c r="N643" s="7"/>
      <c r="O643" s="7"/>
      <c r="P643" s="7"/>
      <c r="Q643" s="7"/>
      <c r="R643" s="7"/>
    </row>
    <row r="644" spans="1:18">
      <c r="A644" s="7"/>
      <c r="B644" s="7"/>
      <c r="C644" s="7"/>
      <c r="D644" s="7"/>
      <c r="E644" s="7"/>
      <c r="F644" s="7"/>
      <c r="G644" s="7"/>
      <c r="H644" s="7"/>
      <c r="I644" s="7"/>
      <c r="J644" s="7"/>
      <c r="K644" s="7"/>
      <c r="L644" s="7"/>
      <c r="M644" s="7"/>
      <c r="N644" s="7"/>
      <c r="O644" s="7"/>
      <c r="P644" s="7"/>
      <c r="Q644" s="7"/>
      <c r="R644" s="7"/>
    </row>
    <row r="645" spans="1:18">
      <c r="A645" s="7"/>
      <c r="B645" s="7"/>
      <c r="C645" s="7"/>
      <c r="D645" s="7"/>
      <c r="E645" s="7"/>
      <c r="F645" s="7"/>
      <c r="G645" s="7"/>
      <c r="H645" s="7"/>
      <c r="I645" s="7"/>
      <c r="J645" s="7"/>
      <c r="K645" s="7"/>
      <c r="L645" s="7"/>
      <c r="M645" s="7"/>
      <c r="N645" s="7"/>
      <c r="O645" s="7"/>
      <c r="P645" s="7"/>
      <c r="Q645" s="7"/>
      <c r="R645" s="7"/>
    </row>
    <row r="646" spans="1:18">
      <c r="A646" s="7"/>
      <c r="B646" s="7"/>
      <c r="C646" s="7"/>
      <c r="D646" s="7"/>
      <c r="E646" s="7"/>
      <c r="F646" s="7"/>
      <c r="G646" s="7"/>
      <c r="H646" s="7"/>
      <c r="I646" s="7"/>
      <c r="J646" s="7"/>
      <c r="K646" s="7"/>
      <c r="L646" s="7"/>
      <c r="M646" s="7"/>
      <c r="N646" s="7"/>
      <c r="O646" s="7"/>
      <c r="P646" s="7"/>
      <c r="Q646" s="7"/>
      <c r="R646" s="7"/>
    </row>
    <row r="647" spans="1:18">
      <c r="A647" s="7"/>
      <c r="B647" s="7"/>
      <c r="C647" s="7"/>
      <c r="D647" s="7"/>
      <c r="E647" s="7"/>
      <c r="F647" s="7"/>
      <c r="G647" s="7"/>
      <c r="H647" s="7"/>
      <c r="I647" s="7"/>
      <c r="J647" s="7"/>
      <c r="K647" s="7"/>
      <c r="L647" s="7"/>
      <c r="M647" s="7"/>
      <c r="N647" s="7"/>
      <c r="O647" s="7"/>
      <c r="P647" s="7"/>
      <c r="Q647" s="7"/>
      <c r="R647" s="7"/>
    </row>
    <row r="648" spans="1:18">
      <c r="A648" s="7"/>
      <c r="B648" s="7"/>
      <c r="C648" s="7"/>
      <c r="D648" s="7"/>
      <c r="E648" s="7"/>
      <c r="F648" s="7"/>
      <c r="G648" s="7"/>
      <c r="H648" s="7"/>
      <c r="I648" s="7"/>
      <c r="J648" s="7"/>
      <c r="K648" s="7"/>
      <c r="L648" s="7"/>
      <c r="M648" s="7"/>
      <c r="N648" s="7"/>
      <c r="O648" s="7"/>
      <c r="P648" s="7"/>
      <c r="Q648" s="7"/>
      <c r="R648" s="7"/>
    </row>
    <row r="649" spans="1:18">
      <c r="A649" s="7"/>
      <c r="B649" s="7"/>
      <c r="C649" s="7"/>
      <c r="D649" s="7"/>
      <c r="E649" s="7"/>
      <c r="F649" s="7"/>
      <c r="G649" s="7"/>
      <c r="H649" s="7"/>
      <c r="I649" s="7"/>
      <c r="J649" s="7"/>
      <c r="K649" s="7"/>
      <c r="L649" s="7"/>
      <c r="M649" s="7"/>
      <c r="N649" s="7"/>
      <c r="O649" s="7"/>
      <c r="P649" s="7"/>
      <c r="Q649" s="7"/>
      <c r="R649" s="7"/>
    </row>
    <row r="650" spans="1:18">
      <c r="A650" s="7"/>
      <c r="B650" s="7"/>
      <c r="C650" s="7"/>
      <c r="D650" s="7"/>
      <c r="E650" s="7"/>
      <c r="F650" s="7"/>
      <c r="G650" s="7"/>
      <c r="H650" s="7"/>
      <c r="I650" s="7"/>
      <c r="J650" s="7"/>
      <c r="K650" s="7"/>
      <c r="L650" s="7"/>
      <c r="M650" s="7"/>
      <c r="N650" s="7"/>
      <c r="O650" s="7"/>
      <c r="P650" s="7"/>
      <c r="Q650" s="7"/>
      <c r="R650" s="7"/>
    </row>
    <row r="651" spans="1:18">
      <c r="A651" s="7"/>
      <c r="B651" s="7"/>
      <c r="C651" s="7"/>
      <c r="D651" s="7"/>
      <c r="E651" s="7"/>
      <c r="F651" s="7"/>
      <c r="G651" s="7"/>
      <c r="H651" s="7"/>
      <c r="I651" s="7"/>
      <c r="J651" s="7"/>
      <c r="K651" s="7"/>
      <c r="L651" s="7"/>
      <c r="M651" s="7"/>
      <c r="N651" s="7"/>
      <c r="O651" s="7"/>
      <c r="P651" s="7"/>
      <c r="Q651" s="7"/>
      <c r="R651" s="7"/>
    </row>
    <row r="652" spans="1:18">
      <c r="A652" s="7"/>
      <c r="B652" s="7"/>
      <c r="C652" s="7"/>
      <c r="D652" s="7"/>
      <c r="E652" s="7"/>
      <c r="F652" s="7"/>
      <c r="G652" s="7"/>
      <c r="H652" s="7"/>
      <c r="I652" s="7"/>
      <c r="J652" s="7"/>
      <c r="K652" s="7"/>
      <c r="L652" s="7"/>
      <c r="M652" s="7"/>
      <c r="N652" s="7"/>
      <c r="O652" s="7"/>
      <c r="P652" s="7"/>
      <c r="Q652" s="7"/>
      <c r="R652" s="7"/>
    </row>
    <row r="653" spans="1:18">
      <c r="A653" s="7"/>
      <c r="B653" s="7"/>
      <c r="C653" s="7"/>
      <c r="D653" s="7"/>
      <c r="E653" s="7"/>
      <c r="F653" s="7"/>
      <c r="G653" s="7"/>
      <c r="H653" s="7"/>
      <c r="I653" s="7"/>
      <c r="J653" s="7"/>
      <c r="K653" s="7"/>
      <c r="L653" s="7"/>
      <c r="M653" s="7"/>
      <c r="N653" s="7"/>
      <c r="O653" s="7"/>
      <c r="P653" s="7"/>
      <c r="Q653" s="7"/>
      <c r="R653" s="7"/>
    </row>
    <row r="654" spans="1:18">
      <c r="A654" s="7"/>
      <c r="B654" s="7"/>
      <c r="C654" s="7"/>
      <c r="D654" s="7"/>
      <c r="E654" s="7"/>
      <c r="F654" s="7"/>
      <c r="G654" s="7"/>
      <c r="H654" s="7"/>
      <c r="I654" s="7"/>
      <c r="J654" s="7"/>
      <c r="K654" s="7"/>
      <c r="L654" s="7"/>
      <c r="M654" s="7"/>
      <c r="N654" s="7"/>
      <c r="O654" s="7"/>
      <c r="P654" s="7"/>
      <c r="Q654" s="7"/>
      <c r="R654" s="7"/>
    </row>
    <row r="655" spans="1:18">
      <c r="A655" s="7"/>
      <c r="B655" s="7"/>
      <c r="C655" s="7"/>
      <c r="D655" s="7"/>
      <c r="E655" s="7"/>
      <c r="F655" s="7"/>
      <c r="G655" s="7"/>
      <c r="H655" s="7"/>
      <c r="I655" s="7"/>
      <c r="J655" s="7"/>
      <c r="K655" s="7"/>
      <c r="L655" s="7"/>
      <c r="M655" s="7"/>
      <c r="N655" s="7"/>
      <c r="O655" s="7"/>
      <c r="P655" s="7"/>
      <c r="Q655" s="7"/>
      <c r="R655" s="7"/>
    </row>
    <row r="656" spans="1:18">
      <c r="A656" s="7"/>
      <c r="B656" s="7"/>
      <c r="C656" s="7"/>
      <c r="D656" s="7"/>
      <c r="E656" s="7"/>
      <c r="F656" s="7"/>
      <c r="G656" s="7"/>
      <c r="H656" s="7"/>
      <c r="I656" s="7"/>
      <c r="J656" s="7"/>
      <c r="K656" s="7"/>
      <c r="L656" s="7"/>
      <c r="M656" s="7"/>
      <c r="N656" s="7"/>
      <c r="O656" s="7"/>
      <c r="P656" s="7"/>
      <c r="Q656" s="7"/>
      <c r="R656" s="7"/>
    </row>
    <row r="657" spans="1:18">
      <c r="A657" s="7"/>
      <c r="B657" s="7"/>
      <c r="C657" s="7"/>
      <c r="D657" s="7"/>
      <c r="E657" s="7"/>
      <c r="F657" s="7"/>
      <c r="G657" s="7"/>
      <c r="H657" s="7"/>
      <c r="I657" s="7"/>
      <c r="J657" s="7"/>
      <c r="K657" s="7"/>
      <c r="L657" s="7"/>
      <c r="M657" s="7"/>
      <c r="N657" s="7"/>
      <c r="O657" s="7"/>
      <c r="P657" s="7"/>
      <c r="Q657" s="7"/>
      <c r="R657" s="7"/>
    </row>
    <row r="658" spans="1:18">
      <c r="A658" s="7"/>
      <c r="B658" s="7"/>
      <c r="C658" s="7"/>
      <c r="D658" s="7"/>
      <c r="E658" s="7"/>
      <c r="F658" s="7"/>
      <c r="G658" s="7"/>
      <c r="H658" s="7"/>
      <c r="I658" s="7"/>
      <c r="J658" s="7"/>
      <c r="K658" s="7"/>
      <c r="L658" s="7"/>
      <c r="M658" s="7"/>
      <c r="N658" s="7"/>
      <c r="O658" s="7"/>
      <c r="P658" s="7"/>
      <c r="Q658" s="7"/>
      <c r="R658" s="7"/>
    </row>
    <row r="659" spans="1:18">
      <c r="A659" s="7"/>
      <c r="B659" s="7"/>
      <c r="C659" s="7"/>
      <c r="D659" s="7"/>
      <c r="E659" s="7"/>
      <c r="F659" s="7"/>
      <c r="G659" s="7"/>
      <c r="H659" s="7"/>
      <c r="I659" s="7"/>
      <c r="J659" s="7"/>
      <c r="K659" s="7"/>
      <c r="L659" s="7"/>
      <c r="M659" s="7"/>
      <c r="N659" s="7"/>
      <c r="O659" s="7"/>
      <c r="P659" s="7"/>
      <c r="Q659" s="7"/>
      <c r="R659" s="7"/>
    </row>
    <row r="660" spans="1:18">
      <c r="A660" s="7"/>
      <c r="B660" s="7"/>
      <c r="C660" s="7"/>
      <c r="D660" s="7"/>
      <c r="E660" s="7"/>
      <c r="F660" s="7"/>
      <c r="G660" s="7"/>
      <c r="H660" s="7"/>
      <c r="I660" s="7"/>
      <c r="J660" s="7"/>
      <c r="K660" s="7"/>
      <c r="L660" s="7"/>
      <c r="M660" s="7"/>
      <c r="N660" s="7"/>
      <c r="O660" s="7"/>
      <c r="P660" s="7"/>
      <c r="Q660" s="7"/>
      <c r="R660" s="7"/>
    </row>
    <row r="661" spans="1:18">
      <c r="A661" s="7"/>
      <c r="B661" s="7"/>
      <c r="C661" s="7"/>
      <c r="D661" s="7"/>
      <c r="E661" s="7"/>
      <c r="F661" s="7"/>
      <c r="G661" s="7"/>
      <c r="H661" s="7"/>
      <c r="I661" s="7"/>
      <c r="J661" s="7"/>
      <c r="K661" s="7"/>
      <c r="L661" s="7"/>
      <c r="M661" s="7"/>
      <c r="N661" s="7"/>
      <c r="O661" s="7"/>
      <c r="P661" s="7"/>
      <c r="Q661" s="7"/>
      <c r="R661" s="7"/>
    </row>
    <row r="662" spans="1:18">
      <c r="A662" s="7"/>
      <c r="B662" s="7"/>
      <c r="C662" s="7"/>
      <c r="D662" s="7"/>
      <c r="E662" s="7"/>
      <c r="F662" s="7"/>
      <c r="G662" s="7"/>
      <c r="H662" s="7"/>
      <c r="I662" s="7"/>
      <c r="J662" s="7"/>
      <c r="K662" s="7"/>
      <c r="L662" s="7"/>
      <c r="M662" s="7"/>
      <c r="N662" s="7"/>
      <c r="O662" s="7"/>
      <c r="P662" s="7"/>
      <c r="Q662" s="7"/>
      <c r="R662" s="7"/>
    </row>
    <row r="663" spans="1:18">
      <c r="A663" s="7"/>
      <c r="B663" s="7"/>
      <c r="C663" s="7"/>
      <c r="D663" s="7"/>
      <c r="E663" s="7"/>
      <c r="F663" s="7"/>
      <c r="G663" s="7"/>
      <c r="H663" s="7"/>
      <c r="I663" s="7"/>
      <c r="J663" s="7"/>
      <c r="K663" s="7"/>
      <c r="L663" s="7"/>
      <c r="M663" s="7"/>
      <c r="N663" s="7"/>
      <c r="O663" s="7"/>
      <c r="P663" s="7"/>
      <c r="Q663" s="7"/>
      <c r="R663" s="7"/>
    </row>
    <row r="664" spans="1:18">
      <c r="A664" s="7"/>
      <c r="B664" s="7"/>
      <c r="C664" s="7"/>
      <c r="D664" s="7"/>
      <c r="E664" s="7"/>
      <c r="F664" s="7"/>
      <c r="G664" s="7"/>
      <c r="H664" s="7"/>
      <c r="I664" s="7"/>
      <c r="J664" s="7"/>
      <c r="K664" s="7"/>
      <c r="L664" s="7"/>
      <c r="M664" s="7"/>
      <c r="N664" s="7"/>
      <c r="O664" s="7"/>
      <c r="P664" s="7"/>
      <c r="Q664" s="7"/>
      <c r="R664" s="7"/>
    </row>
    <row r="665" spans="1:18">
      <c r="A665" s="7"/>
      <c r="B665" s="7"/>
      <c r="C665" s="7"/>
      <c r="D665" s="7"/>
      <c r="E665" s="7"/>
      <c r="F665" s="7"/>
      <c r="G665" s="7"/>
      <c r="H665" s="7"/>
      <c r="I665" s="7"/>
      <c r="J665" s="7"/>
      <c r="K665" s="7"/>
      <c r="L665" s="7"/>
      <c r="M665" s="7"/>
      <c r="N665" s="7"/>
      <c r="O665" s="7"/>
      <c r="P665" s="7"/>
      <c r="Q665" s="7"/>
      <c r="R665" s="7"/>
    </row>
    <row r="666" spans="1:18">
      <c r="A666" s="7"/>
      <c r="B666" s="7"/>
      <c r="C666" s="7"/>
      <c r="D666" s="7"/>
      <c r="E666" s="7"/>
      <c r="F666" s="7"/>
      <c r="G666" s="7"/>
      <c r="H666" s="7"/>
      <c r="I666" s="7"/>
      <c r="J666" s="7"/>
      <c r="K666" s="7"/>
      <c r="L666" s="7"/>
      <c r="M666" s="7"/>
      <c r="N666" s="7"/>
      <c r="O666" s="7"/>
      <c r="P666" s="7"/>
      <c r="Q666" s="7"/>
      <c r="R666" s="7"/>
    </row>
    <row r="667" spans="1:18">
      <c r="A667" s="7"/>
      <c r="B667" s="7"/>
      <c r="C667" s="7"/>
      <c r="D667" s="7"/>
      <c r="E667" s="7"/>
      <c r="F667" s="7"/>
      <c r="G667" s="7"/>
      <c r="H667" s="7"/>
      <c r="I667" s="7"/>
      <c r="J667" s="7"/>
      <c r="K667" s="7"/>
      <c r="L667" s="7"/>
      <c r="M667" s="7"/>
      <c r="N667" s="7"/>
      <c r="O667" s="7"/>
      <c r="P667" s="7"/>
      <c r="Q667" s="7"/>
      <c r="R667" s="7"/>
    </row>
    <row r="668" spans="1:18">
      <c r="A668" s="7"/>
      <c r="B668" s="7"/>
      <c r="C668" s="7"/>
      <c r="D668" s="7"/>
      <c r="E668" s="7"/>
      <c r="F668" s="7"/>
      <c r="G668" s="7"/>
      <c r="H668" s="7"/>
      <c r="I668" s="7"/>
      <c r="J668" s="7"/>
      <c r="K668" s="7"/>
      <c r="L668" s="7"/>
      <c r="M668" s="7"/>
      <c r="N668" s="7"/>
      <c r="O668" s="7"/>
      <c r="P668" s="7"/>
      <c r="Q668" s="7"/>
      <c r="R668" s="7"/>
    </row>
    <row r="669" spans="1:18">
      <c r="A669" s="7"/>
      <c r="B669" s="7"/>
      <c r="C669" s="7"/>
      <c r="D669" s="7"/>
      <c r="E669" s="7"/>
      <c r="F669" s="7"/>
      <c r="G669" s="7"/>
      <c r="H669" s="7"/>
      <c r="I669" s="7"/>
      <c r="J669" s="7"/>
      <c r="K669" s="7"/>
      <c r="L669" s="7"/>
      <c r="M669" s="7"/>
      <c r="N669" s="7"/>
      <c r="O669" s="7"/>
      <c r="P669" s="7"/>
      <c r="Q669" s="7"/>
      <c r="R669" s="7"/>
    </row>
    <row r="670" spans="1:18">
      <c r="A670" s="7"/>
      <c r="B670" s="7"/>
      <c r="C670" s="7"/>
      <c r="D670" s="7"/>
      <c r="E670" s="7"/>
      <c r="F670" s="7"/>
      <c r="G670" s="7"/>
      <c r="H670" s="7"/>
      <c r="I670" s="7"/>
      <c r="J670" s="7"/>
      <c r="K670" s="7"/>
      <c r="L670" s="7"/>
      <c r="M670" s="7"/>
      <c r="N670" s="7"/>
      <c r="O670" s="7"/>
      <c r="P670" s="7"/>
      <c r="Q670" s="7"/>
      <c r="R670" s="7"/>
    </row>
    <row r="671" spans="1:18">
      <c r="A671" s="7"/>
      <c r="B671" s="7"/>
      <c r="C671" s="7"/>
      <c r="D671" s="7"/>
      <c r="E671" s="7"/>
      <c r="F671" s="7"/>
      <c r="G671" s="7"/>
      <c r="H671" s="7"/>
      <c r="I671" s="7"/>
      <c r="J671" s="7"/>
      <c r="K671" s="7"/>
      <c r="L671" s="7"/>
      <c r="M671" s="7"/>
      <c r="N671" s="7"/>
      <c r="O671" s="7"/>
      <c r="P671" s="7"/>
      <c r="Q671" s="7"/>
      <c r="R671" s="7"/>
    </row>
    <row r="672" spans="1:18">
      <c r="A672" s="7"/>
      <c r="B672" s="7"/>
      <c r="C672" s="7"/>
      <c r="D672" s="7"/>
      <c r="E672" s="7"/>
      <c r="F672" s="7"/>
      <c r="G672" s="7"/>
      <c r="H672" s="7"/>
      <c r="I672" s="7"/>
      <c r="J672" s="7"/>
      <c r="K672" s="7"/>
      <c r="L672" s="7"/>
      <c r="M672" s="7"/>
      <c r="N672" s="7"/>
      <c r="O672" s="7"/>
      <c r="P672" s="7"/>
      <c r="Q672" s="7"/>
      <c r="R672" s="7"/>
    </row>
    <row r="673" spans="1:18">
      <c r="A673" s="7"/>
      <c r="B673" s="7"/>
      <c r="C673" s="7"/>
      <c r="D673" s="7"/>
      <c r="E673" s="7"/>
      <c r="F673" s="7"/>
      <c r="G673" s="7"/>
      <c r="H673" s="7"/>
      <c r="I673" s="7"/>
      <c r="J673" s="7"/>
      <c r="K673" s="7"/>
      <c r="L673" s="7"/>
      <c r="M673" s="7"/>
      <c r="N673" s="7"/>
      <c r="O673" s="7"/>
      <c r="P673" s="7"/>
      <c r="Q673" s="7"/>
      <c r="R673" s="7"/>
    </row>
    <row r="674" spans="1:18">
      <c r="A674" s="7"/>
      <c r="B674" s="7"/>
      <c r="C674" s="7"/>
      <c r="D674" s="7"/>
      <c r="E674" s="7"/>
      <c r="F674" s="7"/>
      <c r="G674" s="7"/>
      <c r="H674" s="7"/>
      <c r="I674" s="7"/>
      <c r="J674" s="7"/>
      <c r="K674" s="7"/>
      <c r="L674" s="7"/>
      <c r="M674" s="7"/>
      <c r="N674" s="7"/>
      <c r="O674" s="7"/>
      <c r="P674" s="7"/>
      <c r="Q674" s="7"/>
      <c r="R674" s="7"/>
    </row>
    <row r="675" spans="1:18">
      <c r="A675" s="7"/>
      <c r="B675" s="7"/>
      <c r="C675" s="7"/>
      <c r="D675" s="7"/>
      <c r="E675" s="7"/>
      <c r="F675" s="7"/>
      <c r="G675" s="7"/>
      <c r="H675" s="7"/>
      <c r="I675" s="7"/>
      <c r="J675" s="7"/>
      <c r="K675" s="7"/>
      <c r="L675" s="7"/>
      <c r="M675" s="7"/>
      <c r="N675" s="7"/>
      <c r="O675" s="7"/>
      <c r="P675" s="7"/>
      <c r="Q675" s="7"/>
      <c r="R675" s="7"/>
    </row>
    <row r="676" spans="1:18">
      <c r="A676" s="7"/>
      <c r="B676" s="7"/>
      <c r="C676" s="7"/>
      <c r="D676" s="7"/>
      <c r="E676" s="7"/>
      <c r="F676" s="7"/>
      <c r="G676" s="7"/>
      <c r="H676" s="7"/>
      <c r="I676" s="7"/>
      <c r="J676" s="7"/>
      <c r="K676" s="7"/>
      <c r="L676" s="7"/>
      <c r="M676" s="7"/>
      <c r="N676" s="7"/>
      <c r="O676" s="7"/>
      <c r="P676" s="7"/>
      <c r="Q676" s="7"/>
      <c r="R676" s="7"/>
    </row>
    <row r="677" spans="1:18">
      <c r="A677" s="7"/>
      <c r="B677" s="7"/>
      <c r="C677" s="7"/>
      <c r="D677" s="7"/>
      <c r="E677" s="7"/>
      <c r="F677" s="7"/>
      <c r="G677" s="7"/>
      <c r="H677" s="7"/>
      <c r="I677" s="7"/>
      <c r="J677" s="7"/>
      <c r="K677" s="7"/>
      <c r="L677" s="7"/>
      <c r="M677" s="7"/>
      <c r="N677" s="7"/>
      <c r="O677" s="7"/>
      <c r="P677" s="7"/>
      <c r="Q677" s="7"/>
      <c r="R677" s="7"/>
    </row>
    <row r="678" spans="1:18">
      <c r="A678" s="7"/>
      <c r="B678" s="7"/>
      <c r="C678" s="7"/>
      <c r="D678" s="7"/>
      <c r="E678" s="7"/>
      <c r="F678" s="7"/>
      <c r="G678" s="7"/>
      <c r="H678" s="7"/>
      <c r="I678" s="7"/>
      <c r="J678" s="7"/>
      <c r="K678" s="7"/>
      <c r="L678" s="7"/>
      <c r="M678" s="7"/>
      <c r="N678" s="7"/>
      <c r="O678" s="7"/>
      <c r="P678" s="7"/>
      <c r="Q678" s="7"/>
      <c r="R678" s="7"/>
    </row>
    <row r="679" spans="1:18">
      <c r="A679" s="7"/>
      <c r="B679" s="7"/>
      <c r="C679" s="7"/>
      <c r="D679" s="7"/>
      <c r="E679" s="7"/>
      <c r="F679" s="7"/>
      <c r="G679" s="7"/>
      <c r="H679" s="7"/>
      <c r="I679" s="7"/>
      <c r="J679" s="7"/>
      <c r="K679" s="7"/>
      <c r="L679" s="7"/>
      <c r="M679" s="7"/>
      <c r="N679" s="7"/>
      <c r="O679" s="7"/>
      <c r="P679" s="7"/>
      <c r="Q679" s="7"/>
      <c r="R679" s="7"/>
    </row>
    <row r="680" spans="1:18">
      <c r="A680" s="7"/>
      <c r="B680" s="7"/>
      <c r="C680" s="7"/>
      <c r="D680" s="7"/>
      <c r="E680" s="7"/>
      <c r="F680" s="7"/>
      <c r="G680" s="7"/>
      <c r="H680" s="7"/>
      <c r="I680" s="7"/>
      <c r="J680" s="7"/>
      <c r="K680" s="7"/>
      <c r="L680" s="7"/>
      <c r="M680" s="7"/>
      <c r="N680" s="7"/>
      <c r="O680" s="7"/>
      <c r="P680" s="7"/>
      <c r="Q680" s="7"/>
      <c r="R680" s="7"/>
    </row>
    <row r="681" spans="1:18">
      <c r="A681" s="7"/>
      <c r="B681" s="7"/>
      <c r="C681" s="7"/>
      <c r="D681" s="7"/>
      <c r="E681" s="7"/>
      <c r="F681" s="7"/>
      <c r="G681" s="7"/>
      <c r="H681" s="7"/>
      <c r="I681" s="7"/>
      <c r="J681" s="7"/>
      <c r="K681" s="7"/>
      <c r="L681" s="7"/>
      <c r="M681" s="7"/>
      <c r="N681" s="7"/>
      <c r="O681" s="7"/>
      <c r="P681" s="7"/>
      <c r="Q681" s="7"/>
      <c r="R681" s="7"/>
    </row>
    <row r="682" spans="1:18">
      <c r="A682" s="7"/>
      <c r="B682" s="7"/>
      <c r="C682" s="7"/>
      <c r="D682" s="7"/>
      <c r="E682" s="7"/>
      <c r="F682" s="7"/>
      <c r="G682" s="7"/>
      <c r="H682" s="7"/>
      <c r="I682" s="7"/>
      <c r="J682" s="7"/>
      <c r="K682" s="7"/>
      <c r="L682" s="7"/>
      <c r="M682" s="7"/>
      <c r="N682" s="7"/>
      <c r="O682" s="7"/>
      <c r="P682" s="7"/>
      <c r="Q682" s="7"/>
      <c r="R682" s="7"/>
    </row>
    <row r="683" spans="1:18">
      <c r="A683" s="7"/>
      <c r="B683" s="7"/>
      <c r="C683" s="7"/>
      <c r="D683" s="7"/>
      <c r="E683" s="7"/>
      <c r="F683" s="7"/>
      <c r="G683" s="7"/>
      <c r="H683" s="7"/>
      <c r="I683" s="7"/>
      <c r="J683" s="7"/>
      <c r="K683" s="7"/>
      <c r="L683" s="7"/>
      <c r="M683" s="7"/>
      <c r="N683" s="7"/>
      <c r="O683" s="7"/>
      <c r="P683" s="7"/>
      <c r="Q683" s="7"/>
      <c r="R683" s="7"/>
    </row>
    <row r="684" spans="1:18">
      <c r="A684" s="7"/>
      <c r="B684" s="7"/>
      <c r="C684" s="7"/>
      <c r="D684" s="7"/>
      <c r="E684" s="7"/>
      <c r="F684" s="7"/>
      <c r="G684" s="7"/>
      <c r="H684" s="7"/>
      <c r="I684" s="7"/>
      <c r="J684" s="7"/>
      <c r="K684" s="7"/>
      <c r="L684" s="7"/>
      <c r="M684" s="7"/>
      <c r="N684" s="7"/>
      <c r="O684" s="7"/>
      <c r="P684" s="7"/>
      <c r="Q684" s="7"/>
      <c r="R684" s="7"/>
    </row>
    <row r="685" spans="1:18">
      <c r="A685" s="7"/>
      <c r="B685" s="7"/>
      <c r="C685" s="7"/>
      <c r="D685" s="7"/>
      <c r="E685" s="7"/>
      <c r="F685" s="7"/>
      <c r="G685" s="7"/>
      <c r="H685" s="7"/>
      <c r="I685" s="7"/>
      <c r="J685" s="7"/>
      <c r="K685" s="7"/>
      <c r="L685" s="7"/>
      <c r="M685" s="7"/>
      <c r="N685" s="7"/>
      <c r="O685" s="7"/>
      <c r="P685" s="7"/>
      <c r="Q685" s="7"/>
      <c r="R685" s="7"/>
    </row>
    <row r="686" spans="1:18">
      <c r="A686" s="7"/>
      <c r="B686" s="7"/>
      <c r="C686" s="7"/>
      <c r="D686" s="7"/>
      <c r="E686" s="7"/>
      <c r="F686" s="7"/>
      <c r="G686" s="7"/>
      <c r="H686" s="7"/>
      <c r="I686" s="7"/>
      <c r="J686" s="7"/>
      <c r="K686" s="7"/>
      <c r="L686" s="7"/>
      <c r="M686" s="7"/>
      <c r="N686" s="7"/>
      <c r="O686" s="7"/>
      <c r="P686" s="7"/>
      <c r="Q686" s="7"/>
      <c r="R686" s="7"/>
    </row>
    <row r="687" spans="1:18">
      <c r="A687" s="7"/>
      <c r="B687" s="7"/>
      <c r="C687" s="7"/>
      <c r="D687" s="7"/>
      <c r="E687" s="7"/>
      <c r="F687" s="7"/>
      <c r="G687" s="7"/>
      <c r="H687" s="7"/>
      <c r="I687" s="7"/>
      <c r="J687" s="7"/>
      <c r="K687" s="7"/>
      <c r="L687" s="7"/>
      <c r="M687" s="7"/>
      <c r="N687" s="7"/>
      <c r="O687" s="7"/>
      <c r="P687" s="7"/>
      <c r="Q687" s="7"/>
      <c r="R687" s="7"/>
    </row>
    <row r="688" spans="1:18">
      <c r="A688" s="7"/>
      <c r="B688" s="7"/>
      <c r="C688" s="7"/>
      <c r="D688" s="7"/>
      <c r="E688" s="7"/>
      <c r="F688" s="7"/>
      <c r="G688" s="7"/>
      <c r="H688" s="7"/>
      <c r="I688" s="7"/>
      <c r="J688" s="7"/>
      <c r="K688" s="7"/>
      <c r="L688" s="7"/>
      <c r="M688" s="7"/>
      <c r="N688" s="7"/>
      <c r="O688" s="7"/>
      <c r="P688" s="7"/>
      <c r="Q688" s="7"/>
      <c r="R688" s="7"/>
    </row>
    <row r="689" spans="1:18">
      <c r="A689" s="7"/>
      <c r="B689" s="7"/>
      <c r="C689" s="7"/>
      <c r="D689" s="7"/>
      <c r="E689" s="7"/>
      <c r="F689" s="7"/>
      <c r="G689" s="7"/>
      <c r="H689" s="7"/>
      <c r="I689" s="7"/>
      <c r="J689" s="7"/>
      <c r="K689" s="7"/>
      <c r="L689" s="7"/>
      <c r="M689" s="7"/>
      <c r="N689" s="7"/>
      <c r="O689" s="7"/>
      <c r="P689" s="7"/>
      <c r="Q689" s="7"/>
      <c r="R689" s="7"/>
    </row>
    <row r="690" spans="1:18">
      <c r="A690" s="7"/>
      <c r="B690" s="7"/>
      <c r="C690" s="7"/>
      <c r="D690" s="7"/>
      <c r="E690" s="7"/>
      <c r="F690" s="7"/>
      <c r="G690" s="7"/>
      <c r="H690" s="7"/>
      <c r="I690" s="7"/>
      <c r="J690" s="7"/>
      <c r="K690" s="7"/>
      <c r="L690" s="7"/>
      <c r="M690" s="7"/>
      <c r="N690" s="7"/>
      <c r="O690" s="7"/>
      <c r="P690" s="7"/>
      <c r="Q690" s="7"/>
      <c r="R690" s="7"/>
    </row>
    <row r="691" spans="1:18">
      <c r="A691" s="7"/>
      <c r="B691" s="7"/>
      <c r="C691" s="7"/>
      <c r="D691" s="7"/>
      <c r="E691" s="7"/>
      <c r="F691" s="7"/>
      <c r="G691" s="7"/>
      <c r="H691" s="7"/>
      <c r="I691" s="7"/>
      <c r="J691" s="7"/>
      <c r="K691" s="7"/>
      <c r="L691" s="7"/>
      <c r="M691" s="7"/>
      <c r="N691" s="7"/>
      <c r="O691" s="7"/>
      <c r="P691" s="7"/>
      <c r="Q691" s="7"/>
      <c r="R691" s="7"/>
    </row>
    <row r="692" spans="1:18">
      <c r="A692" s="7"/>
      <c r="B692" s="7"/>
      <c r="C692" s="7"/>
      <c r="D692" s="7"/>
      <c r="E692" s="7"/>
      <c r="F692" s="7"/>
      <c r="G692" s="7"/>
      <c r="H692" s="7"/>
      <c r="I692" s="7"/>
      <c r="J692" s="7"/>
      <c r="K692" s="7"/>
      <c r="L692" s="7"/>
      <c r="M692" s="7"/>
      <c r="N692" s="7"/>
      <c r="O692" s="7"/>
      <c r="P692" s="7"/>
      <c r="Q692" s="7"/>
      <c r="R692" s="7"/>
    </row>
    <row r="693" spans="1:18">
      <c r="A693" s="7"/>
      <c r="B693" s="7"/>
      <c r="C693" s="7"/>
      <c r="D693" s="7"/>
      <c r="E693" s="7"/>
      <c r="F693" s="7"/>
      <c r="G693" s="7"/>
      <c r="H693" s="7"/>
      <c r="I693" s="7"/>
      <c r="J693" s="7"/>
      <c r="K693" s="7"/>
      <c r="L693" s="7"/>
      <c r="M693" s="7"/>
      <c r="N693" s="7"/>
      <c r="O693" s="7"/>
      <c r="P693" s="7"/>
      <c r="Q693" s="7"/>
      <c r="R693" s="7"/>
    </row>
    <row r="694" spans="1:18">
      <c r="A694" s="7"/>
      <c r="B694" s="7"/>
      <c r="C694" s="7"/>
      <c r="D694" s="7"/>
      <c r="E694" s="7"/>
      <c r="F694" s="7"/>
      <c r="G694" s="7"/>
      <c r="H694" s="7"/>
      <c r="I694" s="7"/>
      <c r="J694" s="7"/>
      <c r="K694" s="7"/>
      <c r="L694" s="7"/>
      <c r="M694" s="7"/>
      <c r="N694" s="7"/>
      <c r="O694" s="7"/>
      <c r="P694" s="7"/>
      <c r="Q694" s="7"/>
      <c r="R694" s="7"/>
    </row>
    <row r="695" spans="1:18">
      <c r="A695" s="7"/>
      <c r="B695" s="7"/>
      <c r="C695" s="7"/>
      <c r="D695" s="7"/>
      <c r="E695" s="7"/>
      <c r="F695" s="7"/>
      <c r="G695" s="7"/>
      <c r="H695" s="7"/>
      <c r="I695" s="7"/>
      <c r="J695" s="7"/>
      <c r="K695" s="7"/>
      <c r="L695" s="7"/>
      <c r="M695" s="7"/>
      <c r="N695" s="7"/>
      <c r="O695" s="7"/>
      <c r="P695" s="7"/>
      <c r="Q695" s="7"/>
      <c r="R695" s="7"/>
    </row>
    <row r="696" spans="1:18">
      <c r="A696" s="7"/>
      <c r="B696" s="7"/>
      <c r="C696" s="7"/>
      <c r="D696" s="7"/>
      <c r="E696" s="7"/>
      <c r="F696" s="7"/>
      <c r="G696" s="7"/>
      <c r="H696" s="7"/>
      <c r="I696" s="7"/>
      <c r="J696" s="7"/>
      <c r="K696" s="7"/>
      <c r="L696" s="7"/>
      <c r="M696" s="7"/>
      <c r="N696" s="7"/>
      <c r="O696" s="7"/>
      <c r="P696" s="7"/>
      <c r="Q696" s="7"/>
      <c r="R696" s="7"/>
    </row>
    <row r="697" spans="1:18">
      <c r="A697" s="7"/>
      <c r="B697" s="7"/>
      <c r="C697" s="7"/>
      <c r="D697" s="7"/>
      <c r="E697" s="7"/>
      <c r="F697" s="7"/>
      <c r="G697" s="7"/>
      <c r="H697" s="7"/>
      <c r="I697" s="7"/>
      <c r="J697" s="7"/>
      <c r="K697" s="7"/>
      <c r="L697" s="7"/>
      <c r="M697" s="7"/>
      <c r="N697" s="7"/>
      <c r="O697" s="7"/>
      <c r="P697" s="7"/>
      <c r="Q697" s="7"/>
      <c r="R697" s="7"/>
    </row>
    <row r="698" spans="1:18">
      <c r="A698" s="7"/>
      <c r="B698" s="7"/>
      <c r="C698" s="7"/>
      <c r="D698" s="7"/>
      <c r="E698" s="7"/>
      <c r="F698" s="7"/>
      <c r="G698" s="7"/>
      <c r="H698" s="7"/>
      <c r="I698" s="7"/>
      <c r="J698" s="7"/>
      <c r="K698" s="7"/>
      <c r="L698" s="7"/>
      <c r="M698" s="7"/>
      <c r="N698" s="7"/>
      <c r="O698" s="7"/>
      <c r="P698" s="7"/>
      <c r="Q698" s="7"/>
      <c r="R698" s="7"/>
    </row>
    <row r="699" spans="1:18">
      <c r="A699" s="7"/>
      <c r="B699" s="7"/>
      <c r="C699" s="7"/>
      <c r="D699" s="7"/>
      <c r="E699" s="7"/>
      <c r="F699" s="7"/>
      <c r="G699" s="7"/>
      <c r="H699" s="7"/>
      <c r="I699" s="7"/>
      <c r="J699" s="7"/>
      <c r="K699" s="7"/>
      <c r="L699" s="7"/>
      <c r="M699" s="7"/>
      <c r="N699" s="7"/>
      <c r="O699" s="7"/>
      <c r="P699" s="7"/>
      <c r="Q699" s="7"/>
      <c r="R699" s="7"/>
    </row>
    <row r="700" spans="1:18">
      <c r="A700" s="7"/>
      <c r="B700" s="7"/>
      <c r="C700" s="7"/>
      <c r="D700" s="7"/>
      <c r="E700" s="7"/>
      <c r="F700" s="7"/>
      <c r="G700" s="7"/>
      <c r="H700" s="7"/>
      <c r="I700" s="7"/>
      <c r="J700" s="7"/>
      <c r="K700" s="7"/>
      <c r="L700" s="7"/>
      <c r="M700" s="7"/>
      <c r="N700" s="7"/>
      <c r="O700" s="7"/>
      <c r="P700" s="7"/>
      <c r="Q700" s="7"/>
      <c r="R700" s="7"/>
    </row>
    <row r="701" spans="1:18">
      <c r="A701" s="7"/>
      <c r="B701" s="7"/>
      <c r="C701" s="7"/>
      <c r="D701" s="7"/>
      <c r="E701" s="7"/>
      <c r="F701" s="7"/>
      <c r="G701" s="7"/>
      <c r="H701" s="7"/>
      <c r="I701" s="7"/>
      <c r="J701" s="7"/>
      <c r="K701" s="7"/>
      <c r="L701" s="7"/>
      <c r="M701" s="7"/>
      <c r="N701" s="7"/>
      <c r="O701" s="7"/>
      <c r="P701" s="7"/>
      <c r="Q701" s="7"/>
      <c r="R701" s="7"/>
    </row>
    <row r="702" spans="1:18">
      <c r="A702" s="7"/>
      <c r="B702" s="7"/>
      <c r="C702" s="7"/>
      <c r="D702" s="7"/>
      <c r="E702" s="7"/>
      <c r="F702" s="7"/>
      <c r="G702" s="7"/>
      <c r="H702" s="7"/>
      <c r="I702" s="7"/>
      <c r="J702" s="7"/>
      <c r="K702" s="7"/>
      <c r="L702" s="7"/>
      <c r="M702" s="7"/>
      <c r="N702" s="7"/>
      <c r="O702" s="7"/>
      <c r="P702" s="7"/>
      <c r="Q702" s="7"/>
      <c r="R702" s="7"/>
    </row>
    <row r="703" spans="1:18">
      <c r="A703" s="7"/>
      <c r="B703" s="7"/>
      <c r="C703" s="7"/>
      <c r="D703" s="7"/>
      <c r="E703" s="7"/>
      <c r="F703" s="7"/>
      <c r="G703" s="7"/>
      <c r="H703" s="7"/>
      <c r="I703" s="7"/>
      <c r="J703" s="7"/>
      <c r="K703" s="7"/>
      <c r="L703" s="7"/>
      <c r="M703" s="7"/>
      <c r="N703" s="7"/>
      <c r="O703" s="7"/>
      <c r="P703" s="7"/>
      <c r="Q703" s="7"/>
      <c r="R703" s="7"/>
    </row>
    <row r="704" spans="1:18">
      <c r="A704" s="7"/>
      <c r="B704" s="7"/>
      <c r="C704" s="7"/>
      <c r="D704" s="7"/>
      <c r="E704" s="7"/>
      <c r="F704" s="7"/>
      <c r="G704" s="7"/>
      <c r="H704" s="7"/>
      <c r="I704" s="7"/>
      <c r="J704" s="7"/>
      <c r="K704" s="7"/>
      <c r="L704" s="7"/>
      <c r="M704" s="7"/>
      <c r="N704" s="7"/>
      <c r="O704" s="7"/>
      <c r="P704" s="7"/>
      <c r="Q704" s="7"/>
      <c r="R704" s="7"/>
    </row>
    <row r="705" spans="1:18">
      <c r="A705" s="7"/>
      <c r="B705" s="7"/>
      <c r="C705" s="7"/>
      <c r="D705" s="7"/>
      <c r="E705" s="7"/>
      <c r="F705" s="7"/>
      <c r="G705" s="7"/>
      <c r="H705" s="7"/>
      <c r="I705" s="7"/>
      <c r="J705" s="7"/>
      <c r="K705" s="7"/>
      <c r="L705" s="7"/>
      <c r="M705" s="7"/>
      <c r="N705" s="7"/>
      <c r="O705" s="7"/>
      <c r="P705" s="7"/>
      <c r="Q705" s="7"/>
      <c r="R705" s="7"/>
    </row>
    <row r="706" spans="1:18">
      <c r="A706" s="7"/>
      <c r="B706" s="7"/>
      <c r="C706" s="7"/>
      <c r="D706" s="7"/>
      <c r="E706" s="7"/>
      <c r="F706" s="7"/>
      <c r="G706" s="7"/>
      <c r="H706" s="7"/>
      <c r="I706" s="7"/>
      <c r="J706" s="7"/>
      <c r="K706" s="7"/>
      <c r="L706" s="7"/>
      <c r="M706" s="7"/>
      <c r="N706" s="7"/>
      <c r="O706" s="7"/>
      <c r="P706" s="7"/>
      <c r="Q706" s="7"/>
      <c r="R706" s="7"/>
    </row>
    <row r="707" spans="1:18">
      <c r="A707" s="7"/>
      <c r="B707" s="7"/>
      <c r="C707" s="7"/>
      <c r="D707" s="7"/>
      <c r="E707" s="7"/>
      <c r="F707" s="7"/>
      <c r="G707" s="7"/>
      <c r="H707" s="7"/>
      <c r="I707" s="7"/>
      <c r="J707" s="7"/>
      <c r="K707" s="7"/>
      <c r="L707" s="7"/>
      <c r="M707" s="7"/>
      <c r="N707" s="7"/>
      <c r="O707" s="7"/>
      <c r="P707" s="7"/>
      <c r="Q707" s="7"/>
      <c r="R707" s="7"/>
    </row>
    <row r="708" spans="1:18">
      <c r="A708" s="7"/>
      <c r="B708" s="7"/>
      <c r="C708" s="7"/>
      <c r="D708" s="7"/>
      <c r="E708" s="7"/>
      <c r="F708" s="7"/>
      <c r="G708" s="7"/>
      <c r="H708" s="7"/>
      <c r="I708" s="7"/>
      <c r="J708" s="7"/>
      <c r="K708" s="7"/>
      <c r="L708" s="7"/>
      <c r="M708" s="7"/>
      <c r="N708" s="7"/>
      <c r="O708" s="7"/>
      <c r="P708" s="7"/>
      <c r="Q708" s="7"/>
      <c r="R708" s="7"/>
    </row>
    <row r="709" spans="1:18">
      <c r="A709" s="7"/>
      <c r="B709" s="7"/>
      <c r="C709" s="7"/>
      <c r="D709" s="7"/>
      <c r="E709" s="7"/>
      <c r="F709" s="7"/>
      <c r="G709" s="7"/>
      <c r="H709" s="7"/>
      <c r="I709" s="7"/>
      <c r="J709" s="7"/>
      <c r="K709" s="7"/>
      <c r="L709" s="7"/>
      <c r="M709" s="7"/>
      <c r="N709" s="7"/>
      <c r="O709" s="7"/>
      <c r="P709" s="7"/>
      <c r="Q709" s="7"/>
      <c r="R709" s="7"/>
    </row>
    <row r="710" spans="1:18">
      <c r="A710" s="7"/>
      <c r="B710" s="7"/>
      <c r="C710" s="7"/>
      <c r="D710" s="7"/>
      <c r="E710" s="7"/>
      <c r="F710" s="7"/>
      <c r="G710" s="7"/>
      <c r="H710" s="7"/>
      <c r="I710" s="7"/>
      <c r="J710" s="7"/>
      <c r="K710" s="7"/>
      <c r="L710" s="7"/>
      <c r="M710" s="7"/>
      <c r="N710" s="7"/>
      <c r="O710" s="7"/>
      <c r="P710" s="7"/>
      <c r="Q710" s="7"/>
      <c r="R710" s="7"/>
    </row>
    <row r="711" spans="1:18">
      <c r="A711" s="7"/>
      <c r="B711" s="7"/>
      <c r="C711" s="7"/>
      <c r="D711" s="7"/>
      <c r="E711" s="7"/>
      <c r="F711" s="7"/>
      <c r="G711" s="7"/>
      <c r="H711" s="7"/>
      <c r="I711" s="7"/>
      <c r="J711" s="7"/>
      <c r="K711" s="7"/>
      <c r="L711" s="7"/>
      <c r="M711" s="7"/>
      <c r="N711" s="7"/>
      <c r="O711" s="7"/>
      <c r="P711" s="7"/>
      <c r="Q711" s="7"/>
      <c r="R711" s="7"/>
    </row>
    <row r="712" spans="1:18">
      <c r="A712" s="7"/>
      <c r="B712" s="7"/>
      <c r="C712" s="7"/>
      <c r="D712" s="7"/>
      <c r="E712" s="7"/>
      <c r="F712" s="7"/>
      <c r="G712" s="7"/>
      <c r="H712" s="7"/>
      <c r="I712" s="7"/>
      <c r="J712" s="7"/>
      <c r="K712" s="7"/>
      <c r="L712" s="7"/>
      <c r="M712" s="7"/>
      <c r="N712" s="7"/>
      <c r="O712" s="7"/>
      <c r="P712" s="7"/>
      <c r="Q712" s="7"/>
      <c r="R712" s="7"/>
    </row>
    <row r="713" spans="1:18">
      <c r="A713" s="7"/>
      <c r="B713" s="7"/>
      <c r="C713" s="7"/>
      <c r="D713" s="7"/>
      <c r="E713" s="7"/>
      <c r="F713" s="7"/>
      <c r="G713" s="7"/>
      <c r="H713" s="7"/>
      <c r="I713" s="7"/>
      <c r="J713" s="7"/>
      <c r="K713" s="7"/>
      <c r="L713" s="7"/>
      <c r="M713" s="7"/>
      <c r="N713" s="7"/>
      <c r="O713" s="7"/>
      <c r="P713" s="7"/>
      <c r="Q713" s="7"/>
      <c r="R713" s="7"/>
    </row>
    <row r="714" spans="1:18">
      <c r="A714" s="7"/>
      <c r="B714" s="7"/>
      <c r="C714" s="7"/>
      <c r="D714" s="7"/>
      <c r="E714" s="7"/>
      <c r="F714" s="7"/>
      <c r="G714" s="7"/>
      <c r="H714" s="7"/>
      <c r="I714" s="7"/>
      <c r="J714" s="7"/>
      <c r="K714" s="7"/>
      <c r="L714" s="7"/>
      <c r="M714" s="7"/>
      <c r="N714" s="7"/>
      <c r="O714" s="7"/>
      <c r="P714" s="7"/>
      <c r="Q714" s="7"/>
      <c r="R714" s="7"/>
    </row>
    <row r="715" spans="1:18">
      <c r="A715" s="7"/>
      <c r="B715" s="7"/>
      <c r="C715" s="7"/>
      <c r="D715" s="7"/>
      <c r="E715" s="7"/>
      <c r="F715" s="7"/>
      <c r="G715" s="7"/>
      <c r="H715" s="7"/>
      <c r="I715" s="7"/>
      <c r="J715" s="7"/>
      <c r="K715" s="7"/>
      <c r="L715" s="7"/>
      <c r="M715" s="7"/>
      <c r="N715" s="7"/>
      <c r="O715" s="7"/>
      <c r="P715" s="7"/>
      <c r="Q715" s="7"/>
      <c r="R715" s="7"/>
    </row>
    <row r="716" spans="1:18">
      <c r="A716" s="7"/>
      <c r="B716" s="7"/>
      <c r="C716" s="7"/>
      <c r="D716" s="7"/>
      <c r="E716" s="7"/>
      <c r="F716" s="7"/>
      <c r="G716" s="7"/>
      <c r="H716" s="7"/>
      <c r="I716" s="7"/>
      <c r="J716" s="7"/>
      <c r="K716" s="7"/>
      <c r="L716" s="7"/>
      <c r="M716" s="7"/>
      <c r="N716" s="7"/>
      <c r="O716" s="7"/>
      <c r="P716" s="7"/>
      <c r="Q716" s="7"/>
      <c r="R716" s="7"/>
    </row>
    <row r="717" spans="1:18">
      <c r="A717" s="7"/>
      <c r="B717" s="7"/>
      <c r="C717" s="7"/>
      <c r="D717" s="7"/>
      <c r="E717" s="7"/>
      <c r="F717" s="7"/>
      <c r="G717" s="7"/>
      <c r="H717" s="7"/>
      <c r="I717" s="7"/>
      <c r="J717" s="7"/>
      <c r="K717" s="7"/>
      <c r="L717" s="7"/>
      <c r="M717" s="7"/>
      <c r="N717" s="7"/>
      <c r="O717" s="7"/>
      <c r="P717" s="7"/>
      <c r="Q717" s="7"/>
      <c r="R717" s="7"/>
    </row>
    <row r="718" spans="1:18">
      <c r="A718" s="7"/>
      <c r="B718" s="7"/>
      <c r="C718" s="7"/>
      <c r="D718" s="7"/>
      <c r="E718" s="7"/>
      <c r="F718" s="7"/>
      <c r="G718" s="7"/>
      <c r="H718" s="7"/>
      <c r="I718" s="7"/>
      <c r="J718" s="7"/>
      <c r="K718" s="7"/>
      <c r="L718" s="7"/>
      <c r="M718" s="7"/>
      <c r="N718" s="7"/>
      <c r="O718" s="7"/>
      <c r="P718" s="7"/>
      <c r="Q718" s="7"/>
      <c r="R718" s="7"/>
    </row>
    <row r="719" spans="1:18">
      <c r="A719" s="7"/>
      <c r="B719" s="7"/>
      <c r="C719" s="7"/>
      <c r="D719" s="7"/>
      <c r="E719" s="7"/>
      <c r="F719" s="7"/>
      <c r="G719" s="7"/>
      <c r="H719" s="7"/>
      <c r="I719" s="7"/>
      <c r="J719" s="7"/>
      <c r="K719" s="7"/>
      <c r="L719" s="7"/>
      <c r="M719" s="7"/>
      <c r="N719" s="7"/>
      <c r="O719" s="7"/>
      <c r="P719" s="7"/>
      <c r="Q719" s="7"/>
      <c r="R719" s="7"/>
    </row>
    <row r="720" spans="1:18">
      <c r="A720" s="7"/>
      <c r="B720" s="7"/>
      <c r="C720" s="7"/>
      <c r="D720" s="7"/>
      <c r="E720" s="7"/>
      <c r="F720" s="7"/>
      <c r="G720" s="7"/>
      <c r="H720" s="7"/>
      <c r="I720" s="7"/>
      <c r="J720" s="7"/>
      <c r="K720" s="7"/>
      <c r="L720" s="7"/>
      <c r="M720" s="7"/>
      <c r="N720" s="7"/>
      <c r="O720" s="7"/>
      <c r="P720" s="7"/>
      <c r="Q720" s="7"/>
      <c r="R720" s="7"/>
    </row>
    <row r="721" spans="1:18">
      <c r="A721" s="7"/>
      <c r="B721" s="7"/>
      <c r="C721" s="7"/>
      <c r="D721" s="7"/>
      <c r="E721" s="7"/>
      <c r="F721" s="7"/>
      <c r="G721" s="7"/>
      <c r="H721" s="7"/>
      <c r="I721" s="7"/>
      <c r="J721" s="7"/>
      <c r="K721" s="7"/>
      <c r="L721" s="7"/>
      <c r="M721" s="7"/>
      <c r="N721" s="7"/>
      <c r="O721" s="7"/>
      <c r="P721" s="7"/>
      <c r="Q721" s="7"/>
      <c r="R721" s="7"/>
    </row>
    <row r="722" spans="1:18">
      <c r="A722" s="7"/>
      <c r="B722" s="7"/>
      <c r="C722" s="7"/>
      <c r="D722" s="7"/>
      <c r="E722" s="7"/>
      <c r="F722" s="7"/>
      <c r="G722" s="7"/>
      <c r="H722" s="7"/>
      <c r="I722" s="7"/>
      <c r="J722" s="7"/>
      <c r="K722" s="7"/>
      <c r="L722" s="7"/>
      <c r="M722" s="7"/>
      <c r="N722" s="7"/>
      <c r="O722" s="7"/>
      <c r="P722" s="7"/>
      <c r="Q722" s="7"/>
      <c r="R722" s="7"/>
    </row>
    <row r="723" spans="1:18">
      <c r="A723" s="7"/>
      <c r="B723" s="7"/>
      <c r="C723" s="7"/>
      <c r="D723" s="7"/>
      <c r="E723" s="7"/>
      <c r="F723" s="7"/>
      <c r="G723" s="7"/>
      <c r="H723" s="7"/>
      <c r="I723" s="7"/>
      <c r="J723" s="7"/>
      <c r="K723" s="7"/>
      <c r="L723" s="7"/>
      <c r="M723" s="7"/>
      <c r="N723" s="7"/>
      <c r="O723" s="7"/>
      <c r="P723" s="7"/>
      <c r="Q723" s="7"/>
      <c r="R723" s="7"/>
    </row>
    <row r="724" spans="1:18">
      <c r="A724" s="7"/>
      <c r="B724" s="7"/>
      <c r="C724" s="7"/>
      <c r="D724" s="7"/>
      <c r="E724" s="7"/>
      <c r="F724" s="7"/>
      <c r="G724" s="7"/>
      <c r="H724" s="7"/>
      <c r="I724" s="7"/>
      <c r="J724" s="7"/>
      <c r="K724" s="7"/>
      <c r="L724" s="7"/>
      <c r="M724" s="7"/>
      <c r="N724" s="7"/>
      <c r="O724" s="7"/>
      <c r="P724" s="7"/>
      <c r="Q724" s="7"/>
      <c r="R724" s="7"/>
    </row>
    <row r="725" spans="1:18">
      <c r="A725" s="7"/>
      <c r="B725" s="7"/>
      <c r="C725" s="7"/>
      <c r="D725" s="7"/>
      <c r="E725" s="7"/>
      <c r="F725" s="7"/>
      <c r="G725" s="7"/>
      <c r="H725" s="7"/>
      <c r="I725" s="7"/>
      <c r="J725" s="7"/>
      <c r="K725" s="7"/>
      <c r="L725" s="7"/>
      <c r="M725" s="7"/>
      <c r="N725" s="7"/>
      <c r="O725" s="7"/>
      <c r="P725" s="7"/>
      <c r="Q725" s="7"/>
      <c r="R725" s="7"/>
    </row>
    <row r="726" spans="1:18">
      <c r="A726" s="7"/>
      <c r="B726" s="7"/>
      <c r="C726" s="7"/>
      <c r="D726" s="7"/>
      <c r="E726" s="7"/>
      <c r="F726" s="7"/>
      <c r="G726" s="7"/>
      <c r="H726" s="7"/>
      <c r="I726" s="7"/>
      <c r="J726" s="7"/>
      <c r="K726" s="7"/>
      <c r="L726" s="7"/>
      <c r="M726" s="7"/>
      <c r="N726" s="7"/>
      <c r="O726" s="7"/>
      <c r="P726" s="7"/>
      <c r="Q726" s="7"/>
      <c r="R726" s="7"/>
    </row>
    <row r="727" spans="1:18">
      <c r="A727" s="7"/>
      <c r="B727" s="7"/>
      <c r="C727" s="7"/>
      <c r="D727" s="7"/>
      <c r="E727" s="7"/>
      <c r="F727" s="7"/>
      <c r="G727" s="7"/>
      <c r="H727" s="7"/>
      <c r="I727" s="7"/>
      <c r="J727" s="7"/>
      <c r="K727" s="7"/>
      <c r="L727" s="7"/>
      <c r="M727" s="7"/>
      <c r="N727" s="7"/>
      <c r="O727" s="7"/>
      <c r="P727" s="7"/>
      <c r="Q727" s="7"/>
      <c r="R727" s="7"/>
    </row>
    <row r="728" spans="1:18">
      <c r="A728" s="7"/>
      <c r="B728" s="7"/>
      <c r="C728" s="7"/>
      <c r="D728" s="7"/>
      <c r="E728" s="7"/>
      <c r="F728" s="7"/>
      <c r="G728" s="7"/>
      <c r="H728" s="7"/>
      <c r="I728" s="7"/>
      <c r="J728" s="7"/>
      <c r="K728" s="7"/>
      <c r="L728" s="7"/>
      <c r="M728" s="7"/>
      <c r="N728" s="7"/>
      <c r="O728" s="7"/>
      <c r="P728" s="7"/>
      <c r="Q728" s="7"/>
      <c r="R728" s="7"/>
    </row>
    <row r="729" spans="1:18">
      <c r="A729" s="7"/>
      <c r="B729" s="7"/>
      <c r="C729" s="7"/>
      <c r="D729" s="7"/>
      <c r="E729" s="7"/>
      <c r="F729" s="7"/>
      <c r="G729" s="7"/>
      <c r="H729" s="7"/>
      <c r="I729" s="7"/>
      <c r="J729" s="7"/>
      <c r="K729" s="7"/>
      <c r="L729" s="7"/>
      <c r="M729" s="7"/>
      <c r="N729" s="7"/>
      <c r="O729" s="7"/>
      <c r="P729" s="7"/>
      <c r="Q729" s="7"/>
      <c r="R729" s="7"/>
    </row>
    <row r="730" spans="1:18">
      <c r="A730" s="7"/>
      <c r="B730" s="7"/>
      <c r="C730" s="7"/>
      <c r="D730" s="7"/>
      <c r="E730" s="7"/>
      <c r="F730" s="7"/>
      <c r="G730" s="7"/>
      <c r="H730" s="7"/>
      <c r="I730" s="7"/>
      <c r="J730" s="7"/>
      <c r="K730" s="7"/>
      <c r="L730" s="7"/>
      <c r="M730" s="7"/>
      <c r="N730" s="7"/>
      <c r="O730" s="7"/>
      <c r="P730" s="7"/>
      <c r="Q730" s="7"/>
      <c r="R730" s="7"/>
    </row>
    <row r="731" spans="1:18">
      <c r="A731" s="7"/>
      <c r="B731" s="7"/>
      <c r="C731" s="7"/>
      <c r="D731" s="7"/>
      <c r="E731" s="7"/>
      <c r="F731" s="7"/>
      <c r="G731" s="7"/>
      <c r="H731" s="7"/>
      <c r="I731" s="7"/>
      <c r="J731" s="7"/>
      <c r="K731" s="7"/>
      <c r="L731" s="7"/>
      <c r="M731" s="7"/>
      <c r="N731" s="7"/>
      <c r="O731" s="7"/>
      <c r="P731" s="7"/>
      <c r="Q731" s="7"/>
      <c r="R731" s="7"/>
    </row>
    <row r="732" spans="1:18">
      <c r="A732" s="7"/>
      <c r="B732" s="7"/>
      <c r="C732" s="7"/>
      <c r="D732" s="7"/>
      <c r="E732" s="7"/>
      <c r="F732" s="7"/>
      <c r="G732" s="7"/>
      <c r="H732" s="7"/>
      <c r="I732" s="7"/>
      <c r="J732" s="7"/>
      <c r="K732" s="7"/>
      <c r="L732" s="7"/>
      <c r="M732" s="7"/>
      <c r="N732" s="7"/>
      <c r="O732" s="7"/>
      <c r="P732" s="7"/>
      <c r="Q732" s="7"/>
      <c r="R732" s="7"/>
    </row>
    <row r="733" spans="1:18">
      <c r="A733" s="7"/>
      <c r="B733" s="7"/>
      <c r="C733" s="7"/>
      <c r="D733" s="7"/>
      <c r="E733" s="7"/>
      <c r="F733" s="7"/>
      <c r="G733" s="7"/>
      <c r="H733" s="7"/>
      <c r="I733" s="7"/>
      <c r="J733" s="7"/>
      <c r="K733" s="7"/>
      <c r="L733" s="7"/>
      <c r="M733" s="7"/>
      <c r="N733" s="7"/>
      <c r="O733" s="7"/>
      <c r="P733" s="7"/>
      <c r="Q733" s="7"/>
      <c r="R733" s="7"/>
    </row>
    <row r="734" spans="1:18">
      <c r="A734" s="7"/>
      <c r="B734" s="7"/>
      <c r="C734" s="7"/>
      <c r="D734" s="7"/>
      <c r="E734" s="7"/>
      <c r="F734" s="7"/>
      <c r="G734" s="7"/>
      <c r="H734" s="7"/>
      <c r="I734" s="7"/>
      <c r="J734" s="7"/>
      <c r="K734" s="7"/>
      <c r="L734" s="7"/>
      <c r="M734" s="7"/>
      <c r="N734" s="7"/>
      <c r="O734" s="7"/>
      <c r="P734" s="7"/>
      <c r="Q734" s="7"/>
      <c r="R734" s="7"/>
    </row>
    <row r="735" spans="1:18">
      <c r="A735" s="7"/>
      <c r="B735" s="7"/>
      <c r="C735" s="7"/>
      <c r="D735" s="7"/>
      <c r="E735" s="7"/>
      <c r="F735" s="7"/>
      <c r="G735" s="7"/>
      <c r="H735" s="7"/>
      <c r="I735" s="7"/>
      <c r="J735" s="7"/>
      <c r="K735" s="7"/>
      <c r="L735" s="7"/>
      <c r="M735" s="7"/>
      <c r="N735" s="7"/>
      <c r="O735" s="7"/>
      <c r="P735" s="7"/>
      <c r="Q735" s="7"/>
      <c r="R735" s="7"/>
    </row>
    <row r="736" spans="1:18">
      <c r="A736" s="7"/>
      <c r="B736" s="7"/>
      <c r="C736" s="7"/>
      <c r="D736" s="7"/>
      <c r="E736" s="7"/>
      <c r="F736" s="7"/>
      <c r="G736" s="7"/>
      <c r="H736" s="7"/>
      <c r="I736" s="7"/>
      <c r="J736" s="7"/>
      <c r="K736" s="7"/>
      <c r="L736" s="7"/>
      <c r="M736" s="7"/>
      <c r="N736" s="7"/>
      <c r="O736" s="7"/>
      <c r="P736" s="7"/>
      <c r="Q736" s="7"/>
      <c r="R736" s="7"/>
    </row>
    <row r="737" spans="1:18">
      <c r="A737" s="7"/>
      <c r="B737" s="7"/>
      <c r="C737" s="7"/>
      <c r="D737" s="7"/>
      <c r="E737" s="7"/>
      <c r="F737" s="7"/>
      <c r="G737" s="7"/>
      <c r="H737" s="7"/>
      <c r="I737" s="7"/>
      <c r="J737" s="7"/>
      <c r="K737" s="7"/>
      <c r="L737" s="7"/>
      <c r="M737" s="7"/>
      <c r="N737" s="7"/>
      <c r="O737" s="7"/>
      <c r="P737" s="7"/>
      <c r="Q737" s="7"/>
      <c r="R737" s="7"/>
    </row>
    <row r="738" spans="1:18">
      <c r="A738" s="7"/>
      <c r="B738" s="7"/>
      <c r="C738" s="7"/>
      <c r="D738" s="7"/>
      <c r="E738" s="7"/>
      <c r="F738" s="7"/>
      <c r="G738" s="7"/>
      <c r="H738" s="7"/>
      <c r="I738" s="7"/>
      <c r="J738" s="7"/>
      <c r="K738" s="7"/>
      <c r="L738" s="7"/>
      <c r="M738" s="7"/>
      <c r="N738" s="7"/>
      <c r="O738" s="7"/>
      <c r="P738" s="7"/>
      <c r="Q738" s="7"/>
      <c r="R738" s="7"/>
    </row>
    <row r="739" spans="1:18">
      <c r="A739" s="7"/>
      <c r="B739" s="7"/>
      <c r="C739" s="7"/>
      <c r="D739" s="7"/>
      <c r="E739" s="7"/>
      <c r="F739" s="7"/>
      <c r="G739" s="7"/>
      <c r="H739" s="7"/>
      <c r="I739" s="7"/>
      <c r="J739" s="7"/>
      <c r="K739" s="7"/>
      <c r="L739" s="7"/>
      <c r="M739" s="7"/>
      <c r="N739" s="7"/>
      <c r="O739" s="7"/>
      <c r="P739" s="7"/>
      <c r="Q739" s="7"/>
      <c r="R739" s="7"/>
    </row>
    <row r="740" spans="1:18">
      <c r="A740" s="7"/>
      <c r="B740" s="7"/>
      <c r="C740" s="7"/>
      <c r="D740" s="7"/>
      <c r="E740" s="7"/>
      <c r="F740" s="7"/>
      <c r="G740" s="7"/>
      <c r="H740" s="7"/>
      <c r="I740" s="7"/>
      <c r="J740" s="7"/>
      <c r="K740" s="7"/>
      <c r="L740" s="7"/>
      <c r="M740" s="7"/>
      <c r="N740" s="7"/>
      <c r="O740" s="7"/>
      <c r="P740" s="7"/>
      <c r="Q740" s="7"/>
      <c r="R740" s="7"/>
    </row>
    <row r="741" spans="1:18">
      <c r="A741" s="7"/>
      <c r="B741" s="7"/>
      <c r="C741" s="7"/>
      <c r="D741" s="7"/>
      <c r="E741" s="7"/>
      <c r="F741" s="7"/>
      <c r="G741" s="7"/>
      <c r="H741" s="7"/>
      <c r="I741" s="7"/>
      <c r="J741" s="7"/>
      <c r="K741" s="7"/>
      <c r="L741" s="7"/>
      <c r="M741" s="7"/>
      <c r="N741" s="7"/>
      <c r="O741" s="7"/>
      <c r="P741" s="7"/>
      <c r="Q741" s="7"/>
      <c r="R741" s="7"/>
    </row>
    <row r="742" spans="1:18">
      <c r="A742" s="7"/>
      <c r="B742" s="7"/>
      <c r="C742" s="7"/>
      <c r="D742" s="7"/>
      <c r="E742" s="7"/>
      <c r="F742" s="7"/>
      <c r="G742" s="7"/>
      <c r="H742" s="7"/>
      <c r="I742" s="7"/>
      <c r="J742" s="7"/>
      <c r="K742" s="7"/>
      <c r="L742" s="7"/>
      <c r="M742" s="7"/>
      <c r="N742" s="7"/>
      <c r="O742" s="7"/>
      <c r="P742" s="7"/>
      <c r="Q742" s="7"/>
      <c r="R742" s="7"/>
    </row>
    <row r="743" spans="1:18">
      <c r="A743" s="7"/>
      <c r="B743" s="7"/>
      <c r="C743" s="7"/>
      <c r="D743" s="7"/>
      <c r="E743" s="7"/>
      <c r="F743" s="7"/>
      <c r="G743" s="7"/>
      <c r="H743" s="7"/>
      <c r="I743" s="7"/>
      <c r="J743" s="7"/>
      <c r="K743" s="7"/>
      <c r="L743" s="7"/>
      <c r="M743" s="7"/>
      <c r="N743" s="7"/>
      <c r="O743" s="7"/>
      <c r="P743" s="7"/>
      <c r="Q743" s="7"/>
      <c r="R743" s="7"/>
    </row>
    <row r="744" spans="1:18">
      <c r="A744" s="7"/>
      <c r="B744" s="7"/>
      <c r="C744" s="7"/>
      <c r="D744" s="7"/>
      <c r="E744" s="7"/>
      <c r="F744" s="7"/>
      <c r="G744" s="7"/>
      <c r="H744" s="7"/>
      <c r="I744" s="7"/>
      <c r="J744" s="7"/>
      <c r="K744" s="7"/>
      <c r="L744" s="7"/>
      <c r="M744" s="7"/>
      <c r="N744" s="7"/>
      <c r="O744" s="7"/>
      <c r="P744" s="7"/>
      <c r="Q744" s="7"/>
      <c r="R744" s="7"/>
    </row>
    <row r="745" spans="1:18">
      <c r="A745" s="7"/>
      <c r="B745" s="7"/>
      <c r="C745" s="7"/>
      <c r="D745" s="7"/>
      <c r="E745" s="7"/>
      <c r="F745" s="7"/>
      <c r="G745" s="7"/>
      <c r="H745" s="7"/>
      <c r="I745" s="7"/>
      <c r="J745" s="7"/>
      <c r="K745" s="7"/>
      <c r="L745" s="7"/>
      <c r="M745" s="7"/>
      <c r="N745" s="7"/>
      <c r="O745" s="7"/>
      <c r="P745" s="7"/>
      <c r="Q745" s="7"/>
      <c r="R745" s="7"/>
    </row>
    <row r="746" spans="1:18">
      <c r="A746" s="7"/>
      <c r="B746" s="7"/>
      <c r="C746" s="7"/>
      <c r="D746" s="7"/>
      <c r="E746" s="7"/>
      <c r="F746" s="7"/>
      <c r="G746" s="7"/>
      <c r="H746" s="7"/>
      <c r="I746" s="7"/>
      <c r="J746" s="7"/>
      <c r="K746" s="7"/>
      <c r="L746" s="7"/>
      <c r="M746" s="7"/>
      <c r="N746" s="7"/>
      <c r="O746" s="7"/>
      <c r="P746" s="7"/>
      <c r="Q746" s="7"/>
      <c r="R746" s="7"/>
    </row>
    <row r="747" spans="1:18">
      <c r="A747" s="7"/>
      <c r="B747" s="7"/>
      <c r="C747" s="7"/>
      <c r="D747" s="7"/>
      <c r="E747" s="7"/>
      <c r="F747" s="7"/>
      <c r="G747" s="7"/>
      <c r="H747" s="7"/>
      <c r="I747" s="7"/>
      <c r="J747" s="7"/>
      <c r="K747" s="7"/>
      <c r="L747" s="7"/>
      <c r="M747" s="7"/>
      <c r="N747" s="7"/>
      <c r="O747" s="7"/>
      <c r="P747" s="7"/>
      <c r="Q747" s="7"/>
      <c r="R747" s="7"/>
    </row>
    <row r="748" spans="1:18">
      <c r="A748" s="7"/>
      <c r="B748" s="7"/>
      <c r="C748" s="7"/>
      <c r="D748" s="7"/>
      <c r="E748" s="7"/>
      <c r="F748" s="7"/>
      <c r="G748" s="7"/>
      <c r="H748" s="7"/>
      <c r="I748" s="7"/>
      <c r="J748" s="7"/>
      <c r="K748" s="7"/>
      <c r="L748" s="7"/>
      <c r="M748" s="7"/>
      <c r="N748" s="7"/>
      <c r="O748" s="7"/>
      <c r="P748" s="7"/>
      <c r="Q748" s="7"/>
      <c r="R748" s="7"/>
    </row>
    <row r="749" spans="1:18">
      <c r="A749" s="7"/>
      <c r="B749" s="7"/>
      <c r="C749" s="7"/>
      <c r="D749" s="7"/>
      <c r="E749" s="7"/>
      <c r="F749" s="7"/>
      <c r="G749" s="7"/>
      <c r="H749" s="7"/>
      <c r="I749" s="7"/>
      <c r="J749" s="7"/>
      <c r="K749" s="7"/>
      <c r="L749" s="7"/>
      <c r="M749" s="7"/>
      <c r="N749" s="7"/>
      <c r="O749" s="7"/>
      <c r="P749" s="7"/>
      <c r="Q749" s="7"/>
      <c r="R749" s="7"/>
    </row>
    <row r="750" spans="1:18">
      <c r="A750" s="7"/>
      <c r="B750" s="7"/>
      <c r="C750" s="7"/>
      <c r="D750" s="7"/>
      <c r="E750" s="7"/>
      <c r="F750" s="7"/>
      <c r="G750" s="7"/>
      <c r="H750" s="7"/>
      <c r="I750" s="7"/>
      <c r="J750" s="7"/>
      <c r="K750" s="7"/>
      <c r="L750" s="7"/>
      <c r="M750" s="7"/>
      <c r="N750" s="7"/>
      <c r="O750" s="7"/>
      <c r="P750" s="7"/>
      <c r="Q750" s="7"/>
      <c r="R750" s="7"/>
    </row>
    <row r="751" spans="1:18">
      <c r="A751" s="7"/>
      <c r="B751" s="7"/>
      <c r="C751" s="7"/>
      <c r="D751" s="7"/>
      <c r="E751" s="7"/>
      <c r="F751" s="7"/>
      <c r="G751" s="7"/>
      <c r="H751" s="7"/>
      <c r="I751" s="7"/>
      <c r="J751" s="7"/>
      <c r="K751" s="7"/>
      <c r="L751" s="7"/>
      <c r="M751" s="7"/>
      <c r="N751" s="7"/>
      <c r="O751" s="7"/>
      <c r="P751" s="7"/>
      <c r="Q751" s="7"/>
      <c r="R751" s="7"/>
    </row>
    <row r="752" spans="1:18">
      <c r="A752" s="7"/>
      <c r="B752" s="7"/>
      <c r="C752" s="7"/>
      <c r="D752" s="7"/>
      <c r="E752" s="7"/>
      <c r="F752" s="7"/>
      <c r="G752" s="7"/>
      <c r="H752" s="7"/>
      <c r="I752" s="7"/>
      <c r="J752" s="7"/>
      <c r="K752" s="7"/>
      <c r="L752" s="7"/>
      <c r="M752" s="7"/>
      <c r="N752" s="7"/>
      <c r="O752" s="7"/>
      <c r="P752" s="7"/>
      <c r="Q752" s="7"/>
      <c r="R752" s="7"/>
    </row>
    <row r="753" spans="1:18">
      <c r="A753" s="7"/>
      <c r="B753" s="7"/>
      <c r="C753" s="7"/>
      <c r="D753" s="7"/>
      <c r="E753" s="7"/>
      <c r="F753" s="7"/>
      <c r="G753" s="7"/>
      <c r="H753" s="7"/>
      <c r="I753" s="7"/>
      <c r="J753" s="7"/>
      <c r="K753" s="7"/>
      <c r="L753" s="7"/>
      <c r="M753" s="7"/>
      <c r="N753" s="7"/>
      <c r="O753" s="7"/>
      <c r="P753" s="7"/>
      <c r="Q753" s="7"/>
      <c r="R753" s="7"/>
    </row>
    <row r="754" spans="1:18">
      <c r="A754" s="7"/>
      <c r="B754" s="7"/>
      <c r="C754" s="7"/>
      <c r="D754" s="7"/>
      <c r="E754" s="7"/>
      <c r="F754" s="7"/>
      <c r="G754" s="7"/>
      <c r="H754" s="7"/>
      <c r="I754" s="7"/>
      <c r="J754" s="7"/>
      <c r="K754" s="7"/>
      <c r="L754" s="7"/>
      <c r="M754" s="7"/>
      <c r="N754" s="7"/>
      <c r="O754" s="7"/>
      <c r="P754" s="7"/>
      <c r="Q754" s="7"/>
      <c r="R754" s="7"/>
    </row>
    <row r="755" spans="1:18">
      <c r="A755" s="7"/>
      <c r="B755" s="7"/>
      <c r="C755" s="7"/>
      <c r="D755" s="7"/>
      <c r="E755" s="7"/>
      <c r="F755" s="7"/>
      <c r="G755" s="7"/>
      <c r="H755" s="7"/>
      <c r="I755" s="7"/>
      <c r="J755" s="7"/>
      <c r="K755" s="7"/>
      <c r="L755" s="7"/>
      <c r="M755" s="7"/>
      <c r="N755" s="7"/>
      <c r="O755" s="7"/>
      <c r="P755" s="7"/>
      <c r="Q755" s="7"/>
      <c r="R755" s="7"/>
    </row>
    <row r="756" spans="1:18">
      <c r="A756" s="7"/>
      <c r="B756" s="7"/>
      <c r="C756" s="7"/>
      <c r="D756" s="7"/>
      <c r="E756" s="7"/>
      <c r="F756" s="7"/>
      <c r="G756" s="7"/>
      <c r="H756" s="7"/>
      <c r="I756" s="7"/>
      <c r="J756" s="7"/>
      <c r="K756" s="7"/>
      <c r="L756" s="7"/>
      <c r="M756" s="7"/>
      <c r="N756" s="7"/>
      <c r="O756" s="7"/>
      <c r="P756" s="7"/>
      <c r="Q756" s="7"/>
      <c r="R756" s="7"/>
    </row>
    <row r="757" spans="1:18">
      <c r="A757" s="7"/>
      <c r="B757" s="7"/>
      <c r="C757" s="7"/>
      <c r="D757" s="7"/>
      <c r="E757" s="7"/>
      <c r="F757" s="7"/>
      <c r="G757" s="7"/>
      <c r="H757" s="7"/>
      <c r="I757" s="7"/>
      <c r="J757" s="7"/>
      <c r="K757" s="7"/>
      <c r="L757" s="7"/>
      <c r="M757" s="7"/>
      <c r="N757" s="7"/>
      <c r="O757" s="7"/>
      <c r="P757" s="7"/>
      <c r="Q757" s="7"/>
      <c r="R757" s="7"/>
    </row>
    <row r="758" spans="1:18">
      <c r="A758" s="7"/>
      <c r="B758" s="7"/>
      <c r="C758" s="7"/>
      <c r="D758" s="7"/>
      <c r="E758" s="7"/>
      <c r="F758" s="7"/>
      <c r="G758" s="7"/>
      <c r="H758" s="7"/>
      <c r="I758" s="7"/>
      <c r="J758" s="7"/>
      <c r="K758" s="7"/>
      <c r="L758" s="7"/>
      <c r="M758" s="7"/>
      <c r="N758" s="7"/>
      <c r="O758" s="7"/>
      <c r="P758" s="7"/>
      <c r="Q758" s="7"/>
      <c r="R758" s="7"/>
    </row>
    <row r="759" spans="1:18">
      <c r="A759" s="7"/>
      <c r="B759" s="7"/>
      <c r="C759" s="7"/>
      <c r="D759" s="7"/>
      <c r="E759" s="7"/>
      <c r="F759" s="7"/>
      <c r="G759" s="7"/>
      <c r="H759" s="7"/>
      <c r="I759" s="7"/>
      <c r="J759" s="7"/>
      <c r="K759" s="7"/>
      <c r="L759" s="7"/>
      <c r="M759" s="7"/>
      <c r="N759" s="7"/>
      <c r="O759" s="7"/>
      <c r="P759" s="7"/>
      <c r="Q759" s="7"/>
      <c r="R759" s="7"/>
    </row>
    <row r="760" spans="1:18">
      <c r="A760" s="7"/>
      <c r="B760" s="7"/>
      <c r="C760" s="7"/>
      <c r="D760" s="7"/>
      <c r="E760" s="7"/>
      <c r="F760" s="7"/>
      <c r="G760" s="7"/>
      <c r="H760" s="7"/>
      <c r="I760" s="7"/>
      <c r="J760" s="7"/>
      <c r="K760" s="7"/>
      <c r="L760" s="7"/>
      <c r="M760" s="7"/>
      <c r="N760" s="7"/>
      <c r="O760" s="7"/>
      <c r="P760" s="7"/>
      <c r="Q760" s="7"/>
      <c r="R760" s="7"/>
    </row>
    <row r="761" spans="1:18">
      <c r="A761" s="7"/>
      <c r="B761" s="7"/>
      <c r="C761" s="7"/>
      <c r="D761" s="7"/>
      <c r="E761" s="7"/>
      <c r="F761" s="7"/>
      <c r="G761" s="7"/>
      <c r="H761" s="7"/>
      <c r="I761" s="7"/>
      <c r="J761" s="7"/>
      <c r="K761" s="7"/>
      <c r="L761" s="7"/>
      <c r="M761" s="7"/>
      <c r="N761" s="7"/>
      <c r="O761" s="7"/>
      <c r="P761" s="7"/>
      <c r="Q761" s="7"/>
      <c r="R761" s="7"/>
    </row>
    <row r="762" spans="1:18">
      <c r="A762" s="7"/>
      <c r="B762" s="7"/>
      <c r="C762" s="7"/>
      <c r="D762" s="7"/>
      <c r="E762" s="7"/>
      <c r="F762" s="7"/>
      <c r="G762" s="7"/>
      <c r="H762" s="7"/>
      <c r="I762" s="7"/>
      <c r="J762" s="7"/>
      <c r="K762" s="7"/>
      <c r="L762" s="7"/>
      <c r="M762" s="7"/>
      <c r="N762" s="7"/>
      <c r="O762" s="7"/>
      <c r="P762" s="7"/>
      <c r="Q762" s="7"/>
      <c r="R762" s="7"/>
    </row>
    <row r="763" spans="1:18">
      <c r="A763" s="7"/>
      <c r="B763" s="7"/>
      <c r="C763" s="7"/>
      <c r="D763" s="7"/>
      <c r="E763" s="7"/>
      <c r="F763" s="7"/>
      <c r="G763" s="7"/>
      <c r="H763" s="7"/>
      <c r="I763" s="7"/>
      <c r="J763" s="7"/>
      <c r="K763" s="7"/>
      <c r="L763" s="7"/>
      <c r="M763" s="7"/>
      <c r="N763" s="7"/>
      <c r="O763" s="7"/>
      <c r="P763" s="7"/>
      <c r="Q763" s="7"/>
      <c r="R763" s="7"/>
    </row>
    <row r="764" spans="1:18">
      <c r="A764" s="7"/>
      <c r="B764" s="7"/>
      <c r="C764" s="7"/>
      <c r="D764" s="7"/>
      <c r="E764" s="7"/>
      <c r="F764" s="7"/>
      <c r="G764" s="7"/>
      <c r="H764" s="7"/>
      <c r="I764" s="7"/>
      <c r="J764" s="7"/>
      <c r="K764" s="7"/>
      <c r="L764" s="7"/>
      <c r="M764" s="7"/>
      <c r="N764" s="7"/>
      <c r="O764" s="7"/>
      <c r="P764" s="7"/>
      <c r="Q764" s="7"/>
      <c r="R764" s="7"/>
    </row>
    <row r="765" spans="1:18">
      <c r="A765" s="7"/>
      <c r="B765" s="7"/>
      <c r="C765" s="7"/>
      <c r="D765" s="7"/>
      <c r="E765" s="7"/>
      <c r="F765" s="7"/>
      <c r="G765" s="7"/>
      <c r="H765" s="7"/>
      <c r="I765" s="7"/>
      <c r="J765" s="7"/>
      <c r="K765" s="7"/>
      <c r="L765" s="7"/>
      <c r="M765" s="7"/>
      <c r="N765" s="7"/>
      <c r="O765" s="7"/>
      <c r="P765" s="7"/>
      <c r="Q765" s="7"/>
      <c r="R765" s="7"/>
    </row>
    <row r="766" spans="1:18">
      <c r="A766" s="7"/>
      <c r="B766" s="7"/>
      <c r="C766" s="7"/>
      <c r="D766" s="7"/>
      <c r="E766" s="7"/>
      <c r="F766" s="7"/>
      <c r="G766" s="7"/>
      <c r="H766" s="7"/>
      <c r="I766" s="7"/>
      <c r="J766" s="7"/>
      <c r="K766" s="7"/>
      <c r="L766" s="7"/>
      <c r="M766" s="7"/>
      <c r="N766" s="7"/>
      <c r="O766" s="7"/>
      <c r="P766" s="7"/>
      <c r="Q766" s="7"/>
      <c r="R766" s="7"/>
    </row>
    <row r="767" spans="1:18">
      <c r="A767" s="7"/>
      <c r="B767" s="7"/>
      <c r="C767" s="7"/>
      <c r="D767" s="7"/>
      <c r="E767" s="7"/>
      <c r="F767" s="7"/>
      <c r="G767" s="7"/>
      <c r="H767" s="7"/>
      <c r="I767" s="7"/>
      <c r="J767" s="7"/>
      <c r="K767" s="7"/>
      <c r="L767" s="7"/>
      <c r="M767" s="7"/>
      <c r="N767" s="7"/>
      <c r="O767" s="7"/>
      <c r="P767" s="7"/>
      <c r="Q767" s="7"/>
      <c r="R767" s="7"/>
    </row>
    <row r="768" spans="1:18">
      <c r="A768" s="7"/>
      <c r="B768" s="7"/>
      <c r="C768" s="7"/>
      <c r="D768" s="7"/>
      <c r="E768" s="7"/>
      <c r="F768" s="7"/>
      <c r="G768" s="7"/>
      <c r="H768" s="7"/>
      <c r="I768" s="7"/>
      <c r="J768" s="7"/>
      <c r="K768" s="7"/>
      <c r="L768" s="7"/>
      <c r="M768" s="7"/>
      <c r="N768" s="7"/>
      <c r="O768" s="7"/>
      <c r="P768" s="7"/>
      <c r="Q768" s="7"/>
      <c r="R768" s="7"/>
    </row>
    <row r="769" spans="1:18">
      <c r="A769" s="7"/>
      <c r="B769" s="7"/>
      <c r="C769" s="7"/>
      <c r="D769" s="7"/>
      <c r="E769" s="7"/>
      <c r="F769" s="7"/>
      <c r="G769" s="7"/>
      <c r="H769" s="7"/>
      <c r="I769" s="7"/>
      <c r="J769" s="7"/>
      <c r="K769" s="7"/>
      <c r="L769" s="7"/>
      <c r="M769" s="7"/>
      <c r="N769" s="7"/>
      <c r="O769" s="7"/>
      <c r="P769" s="7"/>
      <c r="Q769" s="7"/>
      <c r="R769" s="7"/>
    </row>
    <row r="770" spans="1:18">
      <c r="A770" s="7"/>
      <c r="B770" s="7"/>
      <c r="C770" s="7"/>
      <c r="D770" s="7"/>
      <c r="E770" s="7"/>
      <c r="F770" s="7"/>
      <c r="G770" s="7"/>
      <c r="H770" s="7"/>
      <c r="I770" s="7"/>
      <c r="J770" s="7"/>
      <c r="K770" s="7"/>
      <c r="L770" s="7"/>
      <c r="M770" s="7"/>
      <c r="N770" s="7"/>
      <c r="O770" s="7"/>
      <c r="P770" s="7"/>
      <c r="Q770" s="7"/>
      <c r="R770" s="7"/>
    </row>
    <row r="771" spans="1:18">
      <c r="A771" s="7"/>
      <c r="B771" s="7"/>
      <c r="C771" s="7"/>
      <c r="D771" s="7"/>
      <c r="E771" s="7"/>
      <c r="F771" s="7"/>
      <c r="G771" s="7"/>
      <c r="H771" s="7"/>
      <c r="I771" s="7"/>
      <c r="J771" s="7"/>
      <c r="K771" s="7"/>
      <c r="L771" s="7"/>
      <c r="M771" s="7"/>
      <c r="N771" s="7"/>
      <c r="O771" s="7"/>
      <c r="P771" s="7"/>
      <c r="Q771" s="7"/>
      <c r="R771" s="7"/>
    </row>
    <row r="772" spans="1:18">
      <c r="A772" s="7"/>
      <c r="B772" s="7"/>
      <c r="C772" s="7"/>
      <c r="D772" s="7"/>
      <c r="E772" s="7"/>
      <c r="F772" s="7"/>
      <c r="G772" s="7"/>
      <c r="H772" s="7"/>
      <c r="I772" s="7"/>
      <c r="J772" s="7"/>
      <c r="K772" s="7"/>
      <c r="L772" s="7"/>
      <c r="M772" s="7"/>
      <c r="N772" s="7"/>
      <c r="O772" s="7"/>
      <c r="P772" s="7"/>
      <c r="Q772" s="7"/>
      <c r="R772" s="7"/>
    </row>
    <row r="773" spans="1:18">
      <c r="A773" s="7"/>
      <c r="B773" s="7"/>
      <c r="C773" s="7"/>
      <c r="D773" s="7"/>
      <c r="E773" s="7"/>
      <c r="F773" s="7"/>
      <c r="G773" s="7"/>
      <c r="H773" s="7"/>
      <c r="I773" s="7"/>
      <c r="J773" s="7"/>
      <c r="K773" s="7"/>
      <c r="L773" s="7"/>
      <c r="M773" s="7"/>
      <c r="N773" s="7"/>
      <c r="O773" s="7"/>
      <c r="P773" s="7"/>
      <c r="Q773" s="7"/>
      <c r="R773" s="7"/>
    </row>
    <row r="774" spans="1:18">
      <c r="A774" s="7"/>
      <c r="B774" s="7"/>
      <c r="C774" s="7"/>
      <c r="D774" s="7"/>
      <c r="E774" s="7"/>
      <c r="F774" s="7"/>
      <c r="G774" s="7"/>
      <c r="H774" s="7"/>
      <c r="I774" s="7"/>
      <c r="J774" s="7"/>
      <c r="K774" s="7"/>
      <c r="L774" s="7"/>
      <c r="M774" s="7"/>
      <c r="N774" s="7"/>
      <c r="O774" s="7"/>
      <c r="P774" s="7"/>
      <c r="Q774" s="7"/>
      <c r="R774" s="7"/>
    </row>
    <row r="775" spans="1:18">
      <c r="A775" s="7"/>
      <c r="B775" s="7"/>
      <c r="C775" s="7"/>
      <c r="D775" s="7"/>
      <c r="E775" s="7"/>
      <c r="F775" s="7"/>
      <c r="G775" s="7"/>
      <c r="H775" s="7"/>
      <c r="I775" s="7"/>
      <c r="J775" s="7"/>
      <c r="K775" s="7"/>
      <c r="L775" s="7"/>
      <c r="M775" s="7"/>
      <c r="N775" s="7"/>
      <c r="O775" s="7"/>
      <c r="P775" s="7"/>
      <c r="Q775" s="7"/>
      <c r="R775" s="7"/>
    </row>
    <row r="776" spans="1:18">
      <c r="A776" s="7"/>
      <c r="B776" s="7"/>
      <c r="C776" s="7"/>
      <c r="D776" s="7"/>
      <c r="E776" s="7"/>
      <c r="F776" s="7"/>
      <c r="G776" s="7"/>
      <c r="H776" s="7"/>
      <c r="I776" s="7"/>
      <c r="J776" s="7"/>
      <c r="K776" s="7"/>
      <c r="L776" s="7"/>
      <c r="M776" s="7"/>
      <c r="N776" s="7"/>
      <c r="O776" s="7"/>
      <c r="P776" s="7"/>
      <c r="Q776" s="7"/>
      <c r="R776" s="7"/>
    </row>
    <row r="777" spans="1:18">
      <c r="A777" s="7"/>
      <c r="B777" s="7"/>
      <c r="C777" s="7"/>
      <c r="D777" s="7"/>
      <c r="E777" s="7"/>
      <c r="F777" s="7"/>
      <c r="G777" s="7"/>
      <c r="H777" s="7"/>
      <c r="I777" s="7"/>
      <c r="J777" s="7"/>
      <c r="K777" s="7"/>
      <c r="L777" s="7"/>
      <c r="M777" s="7"/>
      <c r="N777" s="7"/>
      <c r="O777" s="7"/>
      <c r="P777" s="7"/>
      <c r="Q777" s="7"/>
      <c r="R777" s="7"/>
    </row>
    <row r="778" spans="1:18">
      <c r="A778" s="7"/>
      <c r="B778" s="7"/>
      <c r="C778" s="7"/>
      <c r="D778" s="7"/>
      <c r="E778" s="7"/>
      <c r="F778" s="7"/>
      <c r="G778" s="7"/>
      <c r="H778" s="7"/>
      <c r="I778" s="7"/>
      <c r="J778" s="7"/>
      <c r="K778" s="7"/>
      <c r="L778" s="7"/>
      <c r="M778" s="7"/>
      <c r="N778" s="7"/>
      <c r="O778" s="7"/>
      <c r="P778" s="7"/>
      <c r="Q778" s="7"/>
      <c r="R778" s="7"/>
    </row>
    <row r="779" spans="1:18">
      <c r="A779" s="7"/>
      <c r="B779" s="7"/>
      <c r="C779" s="7"/>
      <c r="D779" s="7"/>
      <c r="E779" s="7"/>
      <c r="F779" s="7"/>
      <c r="G779" s="7"/>
      <c r="H779" s="7"/>
      <c r="I779" s="7"/>
      <c r="J779" s="7"/>
      <c r="K779" s="7"/>
      <c r="L779" s="7"/>
      <c r="M779" s="7"/>
      <c r="N779" s="7"/>
      <c r="O779" s="7"/>
      <c r="P779" s="7"/>
      <c r="Q779" s="7"/>
      <c r="R779" s="7"/>
    </row>
    <row r="780" spans="1:18">
      <c r="A780" s="7"/>
      <c r="B780" s="7"/>
      <c r="C780" s="7"/>
      <c r="D780" s="7"/>
      <c r="E780" s="7"/>
      <c r="F780" s="7"/>
      <c r="G780" s="7"/>
      <c r="H780" s="7"/>
      <c r="I780" s="7"/>
      <c r="J780" s="7"/>
      <c r="K780" s="7"/>
      <c r="L780" s="7"/>
      <c r="M780" s="7"/>
      <c r="N780" s="7"/>
      <c r="O780" s="7"/>
      <c r="P780" s="7"/>
      <c r="Q780" s="7"/>
      <c r="R780" s="7"/>
    </row>
    <row r="781" spans="1:18">
      <c r="A781" s="7"/>
      <c r="B781" s="7"/>
      <c r="C781" s="7"/>
      <c r="D781" s="7"/>
      <c r="E781" s="7"/>
      <c r="F781" s="7"/>
      <c r="G781" s="7"/>
      <c r="H781" s="7"/>
      <c r="I781" s="7"/>
      <c r="J781" s="7"/>
      <c r="K781" s="7"/>
      <c r="L781" s="7"/>
      <c r="M781" s="7"/>
      <c r="N781" s="7"/>
      <c r="O781" s="7"/>
      <c r="P781" s="7"/>
      <c r="Q781" s="7"/>
      <c r="R781" s="7"/>
    </row>
    <row r="782" spans="1:18">
      <c r="A782" s="7"/>
      <c r="B782" s="7"/>
      <c r="C782" s="7"/>
      <c r="D782" s="7"/>
      <c r="E782" s="7"/>
      <c r="F782" s="7"/>
      <c r="G782" s="7"/>
      <c r="H782" s="7"/>
      <c r="I782" s="7"/>
      <c r="J782" s="7"/>
      <c r="K782" s="7"/>
      <c r="L782" s="7"/>
      <c r="M782" s="7"/>
      <c r="N782" s="7"/>
      <c r="O782" s="7"/>
      <c r="P782" s="7"/>
      <c r="Q782" s="7"/>
      <c r="R782" s="7"/>
    </row>
    <row r="783" spans="1:18">
      <c r="A783" s="7"/>
      <c r="B783" s="7"/>
      <c r="C783" s="7"/>
      <c r="D783" s="7"/>
      <c r="E783" s="7"/>
      <c r="F783" s="7"/>
      <c r="G783" s="7"/>
      <c r="H783" s="7"/>
      <c r="I783" s="7"/>
      <c r="J783" s="7"/>
      <c r="K783" s="7"/>
      <c r="L783" s="7"/>
      <c r="M783" s="7"/>
      <c r="N783" s="7"/>
      <c r="O783" s="7"/>
      <c r="P783" s="7"/>
      <c r="Q783" s="7"/>
      <c r="R783" s="7"/>
    </row>
    <row r="784" spans="1:18">
      <c r="A784" s="7"/>
      <c r="B784" s="7"/>
      <c r="C784" s="7"/>
      <c r="D784" s="7"/>
      <c r="E784" s="7"/>
      <c r="F784" s="7"/>
      <c r="G784" s="7"/>
      <c r="H784" s="7"/>
      <c r="I784" s="7"/>
      <c r="J784" s="7"/>
      <c r="K784" s="7"/>
      <c r="L784" s="7"/>
      <c r="M784" s="7"/>
      <c r="N784" s="7"/>
      <c r="O784" s="7"/>
      <c r="P784" s="7"/>
      <c r="Q784" s="7"/>
      <c r="R784" s="7"/>
    </row>
    <row r="785" spans="1:18">
      <c r="A785" s="7"/>
      <c r="B785" s="7"/>
      <c r="C785" s="7"/>
      <c r="D785" s="7"/>
      <c r="E785" s="7"/>
      <c r="F785" s="7"/>
      <c r="G785" s="7"/>
      <c r="H785" s="7"/>
      <c r="I785" s="7"/>
      <c r="J785" s="7"/>
      <c r="K785" s="7"/>
      <c r="L785" s="7"/>
      <c r="M785" s="7"/>
      <c r="N785" s="7"/>
      <c r="O785" s="7"/>
      <c r="P785" s="7"/>
      <c r="Q785" s="7"/>
      <c r="R785" s="7"/>
    </row>
    <row r="786" spans="1:18">
      <c r="A786" s="7"/>
      <c r="B786" s="7"/>
      <c r="C786" s="7"/>
      <c r="D786" s="7"/>
      <c r="E786" s="7"/>
      <c r="F786" s="7"/>
      <c r="G786" s="7"/>
      <c r="H786" s="7"/>
      <c r="I786" s="7"/>
      <c r="J786" s="7"/>
      <c r="K786" s="7"/>
      <c r="L786" s="7"/>
      <c r="M786" s="7"/>
      <c r="N786" s="7"/>
      <c r="O786" s="7"/>
      <c r="P786" s="7"/>
      <c r="Q786" s="7"/>
      <c r="R786" s="7"/>
    </row>
    <row r="787" spans="1:18">
      <c r="A787" s="7"/>
      <c r="B787" s="7"/>
      <c r="C787" s="7"/>
      <c r="D787" s="7"/>
      <c r="E787" s="7"/>
      <c r="F787" s="7"/>
      <c r="G787" s="7"/>
      <c r="H787" s="7"/>
      <c r="I787" s="7"/>
      <c r="J787" s="7"/>
      <c r="K787" s="7"/>
      <c r="L787" s="7"/>
      <c r="M787" s="7"/>
      <c r="N787" s="7"/>
      <c r="O787" s="7"/>
      <c r="P787" s="7"/>
      <c r="Q787" s="7"/>
      <c r="R787" s="7"/>
    </row>
    <row r="788" spans="1:18">
      <c r="A788" s="7"/>
      <c r="B788" s="7"/>
      <c r="C788" s="7"/>
      <c r="D788" s="7"/>
      <c r="E788" s="7"/>
      <c r="F788" s="7"/>
      <c r="G788" s="7"/>
      <c r="H788" s="7"/>
      <c r="I788" s="7"/>
      <c r="J788" s="7"/>
      <c r="K788" s="7"/>
      <c r="L788" s="7"/>
      <c r="M788" s="7"/>
      <c r="N788" s="7"/>
      <c r="O788" s="7"/>
      <c r="P788" s="7"/>
      <c r="Q788" s="7"/>
      <c r="R788" s="7"/>
    </row>
  </sheetData>
  <mergeCells count="10">
    <mergeCell ref="A278:C278"/>
    <mergeCell ref="A3:R3"/>
    <mergeCell ref="A7:A8"/>
    <mergeCell ref="B7:B8"/>
    <mergeCell ref="C7:C8"/>
    <mergeCell ref="D7:F7"/>
    <mergeCell ref="G7:I7"/>
    <mergeCell ref="J7:L7"/>
    <mergeCell ref="M7:O7"/>
    <mergeCell ref="P7:R7"/>
  </mergeCells>
  <hyperlinks>
    <hyperlink ref="A1" location="Índice!A1" display="Volver al Índice" xr:uid="{5CBEC26A-4B4C-4A30-8E0A-7E40949D281B}"/>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48B2D-B6F5-4D8C-8605-F32546F68DF7}">
  <sheetPr>
    <pageSetUpPr fitToPage="1"/>
  </sheetPr>
  <dimension ref="A1:U107"/>
  <sheetViews>
    <sheetView showGridLines="0" zoomScaleNormal="100" workbookViewId="0"/>
  </sheetViews>
  <sheetFormatPr baseColWidth="10" defaultColWidth="11.44140625" defaultRowHeight="13.2"/>
  <cols>
    <col min="1" max="1" width="3.5546875" style="7" customWidth="1"/>
    <col min="2" max="2" width="8.5546875" style="7" customWidth="1"/>
    <col min="3" max="3" width="2.44140625" style="7" customWidth="1"/>
    <col min="4" max="4" width="9.44140625" style="7" customWidth="1"/>
    <col min="5" max="5" width="1.109375" style="7" customWidth="1"/>
    <col min="6" max="6" width="11.44140625" style="7" customWidth="1"/>
    <col min="7" max="7" width="2" style="7" customWidth="1"/>
    <col min="8" max="8" width="11.5546875" style="7" bestFit="1" customWidth="1"/>
    <col min="9" max="9" width="1.88671875" style="7" customWidth="1"/>
    <col min="10" max="10" width="8.5546875" style="7" customWidth="1"/>
    <col min="11" max="11" width="1.5546875" style="7" customWidth="1"/>
    <col min="12" max="12" width="11" style="7" customWidth="1"/>
    <col min="13" max="13" width="2.5546875" style="7" customWidth="1"/>
    <col min="14" max="14" width="8.5546875" style="7" customWidth="1"/>
    <col min="15" max="15" width="1.5546875" style="7" customWidth="1"/>
    <col min="16" max="16" width="13.109375" style="7" customWidth="1"/>
    <col min="17" max="17" width="1.44140625" style="7" customWidth="1"/>
    <col min="18" max="18" width="11" style="7" customWidth="1"/>
    <col min="19" max="19" width="1.44140625" style="7" customWidth="1"/>
    <col min="20" max="20" width="12.5546875" style="7" bestFit="1" customWidth="1"/>
    <col min="21" max="256" width="11.44140625" style="7"/>
    <col min="257" max="257" width="3.5546875" style="7" customWidth="1"/>
    <col min="258" max="258" width="8.5546875" style="7" customWidth="1"/>
    <col min="259" max="259" width="2.44140625" style="7" customWidth="1"/>
    <col min="260" max="260" width="9.44140625" style="7" customWidth="1"/>
    <col min="261" max="261" width="1.109375" style="7" customWidth="1"/>
    <col min="262" max="262" width="11.44140625" style="7"/>
    <col min="263" max="263" width="2" style="7" customWidth="1"/>
    <col min="264" max="264" width="11.5546875" style="7" bestFit="1" customWidth="1"/>
    <col min="265" max="265" width="1.88671875" style="7" customWidth="1"/>
    <col min="266" max="266" width="8.5546875" style="7" customWidth="1"/>
    <col min="267" max="267" width="1.5546875" style="7" customWidth="1"/>
    <col min="268" max="268" width="11" style="7" customWidth="1"/>
    <col min="269" max="269" width="2.5546875" style="7" customWidth="1"/>
    <col min="270" max="270" width="8.5546875" style="7" customWidth="1"/>
    <col min="271" max="271" width="1.5546875" style="7" customWidth="1"/>
    <col min="272" max="272" width="13.109375" style="7" customWidth="1"/>
    <col min="273" max="273" width="1.44140625" style="7" customWidth="1"/>
    <col min="274" max="274" width="11" style="7" customWidth="1"/>
    <col min="275" max="275" width="1.44140625" style="7" customWidth="1"/>
    <col min="276" max="276" width="12.5546875" style="7" bestFit="1" customWidth="1"/>
    <col min="277" max="512" width="11.44140625" style="7"/>
    <col min="513" max="513" width="3.5546875" style="7" customWidth="1"/>
    <col min="514" max="514" width="8.5546875" style="7" customWidth="1"/>
    <col min="515" max="515" width="2.44140625" style="7" customWidth="1"/>
    <col min="516" max="516" width="9.44140625" style="7" customWidth="1"/>
    <col min="517" max="517" width="1.109375" style="7" customWidth="1"/>
    <col min="518" max="518" width="11.44140625" style="7"/>
    <col min="519" max="519" width="2" style="7" customWidth="1"/>
    <col min="520" max="520" width="11.5546875" style="7" bestFit="1" customWidth="1"/>
    <col min="521" max="521" width="1.88671875" style="7" customWidth="1"/>
    <col min="522" max="522" width="8.5546875" style="7" customWidth="1"/>
    <col min="523" max="523" width="1.5546875" style="7" customWidth="1"/>
    <col min="524" max="524" width="11" style="7" customWidth="1"/>
    <col min="525" max="525" width="2.5546875" style="7" customWidth="1"/>
    <col min="526" max="526" width="8.5546875" style="7" customWidth="1"/>
    <col min="527" max="527" width="1.5546875" style="7" customWidth="1"/>
    <col min="528" max="528" width="13.109375" style="7" customWidth="1"/>
    <col min="529" max="529" width="1.44140625" style="7" customWidth="1"/>
    <col min="530" max="530" width="11" style="7" customWidth="1"/>
    <col min="531" max="531" width="1.44140625" style="7" customWidth="1"/>
    <col min="532" max="532" width="12.5546875" style="7" bestFit="1" customWidth="1"/>
    <col min="533" max="768" width="11.44140625" style="7"/>
    <col min="769" max="769" width="3.5546875" style="7" customWidth="1"/>
    <col min="770" max="770" width="8.5546875" style="7" customWidth="1"/>
    <col min="771" max="771" width="2.44140625" style="7" customWidth="1"/>
    <col min="772" max="772" width="9.44140625" style="7" customWidth="1"/>
    <col min="773" max="773" width="1.109375" style="7" customWidth="1"/>
    <col min="774" max="774" width="11.44140625" style="7"/>
    <col min="775" max="775" width="2" style="7" customWidth="1"/>
    <col min="776" max="776" width="11.5546875" style="7" bestFit="1" customWidth="1"/>
    <col min="777" max="777" width="1.88671875" style="7" customWidth="1"/>
    <col min="778" max="778" width="8.5546875" style="7" customWidth="1"/>
    <col min="779" max="779" width="1.5546875" style="7" customWidth="1"/>
    <col min="780" max="780" width="11" style="7" customWidth="1"/>
    <col min="781" max="781" width="2.5546875" style="7" customWidth="1"/>
    <col min="782" max="782" width="8.5546875" style="7" customWidth="1"/>
    <col min="783" max="783" width="1.5546875" style="7" customWidth="1"/>
    <col min="784" max="784" width="13.109375" style="7" customWidth="1"/>
    <col min="785" max="785" width="1.44140625" style="7" customWidth="1"/>
    <col min="786" max="786" width="11" style="7" customWidth="1"/>
    <col min="787" max="787" width="1.44140625" style="7" customWidth="1"/>
    <col min="788" max="788" width="12.5546875" style="7" bestFit="1" customWidth="1"/>
    <col min="789" max="1024" width="11.44140625" style="7"/>
    <col min="1025" max="1025" width="3.5546875" style="7" customWidth="1"/>
    <col min="1026" max="1026" width="8.5546875" style="7" customWidth="1"/>
    <col min="1027" max="1027" width="2.44140625" style="7" customWidth="1"/>
    <col min="1028" max="1028" width="9.44140625" style="7" customWidth="1"/>
    <col min="1029" max="1029" width="1.109375" style="7" customWidth="1"/>
    <col min="1030" max="1030" width="11.44140625" style="7"/>
    <col min="1031" max="1031" width="2" style="7" customWidth="1"/>
    <col min="1032" max="1032" width="11.5546875" style="7" bestFit="1" customWidth="1"/>
    <col min="1033" max="1033" width="1.88671875" style="7" customWidth="1"/>
    <col min="1034" max="1034" width="8.5546875" style="7" customWidth="1"/>
    <col min="1035" max="1035" width="1.5546875" style="7" customWidth="1"/>
    <col min="1036" max="1036" width="11" style="7" customWidth="1"/>
    <col min="1037" max="1037" width="2.5546875" style="7" customWidth="1"/>
    <col min="1038" max="1038" width="8.5546875" style="7" customWidth="1"/>
    <col min="1039" max="1039" width="1.5546875" style="7" customWidth="1"/>
    <col min="1040" max="1040" width="13.109375" style="7" customWidth="1"/>
    <col min="1041" max="1041" width="1.44140625" style="7" customWidth="1"/>
    <col min="1042" max="1042" width="11" style="7" customWidth="1"/>
    <col min="1043" max="1043" width="1.44140625" style="7" customWidth="1"/>
    <col min="1044" max="1044" width="12.5546875" style="7" bestFit="1" customWidth="1"/>
    <col min="1045" max="1280" width="11.44140625" style="7"/>
    <col min="1281" max="1281" width="3.5546875" style="7" customWidth="1"/>
    <col min="1282" max="1282" width="8.5546875" style="7" customWidth="1"/>
    <col min="1283" max="1283" width="2.44140625" style="7" customWidth="1"/>
    <col min="1284" max="1284" width="9.44140625" style="7" customWidth="1"/>
    <col min="1285" max="1285" width="1.109375" style="7" customWidth="1"/>
    <col min="1286" max="1286" width="11.44140625" style="7"/>
    <col min="1287" max="1287" width="2" style="7" customWidth="1"/>
    <col min="1288" max="1288" width="11.5546875" style="7" bestFit="1" customWidth="1"/>
    <col min="1289" max="1289" width="1.88671875" style="7" customWidth="1"/>
    <col min="1290" max="1290" width="8.5546875" style="7" customWidth="1"/>
    <col min="1291" max="1291" width="1.5546875" style="7" customWidth="1"/>
    <col min="1292" max="1292" width="11" style="7" customWidth="1"/>
    <col min="1293" max="1293" width="2.5546875" style="7" customWidth="1"/>
    <col min="1294" max="1294" width="8.5546875" style="7" customWidth="1"/>
    <col min="1295" max="1295" width="1.5546875" style="7" customWidth="1"/>
    <col min="1296" max="1296" width="13.109375" style="7" customWidth="1"/>
    <col min="1297" max="1297" width="1.44140625" style="7" customWidth="1"/>
    <col min="1298" max="1298" width="11" style="7" customWidth="1"/>
    <col min="1299" max="1299" width="1.44140625" style="7" customWidth="1"/>
    <col min="1300" max="1300" width="12.5546875" style="7" bestFit="1" customWidth="1"/>
    <col min="1301" max="1536" width="11.44140625" style="7"/>
    <col min="1537" max="1537" width="3.5546875" style="7" customWidth="1"/>
    <col min="1538" max="1538" width="8.5546875" style="7" customWidth="1"/>
    <col min="1539" max="1539" width="2.44140625" style="7" customWidth="1"/>
    <col min="1540" max="1540" width="9.44140625" style="7" customWidth="1"/>
    <col min="1541" max="1541" width="1.109375" style="7" customWidth="1"/>
    <col min="1542" max="1542" width="11.44140625" style="7"/>
    <col min="1543" max="1543" width="2" style="7" customWidth="1"/>
    <col min="1544" max="1544" width="11.5546875" style="7" bestFit="1" customWidth="1"/>
    <col min="1545" max="1545" width="1.88671875" style="7" customWidth="1"/>
    <col min="1546" max="1546" width="8.5546875" style="7" customWidth="1"/>
    <col min="1547" max="1547" width="1.5546875" style="7" customWidth="1"/>
    <col min="1548" max="1548" width="11" style="7" customWidth="1"/>
    <col min="1549" max="1549" width="2.5546875" style="7" customWidth="1"/>
    <col min="1550" max="1550" width="8.5546875" style="7" customWidth="1"/>
    <col min="1551" max="1551" width="1.5546875" style="7" customWidth="1"/>
    <col min="1552" max="1552" width="13.109375" style="7" customWidth="1"/>
    <col min="1553" max="1553" width="1.44140625" style="7" customWidth="1"/>
    <col min="1554" max="1554" width="11" style="7" customWidth="1"/>
    <col min="1555" max="1555" width="1.44140625" style="7" customWidth="1"/>
    <col min="1556" max="1556" width="12.5546875" style="7" bestFit="1" customWidth="1"/>
    <col min="1557" max="1792" width="11.44140625" style="7"/>
    <col min="1793" max="1793" width="3.5546875" style="7" customWidth="1"/>
    <col min="1794" max="1794" width="8.5546875" style="7" customWidth="1"/>
    <col min="1795" max="1795" width="2.44140625" style="7" customWidth="1"/>
    <col min="1796" max="1796" width="9.44140625" style="7" customWidth="1"/>
    <col min="1797" max="1797" width="1.109375" style="7" customWidth="1"/>
    <col min="1798" max="1798" width="11.44140625" style="7"/>
    <col min="1799" max="1799" width="2" style="7" customWidth="1"/>
    <col min="1800" max="1800" width="11.5546875" style="7" bestFit="1" customWidth="1"/>
    <col min="1801" max="1801" width="1.88671875" style="7" customWidth="1"/>
    <col min="1802" max="1802" width="8.5546875" style="7" customWidth="1"/>
    <col min="1803" max="1803" width="1.5546875" style="7" customWidth="1"/>
    <col min="1804" max="1804" width="11" style="7" customWidth="1"/>
    <col min="1805" max="1805" width="2.5546875" style="7" customWidth="1"/>
    <col min="1806" max="1806" width="8.5546875" style="7" customWidth="1"/>
    <col min="1807" max="1807" width="1.5546875" style="7" customWidth="1"/>
    <col min="1808" max="1808" width="13.109375" style="7" customWidth="1"/>
    <col min="1809" max="1809" width="1.44140625" style="7" customWidth="1"/>
    <col min="1810" max="1810" width="11" style="7" customWidth="1"/>
    <col min="1811" max="1811" width="1.44140625" style="7" customWidth="1"/>
    <col min="1812" max="1812" width="12.5546875" style="7" bestFit="1" customWidth="1"/>
    <col min="1813" max="2048" width="11.44140625" style="7"/>
    <col min="2049" max="2049" width="3.5546875" style="7" customWidth="1"/>
    <col min="2050" max="2050" width="8.5546875" style="7" customWidth="1"/>
    <col min="2051" max="2051" width="2.44140625" style="7" customWidth="1"/>
    <col min="2052" max="2052" width="9.44140625" style="7" customWidth="1"/>
    <col min="2053" max="2053" width="1.109375" style="7" customWidth="1"/>
    <col min="2054" max="2054" width="11.44140625" style="7"/>
    <col min="2055" max="2055" width="2" style="7" customWidth="1"/>
    <col min="2056" max="2056" width="11.5546875" style="7" bestFit="1" customWidth="1"/>
    <col min="2057" max="2057" width="1.88671875" style="7" customWidth="1"/>
    <col min="2058" max="2058" width="8.5546875" style="7" customWidth="1"/>
    <col min="2059" max="2059" width="1.5546875" style="7" customWidth="1"/>
    <col min="2060" max="2060" width="11" style="7" customWidth="1"/>
    <col min="2061" max="2061" width="2.5546875" style="7" customWidth="1"/>
    <col min="2062" max="2062" width="8.5546875" style="7" customWidth="1"/>
    <col min="2063" max="2063" width="1.5546875" style="7" customWidth="1"/>
    <col min="2064" max="2064" width="13.109375" style="7" customWidth="1"/>
    <col min="2065" max="2065" width="1.44140625" style="7" customWidth="1"/>
    <col min="2066" max="2066" width="11" style="7" customWidth="1"/>
    <col min="2067" max="2067" width="1.44140625" style="7" customWidth="1"/>
    <col min="2068" max="2068" width="12.5546875" style="7" bestFit="1" customWidth="1"/>
    <col min="2069" max="2304" width="11.44140625" style="7"/>
    <col min="2305" max="2305" width="3.5546875" style="7" customWidth="1"/>
    <col min="2306" max="2306" width="8.5546875" style="7" customWidth="1"/>
    <col min="2307" max="2307" width="2.44140625" style="7" customWidth="1"/>
    <col min="2308" max="2308" width="9.44140625" style="7" customWidth="1"/>
    <col min="2309" max="2309" width="1.109375" style="7" customWidth="1"/>
    <col min="2310" max="2310" width="11.44140625" style="7"/>
    <col min="2311" max="2311" width="2" style="7" customWidth="1"/>
    <col min="2312" max="2312" width="11.5546875" style="7" bestFit="1" customWidth="1"/>
    <col min="2313" max="2313" width="1.88671875" style="7" customWidth="1"/>
    <col min="2314" max="2314" width="8.5546875" style="7" customWidth="1"/>
    <col min="2315" max="2315" width="1.5546875" style="7" customWidth="1"/>
    <col min="2316" max="2316" width="11" style="7" customWidth="1"/>
    <col min="2317" max="2317" width="2.5546875" style="7" customWidth="1"/>
    <col min="2318" max="2318" width="8.5546875" style="7" customWidth="1"/>
    <col min="2319" max="2319" width="1.5546875" style="7" customWidth="1"/>
    <col min="2320" max="2320" width="13.109375" style="7" customWidth="1"/>
    <col min="2321" max="2321" width="1.44140625" style="7" customWidth="1"/>
    <col min="2322" max="2322" width="11" style="7" customWidth="1"/>
    <col min="2323" max="2323" width="1.44140625" style="7" customWidth="1"/>
    <col min="2324" max="2324" width="12.5546875" style="7" bestFit="1" customWidth="1"/>
    <col min="2325" max="2560" width="11.44140625" style="7"/>
    <col min="2561" max="2561" width="3.5546875" style="7" customWidth="1"/>
    <col min="2562" max="2562" width="8.5546875" style="7" customWidth="1"/>
    <col min="2563" max="2563" width="2.44140625" style="7" customWidth="1"/>
    <col min="2564" max="2564" width="9.44140625" style="7" customWidth="1"/>
    <col min="2565" max="2565" width="1.109375" style="7" customWidth="1"/>
    <col min="2566" max="2566" width="11.44140625" style="7"/>
    <col min="2567" max="2567" width="2" style="7" customWidth="1"/>
    <col min="2568" max="2568" width="11.5546875" style="7" bestFit="1" customWidth="1"/>
    <col min="2569" max="2569" width="1.88671875" style="7" customWidth="1"/>
    <col min="2570" max="2570" width="8.5546875" style="7" customWidth="1"/>
    <col min="2571" max="2571" width="1.5546875" style="7" customWidth="1"/>
    <col min="2572" max="2572" width="11" style="7" customWidth="1"/>
    <col min="2573" max="2573" width="2.5546875" style="7" customWidth="1"/>
    <col min="2574" max="2574" width="8.5546875" style="7" customWidth="1"/>
    <col min="2575" max="2575" width="1.5546875" style="7" customWidth="1"/>
    <col min="2576" max="2576" width="13.109375" style="7" customWidth="1"/>
    <col min="2577" max="2577" width="1.44140625" style="7" customWidth="1"/>
    <col min="2578" max="2578" width="11" style="7" customWidth="1"/>
    <col min="2579" max="2579" width="1.44140625" style="7" customWidth="1"/>
    <col min="2580" max="2580" width="12.5546875" style="7" bestFit="1" customWidth="1"/>
    <col min="2581" max="2816" width="11.44140625" style="7"/>
    <col min="2817" max="2817" width="3.5546875" style="7" customWidth="1"/>
    <col min="2818" max="2818" width="8.5546875" style="7" customWidth="1"/>
    <col min="2819" max="2819" width="2.44140625" style="7" customWidth="1"/>
    <col min="2820" max="2820" width="9.44140625" style="7" customWidth="1"/>
    <col min="2821" max="2821" width="1.109375" style="7" customWidth="1"/>
    <col min="2822" max="2822" width="11.44140625" style="7"/>
    <col min="2823" max="2823" width="2" style="7" customWidth="1"/>
    <col min="2824" max="2824" width="11.5546875" style="7" bestFit="1" customWidth="1"/>
    <col min="2825" max="2825" width="1.88671875" style="7" customWidth="1"/>
    <col min="2826" max="2826" width="8.5546875" style="7" customWidth="1"/>
    <col min="2827" max="2827" width="1.5546875" style="7" customWidth="1"/>
    <col min="2828" max="2828" width="11" style="7" customWidth="1"/>
    <col min="2829" max="2829" width="2.5546875" style="7" customWidth="1"/>
    <col min="2830" max="2830" width="8.5546875" style="7" customWidth="1"/>
    <col min="2831" max="2831" width="1.5546875" style="7" customWidth="1"/>
    <col min="2832" max="2832" width="13.109375" style="7" customWidth="1"/>
    <col min="2833" max="2833" width="1.44140625" style="7" customWidth="1"/>
    <col min="2834" max="2834" width="11" style="7" customWidth="1"/>
    <col min="2835" max="2835" width="1.44140625" style="7" customWidth="1"/>
    <col min="2836" max="2836" width="12.5546875" style="7" bestFit="1" customWidth="1"/>
    <col min="2837" max="3072" width="11.44140625" style="7"/>
    <col min="3073" max="3073" width="3.5546875" style="7" customWidth="1"/>
    <col min="3074" max="3074" width="8.5546875" style="7" customWidth="1"/>
    <col min="3075" max="3075" width="2.44140625" style="7" customWidth="1"/>
    <col min="3076" max="3076" width="9.44140625" style="7" customWidth="1"/>
    <col min="3077" max="3077" width="1.109375" style="7" customWidth="1"/>
    <col min="3078" max="3078" width="11.44140625" style="7"/>
    <col min="3079" max="3079" width="2" style="7" customWidth="1"/>
    <col min="3080" max="3080" width="11.5546875" style="7" bestFit="1" customWidth="1"/>
    <col min="3081" max="3081" width="1.88671875" style="7" customWidth="1"/>
    <col min="3082" max="3082" width="8.5546875" style="7" customWidth="1"/>
    <col min="3083" max="3083" width="1.5546875" style="7" customWidth="1"/>
    <col min="3084" max="3084" width="11" style="7" customWidth="1"/>
    <col min="3085" max="3085" width="2.5546875" style="7" customWidth="1"/>
    <col min="3086" max="3086" width="8.5546875" style="7" customWidth="1"/>
    <col min="3087" max="3087" width="1.5546875" style="7" customWidth="1"/>
    <col min="3088" max="3088" width="13.109375" style="7" customWidth="1"/>
    <col min="3089" max="3089" width="1.44140625" style="7" customWidth="1"/>
    <col min="3090" max="3090" width="11" style="7" customWidth="1"/>
    <col min="3091" max="3091" width="1.44140625" style="7" customWidth="1"/>
    <col min="3092" max="3092" width="12.5546875" style="7" bestFit="1" customWidth="1"/>
    <col min="3093" max="3328" width="11.44140625" style="7"/>
    <col min="3329" max="3329" width="3.5546875" style="7" customWidth="1"/>
    <col min="3330" max="3330" width="8.5546875" style="7" customWidth="1"/>
    <col min="3331" max="3331" width="2.44140625" style="7" customWidth="1"/>
    <col min="3332" max="3332" width="9.44140625" style="7" customWidth="1"/>
    <col min="3333" max="3333" width="1.109375" style="7" customWidth="1"/>
    <col min="3334" max="3334" width="11.44140625" style="7"/>
    <col min="3335" max="3335" width="2" style="7" customWidth="1"/>
    <col min="3336" max="3336" width="11.5546875" style="7" bestFit="1" customWidth="1"/>
    <col min="3337" max="3337" width="1.88671875" style="7" customWidth="1"/>
    <col min="3338" max="3338" width="8.5546875" style="7" customWidth="1"/>
    <col min="3339" max="3339" width="1.5546875" style="7" customWidth="1"/>
    <col min="3340" max="3340" width="11" style="7" customWidth="1"/>
    <col min="3341" max="3341" width="2.5546875" style="7" customWidth="1"/>
    <col min="3342" max="3342" width="8.5546875" style="7" customWidth="1"/>
    <col min="3343" max="3343" width="1.5546875" style="7" customWidth="1"/>
    <col min="3344" max="3344" width="13.109375" style="7" customWidth="1"/>
    <col min="3345" max="3345" width="1.44140625" style="7" customWidth="1"/>
    <col min="3346" max="3346" width="11" style="7" customWidth="1"/>
    <col min="3347" max="3347" width="1.44140625" style="7" customWidth="1"/>
    <col min="3348" max="3348" width="12.5546875" style="7" bestFit="1" customWidth="1"/>
    <col min="3349" max="3584" width="11.44140625" style="7"/>
    <col min="3585" max="3585" width="3.5546875" style="7" customWidth="1"/>
    <col min="3586" max="3586" width="8.5546875" style="7" customWidth="1"/>
    <col min="3587" max="3587" width="2.44140625" style="7" customWidth="1"/>
    <col min="3588" max="3588" width="9.44140625" style="7" customWidth="1"/>
    <col min="3589" max="3589" width="1.109375" style="7" customWidth="1"/>
    <col min="3590" max="3590" width="11.44140625" style="7"/>
    <col min="3591" max="3591" width="2" style="7" customWidth="1"/>
    <col min="3592" max="3592" width="11.5546875" style="7" bestFit="1" customWidth="1"/>
    <col min="3593" max="3593" width="1.88671875" style="7" customWidth="1"/>
    <col min="3594" max="3594" width="8.5546875" style="7" customWidth="1"/>
    <col min="3595" max="3595" width="1.5546875" style="7" customWidth="1"/>
    <col min="3596" max="3596" width="11" style="7" customWidth="1"/>
    <col min="3597" max="3597" width="2.5546875" style="7" customWidth="1"/>
    <col min="3598" max="3598" width="8.5546875" style="7" customWidth="1"/>
    <col min="3599" max="3599" width="1.5546875" style="7" customWidth="1"/>
    <col min="3600" max="3600" width="13.109375" style="7" customWidth="1"/>
    <col min="3601" max="3601" width="1.44140625" style="7" customWidth="1"/>
    <col min="3602" max="3602" width="11" style="7" customWidth="1"/>
    <col min="3603" max="3603" width="1.44140625" style="7" customWidth="1"/>
    <col min="3604" max="3604" width="12.5546875" style="7" bestFit="1" customWidth="1"/>
    <col min="3605" max="3840" width="11.44140625" style="7"/>
    <col min="3841" max="3841" width="3.5546875" style="7" customWidth="1"/>
    <col min="3842" max="3842" width="8.5546875" style="7" customWidth="1"/>
    <col min="3843" max="3843" width="2.44140625" style="7" customWidth="1"/>
    <col min="3844" max="3844" width="9.44140625" style="7" customWidth="1"/>
    <col min="3845" max="3845" width="1.109375" style="7" customWidth="1"/>
    <col min="3846" max="3846" width="11.44140625" style="7"/>
    <col min="3847" max="3847" width="2" style="7" customWidth="1"/>
    <col min="3848" max="3848" width="11.5546875" style="7" bestFit="1" customWidth="1"/>
    <col min="3849" max="3849" width="1.88671875" style="7" customWidth="1"/>
    <col min="3850" max="3850" width="8.5546875" style="7" customWidth="1"/>
    <col min="3851" max="3851" width="1.5546875" style="7" customWidth="1"/>
    <col min="3852" max="3852" width="11" style="7" customWidth="1"/>
    <col min="3853" max="3853" width="2.5546875" style="7" customWidth="1"/>
    <col min="3854" max="3854" width="8.5546875" style="7" customWidth="1"/>
    <col min="3855" max="3855" width="1.5546875" style="7" customWidth="1"/>
    <col min="3856" max="3856" width="13.109375" style="7" customWidth="1"/>
    <col min="3857" max="3857" width="1.44140625" style="7" customWidth="1"/>
    <col min="3858" max="3858" width="11" style="7" customWidth="1"/>
    <col min="3859" max="3859" width="1.44140625" style="7" customWidth="1"/>
    <col min="3860" max="3860" width="12.5546875" style="7" bestFit="1" customWidth="1"/>
    <col min="3861" max="4096" width="11.44140625" style="7"/>
    <col min="4097" max="4097" width="3.5546875" style="7" customWidth="1"/>
    <col min="4098" max="4098" width="8.5546875" style="7" customWidth="1"/>
    <col min="4099" max="4099" width="2.44140625" style="7" customWidth="1"/>
    <col min="4100" max="4100" width="9.44140625" style="7" customWidth="1"/>
    <col min="4101" max="4101" width="1.109375" style="7" customWidth="1"/>
    <col min="4102" max="4102" width="11.44140625" style="7"/>
    <col min="4103" max="4103" width="2" style="7" customWidth="1"/>
    <col min="4104" max="4104" width="11.5546875" style="7" bestFit="1" customWidth="1"/>
    <col min="4105" max="4105" width="1.88671875" style="7" customWidth="1"/>
    <col min="4106" max="4106" width="8.5546875" style="7" customWidth="1"/>
    <col min="4107" max="4107" width="1.5546875" style="7" customWidth="1"/>
    <col min="4108" max="4108" width="11" style="7" customWidth="1"/>
    <col min="4109" max="4109" width="2.5546875" style="7" customWidth="1"/>
    <col min="4110" max="4110" width="8.5546875" style="7" customWidth="1"/>
    <col min="4111" max="4111" width="1.5546875" style="7" customWidth="1"/>
    <col min="4112" max="4112" width="13.109375" style="7" customWidth="1"/>
    <col min="4113" max="4113" width="1.44140625" style="7" customWidth="1"/>
    <col min="4114" max="4114" width="11" style="7" customWidth="1"/>
    <col min="4115" max="4115" width="1.44140625" style="7" customWidth="1"/>
    <col min="4116" max="4116" width="12.5546875" style="7" bestFit="1" customWidth="1"/>
    <col min="4117" max="4352" width="11.44140625" style="7"/>
    <col min="4353" max="4353" width="3.5546875" style="7" customWidth="1"/>
    <col min="4354" max="4354" width="8.5546875" style="7" customWidth="1"/>
    <col min="4355" max="4355" width="2.44140625" style="7" customWidth="1"/>
    <col min="4356" max="4356" width="9.44140625" style="7" customWidth="1"/>
    <col min="4357" max="4357" width="1.109375" style="7" customWidth="1"/>
    <col min="4358" max="4358" width="11.44140625" style="7"/>
    <col min="4359" max="4359" width="2" style="7" customWidth="1"/>
    <col min="4360" max="4360" width="11.5546875" style="7" bestFit="1" customWidth="1"/>
    <col min="4361" max="4361" width="1.88671875" style="7" customWidth="1"/>
    <col min="4362" max="4362" width="8.5546875" style="7" customWidth="1"/>
    <col min="4363" max="4363" width="1.5546875" style="7" customWidth="1"/>
    <col min="4364" max="4364" width="11" style="7" customWidth="1"/>
    <col min="4365" max="4365" width="2.5546875" style="7" customWidth="1"/>
    <col min="4366" max="4366" width="8.5546875" style="7" customWidth="1"/>
    <col min="4367" max="4367" width="1.5546875" style="7" customWidth="1"/>
    <col min="4368" max="4368" width="13.109375" style="7" customWidth="1"/>
    <col min="4369" max="4369" width="1.44140625" style="7" customWidth="1"/>
    <col min="4370" max="4370" width="11" style="7" customWidth="1"/>
    <col min="4371" max="4371" width="1.44140625" style="7" customWidth="1"/>
    <col min="4372" max="4372" width="12.5546875" style="7" bestFit="1" customWidth="1"/>
    <col min="4373" max="4608" width="11.44140625" style="7"/>
    <col min="4609" max="4609" width="3.5546875" style="7" customWidth="1"/>
    <col min="4610" max="4610" width="8.5546875" style="7" customWidth="1"/>
    <col min="4611" max="4611" width="2.44140625" style="7" customWidth="1"/>
    <col min="4612" max="4612" width="9.44140625" style="7" customWidth="1"/>
    <col min="4613" max="4613" width="1.109375" style="7" customWidth="1"/>
    <col min="4614" max="4614" width="11.44140625" style="7"/>
    <col min="4615" max="4615" width="2" style="7" customWidth="1"/>
    <col min="4616" max="4616" width="11.5546875" style="7" bestFit="1" customWidth="1"/>
    <col min="4617" max="4617" width="1.88671875" style="7" customWidth="1"/>
    <col min="4618" max="4618" width="8.5546875" style="7" customWidth="1"/>
    <col min="4619" max="4619" width="1.5546875" style="7" customWidth="1"/>
    <col min="4620" max="4620" width="11" style="7" customWidth="1"/>
    <col min="4621" max="4621" width="2.5546875" style="7" customWidth="1"/>
    <col min="4622" max="4622" width="8.5546875" style="7" customWidth="1"/>
    <col min="4623" max="4623" width="1.5546875" style="7" customWidth="1"/>
    <col min="4624" max="4624" width="13.109375" style="7" customWidth="1"/>
    <col min="4625" max="4625" width="1.44140625" style="7" customWidth="1"/>
    <col min="4626" max="4626" width="11" style="7" customWidth="1"/>
    <col min="4627" max="4627" width="1.44140625" style="7" customWidth="1"/>
    <col min="4628" max="4628" width="12.5546875" style="7" bestFit="1" customWidth="1"/>
    <col min="4629" max="4864" width="11.44140625" style="7"/>
    <col min="4865" max="4865" width="3.5546875" style="7" customWidth="1"/>
    <col min="4866" max="4866" width="8.5546875" style="7" customWidth="1"/>
    <col min="4867" max="4867" width="2.44140625" style="7" customWidth="1"/>
    <col min="4868" max="4868" width="9.44140625" style="7" customWidth="1"/>
    <col min="4869" max="4869" width="1.109375" style="7" customWidth="1"/>
    <col min="4870" max="4870" width="11.44140625" style="7"/>
    <col min="4871" max="4871" width="2" style="7" customWidth="1"/>
    <col min="4872" max="4872" width="11.5546875" style="7" bestFit="1" customWidth="1"/>
    <col min="4873" max="4873" width="1.88671875" style="7" customWidth="1"/>
    <col min="4874" max="4874" width="8.5546875" style="7" customWidth="1"/>
    <col min="4875" max="4875" width="1.5546875" style="7" customWidth="1"/>
    <col min="4876" max="4876" width="11" style="7" customWidth="1"/>
    <col min="4877" max="4877" width="2.5546875" style="7" customWidth="1"/>
    <col min="4878" max="4878" width="8.5546875" style="7" customWidth="1"/>
    <col min="4879" max="4879" width="1.5546875" style="7" customWidth="1"/>
    <col min="4880" max="4880" width="13.109375" style="7" customWidth="1"/>
    <col min="4881" max="4881" width="1.44140625" style="7" customWidth="1"/>
    <col min="4882" max="4882" width="11" style="7" customWidth="1"/>
    <col min="4883" max="4883" width="1.44140625" style="7" customWidth="1"/>
    <col min="4884" max="4884" width="12.5546875" style="7" bestFit="1" customWidth="1"/>
    <col min="4885" max="5120" width="11.44140625" style="7"/>
    <col min="5121" max="5121" width="3.5546875" style="7" customWidth="1"/>
    <col min="5122" max="5122" width="8.5546875" style="7" customWidth="1"/>
    <col min="5123" max="5123" width="2.44140625" style="7" customWidth="1"/>
    <col min="5124" max="5124" width="9.44140625" style="7" customWidth="1"/>
    <col min="5125" max="5125" width="1.109375" style="7" customWidth="1"/>
    <col min="5126" max="5126" width="11.44140625" style="7"/>
    <col min="5127" max="5127" width="2" style="7" customWidth="1"/>
    <col min="5128" max="5128" width="11.5546875" style="7" bestFit="1" customWidth="1"/>
    <col min="5129" max="5129" width="1.88671875" style="7" customWidth="1"/>
    <col min="5130" max="5130" width="8.5546875" style="7" customWidth="1"/>
    <col min="5131" max="5131" width="1.5546875" style="7" customWidth="1"/>
    <col min="5132" max="5132" width="11" style="7" customWidth="1"/>
    <col min="5133" max="5133" width="2.5546875" style="7" customWidth="1"/>
    <col min="5134" max="5134" width="8.5546875" style="7" customWidth="1"/>
    <col min="5135" max="5135" width="1.5546875" style="7" customWidth="1"/>
    <col min="5136" max="5136" width="13.109375" style="7" customWidth="1"/>
    <col min="5137" max="5137" width="1.44140625" style="7" customWidth="1"/>
    <col min="5138" max="5138" width="11" style="7" customWidth="1"/>
    <col min="5139" max="5139" width="1.44140625" style="7" customWidth="1"/>
    <col min="5140" max="5140" width="12.5546875" style="7" bestFit="1" customWidth="1"/>
    <col min="5141" max="5376" width="11.44140625" style="7"/>
    <col min="5377" max="5377" width="3.5546875" style="7" customWidth="1"/>
    <col min="5378" max="5378" width="8.5546875" style="7" customWidth="1"/>
    <col min="5379" max="5379" width="2.44140625" style="7" customWidth="1"/>
    <col min="5380" max="5380" width="9.44140625" style="7" customWidth="1"/>
    <col min="5381" max="5381" width="1.109375" style="7" customWidth="1"/>
    <col min="5382" max="5382" width="11.44140625" style="7"/>
    <col min="5383" max="5383" width="2" style="7" customWidth="1"/>
    <col min="5384" max="5384" width="11.5546875" style="7" bestFit="1" customWidth="1"/>
    <col min="5385" max="5385" width="1.88671875" style="7" customWidth="1"/>
    <col min="5386" max="5386" width="8.5546875" style="7" customWidth="1"/>
    <col min="5387" max="5387" width="1.5546875" style="7" customWidth="1"/>
    <col min="5388" max="5388" width="11" style="7" customWidth="1"/>
    <col min="5389" max="5389" width="2.5546875" style="7" customWidth="1"/>
    <col min="5390" max="5390" width="8.5546875" style="7" customWidth="1"/>
    <col min="5391" max="5391" width="1.5546875" style="7" customWidth="1"/>
    <col min="5392" max="5392" width="13.109375" style="7" customWidth="1"/>
    <col min="5393" max="5393" width="1.44140625" style="7" customWidth="1"/>
    <col min="5394" max="5394" width="11" style="7" customWidth="1"/>
    <col min="5395" max="5395" width="1.44140625" style="7" customWidth="1"/>
    <col min="5396" max="5396" width="12.5546875" style="7" bestFit="1" customWidth="1"/>
    <col min="5397" max="5632" width="11.44140625" style="7"/>
    <col min="5633" max="5633" width="3.5546875" style="7" customWidth="1"/>
    <col min="5634" max="5634" width="8.5546875" style="7" customWidth="1"/>
    <col min="5635" max="5635" width="2.44140625" style="7" customWidth="1"/>
    <col min="5636" max="5636" width="9.44140625" style="7" customWidth="1"/>
    <col min="5637" max="5637" width="1.109375" style="7" customWidth="1"/>
    <col min="5638" max="5638" width="11.44140625" style="7"/>
    <col min="5639" max="5639" width="2" style="7" customWidth="1"/>
    <col min="5640" max="5640" width="11.5546875" style="7" bestFit="1" customWidth="1"/>
    <col min="5641" max="5641" width="1.88671875" style="7" customWidth="1"/>
    <col min="5642" max="5642" width="8.5546875" style="7" customWidth="1"/>
    <col min="5643" max="5643" width="1.5546875" style="7" customWidth="1"/>
    <col min="5644" max="5644" width="11" style="7" customWidth="1"/>
    <col min="5645" max="5645" width="2.5546875" style="7" customWidth="1"/>
    <col min="5646" max="5646" width="8.5546875" style="7" customWidth="1"/>
    <col min="5647" max="5647" width="1.5546875" style="7" customWidth="1"/>
    <col min="5648" max="5648" width="13.109375" style="7" customWidth="1"/>
    <col min="5649" max="5649" width="1.44140625" style="7" customWidth="1"/>
    <col min="5650" max="5650" width="11" style="7" customWidth="1"/>
    <col min="5651" max="5651" width="1.44140625" style="7" customWidth="1"/>
    <col min="5652" max="5652" width="12.5546875" style="7" bestFit="1" customWidth="1"/>
    <col min="5653" max="5888" width="11.44140625" style="7"/>
    <col min="5889" max="5889" width="3.5546875" style="7" customWidth="1"/>
    <col min="5890" max="5890" width="8.5546875" style="7" customWidth="1"/>
    <col min="5891" max="5891" width="2.44140625" style="7" customWidth="1"/>
    <col min="5892" max="5892" width="9.44140625" style="7" customWidth="1"/>
    <col min="5893" max="5893" width="1.109375" style="7" customWidth="1"/>
    <col min="5894" max="5894" width="11.44140625" style="7"/>
    <col min="5895" max="5895" width="2" style="7" customWidth="1"/>
    <col min="5896" max="5896" width="11.5546875" style="7" bestFit="1" customWidth="1"/>
    <col min="5897" max="5897" width="1.88671875" style="7" customWidth="1"/>
    <col min="5898" max="5898" width="8.5546875" style="7" customWidth="1"/>
    <col min="5899" max="5899" width="1.5546875" style="7" customWidth="1"/>
    <col min="5900" max="5900" width="11" style="7" customWidth="1"/>
    <col min="5901" max="5901" width="2.5546875" style="7" customWidth="1"/>
    <col min="5902" max="5902" width="8.5546875" style="7" customWidth="1"/>
    <col min="5903" max="5903" width="1.5546875" style="7" customWidth="1"/>
    <col min="5904" max="5904" width="13.109375" style="7" customWidth="1"/>
    <col min="5905" max="5905" width="1.44140625" style="7" customWidth="1"/>
    <col min="5906" max="5906" width="11" style="7" customWidth="1"/>
    <col min="5907" max="5907" width="1.44140625" style="7" customWidth="1"/>
    <col min="5908" max="5908" width="12.5546875" style="7" bestFit="1" customWidth="1"/>
    <col min="5909" max="6144" width="11.44140625" style="7"/>
    <col min="6145" max="6145" width="3.5546875" style="7" customWidth="1"/>
    <col min="6146" max="6146" width="8.5546875" style="7" customWidth="1"/>
    <col min="6147" max="6147" width="2.44140625" style="7" customWidth="1"/>
    <col min="6148" max="6148" width="9.44140625" style="7" customWidth="1"/>
    <col min="6149" max="6149" width="1.109375" style="7" customWidth="1"/>
    <col min="6150" max="6150" width="11.44140625" style="7"/>
    <col min="6151" max="6151" width="2" style="7" customWidth="1"/>
    <col min="6152" max="6152" width="11.5546875" style="7" bestFit="1" customWidth="1"/>
    <col min="6153" max="6153" width="1.88671875" style="7" customWidth="1"/>
    <col min="6154" max="6154" width="8.5546875" style="7" customWidth="1"/>
    <col min="6155" max="6155" width="1.5546875" style="7" customWidth="1"/>
    <col min="6156" max="6156" width="11" style="7" customWidth="1"/>
    <col min="6157" max="6157" width="2.5546875" style="7" customWidth="1"/>
    <col min="6158" max="6158" width="8.5546875" style="7" customWidth="1"/>
    <col min="6159" max="6159" width="1.5546875" style="7" customWidth="1"/>
    <col min="6160" max="6160" width="13.109375" style="7" customWidth="1"/>
    <col min="6161" max="6161" width="1.44140625" style="7" customWidth="1"/>
    <col min="6162" max="6162" width="11" style="7" customWidth="1"/>
    <col min="6163" max="6163" width="1.44140625" style="7" customWidth="1"/>
    <col min="6164" max="6164" width="12.5546875" style="7" bestFit="1" customWidth="1"/>
    <col min="6165" max="6400" width="11.44140625" style="7"/>
    <col min="6401" max="6401" width="3.5546875" style="7" customWidth="1"/>
    <col min="6402" max="6402" width="8.5546875" style="7" customWidth="1"/>
    <col min="6403" max="6403" width="2.44140625" style="7" customWidth="1"/>
    <col min="6404" max="6404" width="9.44140625" style="7" customWidth="1"/>
    <col min="6405" max="6405" width="1.109375" style="7" customWidth="1"/>
    <col min="6406" max="6406" width="11.44140625" style="7"/>
    <col min="6407" max="6407" width="2" style="7" customWidth="1"/>
    <col min="6408" max="6408" width="11.5546875" style="7" bestFit="1" customWidth="1"/>
    <col min="6409" max="6409" width="1.88671875" style="7" customWidth="1"/>
    <col min="6410" max="6410" width="8.5546875" style="7" customWidth="1"/>
    <col min="6411" max="6411" width="1.5546875" style="7" customWidth="1"/>
    <col min="6412" max="6412" width="11" style="7" customWidth="1"/>
    <col min="6413" max="6413" width="2.5546875" style="7" customWidth="1"/>
    <col min="6414" max="6414" width="8.5546875" style="7" customWidth="1"/>
    <col min="6415" max="6415" width="1.5546875" style="7" customWidth="1"/>
    <col min="6416" max="6416" width="13.109375" style="7" customWidth="1"/>
    <col min="6417" max="6417" width="1.44140625" style="7" customWidth="1"/>
    <col min="6418" max="6418" width="11" style="7" customWidth="1"/>
    <col min="6419" max="6419" width="1.44140625" style="7" customWidth="1"/>
    <col min="6420" max="6420" width="12.5546875" style="7" bestFit="1" customWidth="1"/>
    <col min="6421" max="6656" width="11.44140625" style="7"/>
    <col min="6657" max="6657" width="3.5546875" style="7" customWidth="1"/>
    <col min="6658" max="6658" width="8.5546875" style="7" customWidth="1"/>
    <col min="6659" max="6659" width="2.44140625" style="7" customWidth="1"/>
    <col min="6660" max="6660" width="9.44140625" style="7" customWidth="1"/>
    <col min="6661" max="6661" width="1.109375" style="7" customWidth="1"/>
    <col min="6662" max="6662" width="11.44140625" style="7"/>
    <col min="6663" max="6663" width="2" style="7" customWidth="1"/>
    <col min="6664" max="6664" width="11.5546875" style="7" bestFit="1" customWidth="1"/>
    <col min="6665" max="6665" width="1.88671875" style="7" customWidth="1"/>
    <col min="6666" max="6666" width="8.5546875" style="7" customWidth="1"/>
    <col min="6667" max="6667" width="1.5546875" style="7" customWidth="1"/>
    <col min="6668" max="6668" width="11" style="7" customWidth="1"/>
    <col min="6669" max="6669" width="2.5546875" style="7" customWidth="1"/>
    <col min="6670" max="6670" width="8.5546875" style="7" customWidth="1"/>
    <col min="6671" max="6671" width="1.5546875" style="7" customWidth="1"/>
    <col min="6672" max="6672" width="13.109375" style="7" customWidth="1"/>
    <col min="6673" max="6673" width="1.44140625" style="7" customWidth="1"/>
    <col min="6674" max="6674" width="11" style="7" customWidth="1"/>
    <col min="6675" max="6675" width="1.44140625" style="7" customWidth="1"/>
    <col min="6676" max="6676" width="12.5546875" style="7" bestFit="1" customWidth="1"/>
    <col min="6677" max="6912" width="11.44140625" style="7"/>
    <col min="6913" max="6913" width="3.5546875" style="7" customWidth="1"/>
    <col min="6914" max="6914" width="8.5546875" style="7" customWidth="1"/>
    <col min="6915" max="6915" width="2.44140625" style="7" customWidth="1"/>
    <col min="6916" max="6916" width="9.44140625" style="7" customWidth="1"/>
    <col min="6917" max="6917" width="1.109375" style="7" customWidth="1"/>
    <col min="6918" max="6918" width="11.44140625" style="7"/>
    <col min="6919" max="6919" width="2" style="7" customWidth="1"/>
    <col min="6920" max="6920" width="11.5546875" style="7" bestFit="1" customWidth="1"/>
    <col min="6921" max="6921" width="1.88671875" style="7" customWidth="1"/>
    <col min="6922" max="6922" width="8.5546875" style="7" customWidth="1"/>
    <col min="6923" max="6923" width="1.5546875" style="7" customWidth="1"/>
    <col min="6924" max="6924" width="11" style="7" customWidth="1"/>
    <col min="6925" max="6925" width="2.5546875" style="7" customWidth="1"/>
    <col min="6926" max="6926" width="8.5546875" style="7" customWidth="1"/>
    <col min="6927" max="6927" width="1.5546875" style="7" customWidth="1"/>
    <col min="6928" max="6928" width="13.109375" style="7" customWidth="1"/>
    <col min="6929" max="6929" width="1.44140625" style="7" customWidth="1"/>
    <col min="6930" max="6930" width="11" style="7" customWidth="1"/>
    <col min="6931" max="6931" width="1.44140625" style="7" customWidth="1"/>
    <col min="6932" max="6932" width="12.5546875" style="7" bestFit="1" customWidth="1"/>
    <col min="6933" max="7168" width="11.44140625" style="7"/>
    <col min="7169" max="7169" width="3.5546875" style="7" customWidth="1"/>
    <col min="7170" max="7170" width="8.5546875" style="7" customWidth="1"/>
    <col min="7171" max="7171" width="2.44140625" style="7" customWidth="1"/>
    <col min="7172" max="7172" width="9.44140625" style="7" customWidth="1"/>
    <col min="7173" max="7173" width="1.109375" style="7" customWidth="1"/>
    <col min="7174" max="7174" width="11.44140625" style="7"/>
    <col min="7175" max="7175" width="2" style="7" customWidth="1"/>
    <col min="7176" max="7176" width="11.5546875" style="7" bestFit="1" customWidth="1"/>
    <col min="7177" max="7177" width="1.88671875" style="7" customWidth="1"/>
    <col min="7178" max="7178" width="8.5546875" style="7" customWidth="1"/>
    <col min="7179" max="7179" width="1.5546875" style="7" customWidth="1"/>
    <col min="7180" max="7180" width="11" style="7" customWidth="1"/>
    <col min="7181" max="7181" width="2.5546875" style="7" customWidth="1"/>
    <col min="7182" max="7182" width="8.5546875" style="7" customWidth="1"/>
    <col min="7183" max="7183" width="1.5546875" style="7" customWidth="1"/>
    <col min="7184" max="7184" width="13.109375" style="7" customWidth="1"/>
    <col min="7185" max="7185" width="1.44140625" style="7" customWidth="1"/>
    <col min="7186" max="7186" width="11" style="7" customWidth="1"/>
    <col min="7187" max="7187" width="1.44140625" style="7" customWidth="1"/>
    <col min="7188" max="7188" width="12.5546875" style="7" bestFit="1" customWidth="1"/>
    <col min="7189" max="7424" width="11.44140625" style="7"/>
    <col min="7425" max="7425" width="3.5546875" style="7" customWidth="1"/>
    <col min="7426" max="7426" width="8.5546875" style="7" customWidth="1"/>
    <col min="7427" max="7427" width="2.44140625" style="7" customWidth="1"/>
    <col min="7428" max="7428" width="9.44140625" style="7" customWidth="1"/>
    <col min="7429" max="7429" width="1.109375" style="7" customWidth="1"/>
    <col min="7430" max="7430" width="11.44140625" style="7"/>
    <col min="7431" max="7431" width="2" style="7" customWidth="1"/>
    <col min="7432" max="7432" width="11.5546875" style="7" bestFit="1" customWidth="1"/>
    <col min="7433" max="7433" width="1.88671875" style="7" customWidth="1"/>
    <col min="7434" max="7434" width="8.5546875" style="7" customWidth="1"/>
    <col min="7435" max="7435" width="1.5546875" style="7" customWidth="1"/>
    <col min="7436" max="7436" width="11" style="7" customWidth="1"/>
    <col min="7437" max="7437" width="2.5546875" style="7" customWidth="1"/>
    <col min="7438" max="7438" width="8.5546875" style="7" customWidth="1"/>
    <col min="7439" max="7439" width="1.5546875" style="7" customWidth="1"/>
    <col min="7440" max="7440" width="13.109375" style="7" customWidth="1"/>
    <col min="7441" max="7441" width="1.44140625" style="7" customWidth="1"/>
    <col min="7442" max="7442" width="11" style="7" customWidth="1"/>
    <col min="7443" max="7443" width="1.44140625" style="7" customWidth="1"/>
    <col min="7444" max="7444" width="12.5546875" style="7" bestFit="1" customWidth="1"/>
    <col min="7445" max="7680" width="11.44140625" style="7"/>
    <col min="7681" max="7681" width="3.5546875" style="7" customWidth="1"/>
    <col min="7682" max="7682" width="8.5546875" style="7" customWidth="1"/>
    <col min="7683" max="7683" width="2.44140625" style="7" customWidth="1"/>
    <col min="7684" max="7684" width="9.44140625" style="7" customWidth="1"/>
    <col min="7685" max="7685" width="1.109375" style="7" customWidth="1"/>
    <col min="7686" max="7686" width="11.44140625" style="7"/>
    <col min="7687" max="7687" width="2" style="7" customWidth="1"/>
    <col min="7688" max="7688" width="11.5546875" style="7" bestFit="1" customWidth="1"/>
    <col min="7689" max="7689" width="1.88671875" style="7" customWidth="1"/>
    <col min="7690" max="7690" width="8.5546875" style="7" customWidth="1"/>
    <col min="7691" max="7691" width="1.5546875" style="7" customWidth="1"/>
    <col min="7692" max="7692" width="11" style="7" customWidth="1"/>
    <col min="7693" max="7693" width="2.5546875" style="7" customWidth="1"/>
    <col min="7694" max="7694" width="8.5546875" style="7" customWidth="1"/>
    <col min="7695" max="7695" width="1.5546875" style="7" customWidth="1"/>
    <col min="7696" max="7696" width="13.109375" style="7" customWidth="1"/>
    <col min="7697" max="7697" width="1.44140625" style="7" customWidth="1"/>
    <col min="7698" max="7698" width="11" style="7" customWidth="1"/>
    <col min="7699" max="7699" width="1.44140625" style="7" customWidth="1"/>
    <col min="7700" max="7700" width="12.5546875" style="7" bestFit="1" customWidth="1"/>
    <col min="7701" max="7936" width="11.44140625" style="7"/>
    <col min="7937" max="7937" width="3.5546875" style="7" customWidth="1"/>
    <col min="7938" max="7938" width="8.5546875" style="7" customWidth="1"/>
    <col min="7939" max="7939" width="2.44140625" style="7" customWidth="1"/>
    <col min="7940" max="7940" width="9.44140625" style="7" customWidth="1"/>
    <col min="7941" max="7941" width="1.109375" style="7" customWidth="1"/>
    <col min="7942" max="7942" width="11.44140625" style="7"/>
    <col min="7943" max="7943" width="2" style="7" customWidth="1"/>
    <col min="7944" max="7944" width="11.5546875" style="7" bestFit="1" customWidth="1"/>
    <col min="7945" max="7945" width="1.88671875" style="7" customWidth="1"/>
    <col min="7946" max="7946" width="8.5546875" style="7" customWidth="1"/>
    <col min="7947" max="7947" width="1.5546875" style="7" customWidth="1"/>
    <col min="7948" max="7948" width="11" style="7" customWidth="1"/>
    <col min="7949" max="7949" width="2.5546875" style="7" customWidth="1"/>
    <col min="7950" max="7950" width="8.5546875" style="7" customWidth="1"/>
    <col min="7951" max="7951" width="1.5546875" style="7" customWidth="1"/>
    <col min="7952" max="7952" width="13.109375" style="7" customWidth="1"/>
    <col min="7953" max="7953" width="1.44140625" style="7" customWidth="1"/>
    <col min="7954" max="7954" width="11" style="7" customWidth="1"/>
    <col min="7955" max="7955" width="1.44140625" style="7" customWidth="1"/>
    <col min="7956" max="7956" width="12.5546875" style="7" bestFit="1" customWidth="1"/>
    <col min="7957" max="8192" width="11.44140625" style="7"/>
    <col min="8193" max="8193" width="3.5546875" style="7" customWidth="1"/>
    <col min="8194" max="8194" width="8.5546875" style="7" customWidth="1"/>
    <col min="8195" max="8195" width="2.44140625" style="7" customWidth="1"/>
    <col min="8196" max="8196" width="9.44140625" style="7" customWidth="1"/>
    <col min="8197" max="8197" width="1.109375" style="7" customWidth="1"/>
    <col min="8198" max="8198" width="11.44140625" style="7"/>
    <col min="8199" max="8199" width="2" style="7" customWidth="1"/>
    <col min="8200" max="8200" width="11.5546875" style="7" bestFit="1" customWidth="1"/>
    <col min="8201" max="8201" width="1.88671875" style="7" customWidth="1"/>
    <col min="8202" max="8202" width="8.5546875" style="7" customWidth="1"/>
    <col min="8203" max="8203" width="1.5546875" style="7" customWidth="1"/>
    <col min="8204" max="8204" width="11" style="7" customWidth="1"/>
    <col min="8205" max="8205" width="2.5546875" style="7" customWidth="1"/>
    <col min="8206" max="8206" width="8.5546875" style="7" customWidth="1"/>
    <col min="8207" max="8207" width="1.5546875" style="7" customWidth="1"/>
    <col min="8208" max="8208" width="13.109375" style="7" customWidth="1"/>
    <col min="8209" max="8209" width="1.44140625" style="7" customWidth="1"/>
    <col min="8210" max="8210" width="11" style="7" customWidth="1"/>
    <col min="8211" max="8211" width="1.44140625" style="7" customWidth="1"/>
    <col min="8212" max="8212" width="12.5546875" style="7" bestFit="1" customWidth="1"/>
    <col min="8213" max="8448" width="11.44140625" style="7"/>
    <col min="8449" max="8449" width="3.5546875" style="7" customWidth="1"/>
    <col min="8450" max="8450" width="8.5546875" style="7" customWidth="1"/>
    <col min="8451" max="8451" width="2.44140625" style="7" customWidth="1"/>
    <col min="8452" max="8452" width="9.44140625" style="7" customWidth="1"/>
    <col min="8453" max="8453" width="1.109375" style="7" customWidth="1"/>
    <col min="8454" max="8454" width="11.44140625" style="7"/>
    <col min="8455" max="8455" width="2" style="7" customWidth="1"/>
    <col min="8456" max="8456" width="11.5546875" style="7" bestFit="1" customWidth="1"/>
    <col min="8457" max="8457" width="1.88671875" style="7" customWidth="1"/>
    <col min="8458" max="8458" width="8.5546875" style="7" customWidth="1"/>
    <col min="8459" max="8459" width="1.5546875" style="7" customWidth="1"/>
    <col min="8460" max="8460" width="11" style="7" customWidth="1"/>
    <col min="8461" max="8461" width="2.5546875" style="7" customWidth="1"/>
    <col min="8462" max="8462" width="8.5546875" style="7" customWidth="1"/>
    <col min="8463" max="8463" width="1.5546875" style="7" customWidth="1"/>
    <col min="8464" max="8464" width="13.109375" style="7" customWidth="1"/>
    <col min="8465" max="8465" width="1.44140625" style="7" customWidth="1"/>
    <col min="8466" max="8466" width="11" style="7" customWidth="1"/>
    <col min="8467" max="8467" width="1.44140625" style="7" customWidth="1"/>
    <col min="8468" max="8468" width="12.5546875" style="7" bestFit="1" customWidth="1"/>
    <col min="8469" max="8704" width="11.44140625" style="7"/>
    <col min="8705" max="8705" width="3.5546875" style="7" customWidth="1"/>
    <col min="8706" max="8706" width="8.5546875" style="7" customWidth="1"/>
    <col min="8707" max="8707" width="2.44140625" style="7" customWidth="1"/>
    <col min="8708" max="8708" width="9.44140625" style="7" customWidth="1"/>
    <col min="8709" max="8709" width="1.109375" style="7" customWidth="1"/>
    <col min="8710" max="8710" width="11.44140625" style="7"/>
    <col min="8711" max="8711" width="2" style="7" customWidth="1"/>
    <col min="8712" max="8712" width="11.5546875" style="7" bestFit="1" customWidth="1"/>
    <col min="8713" max="8713" width="1.88671875" style="7" customWidth="1"/>
    <col min="8714" max="8714" width="8.5546875" style="7" customWidth="1"/>
    <col min="8715" max="8715" width="1.5546875" style="7" customWidth="1"/>
    <col min="8716" max="8716" width="11" style="7" customWidth="1"/>
    <col min="8717" max="8717" width="2.5546875" style="7" customWidth="1"/>
    <col min="8718" max="8718" width="8.5546875" style="7" customWidth="1"/>
    <col min="8719" max="8719" width="1.5546875" style="7" customWidth="1"/>
    <col min="8720" max="8720" width="13.109375" style="7" customWidth="1"/>
    <col min="8721" max="8721" width="1.44140625" style="7" customWidth="1"/>
    <col min="8722" max="8722" width="11" style="7" customWidth="1"/>
    <col min="8723" max="8723" width="1.44140625" style="7" customWidth="1"/>
    <col min="8724" max="8724" width="12.5546875" style="7" bestFit="1" customWidth="1"/>
    <col min="8725" max="8960" width="11.44140625" style="7"/>
    <col min="8961" max="8961" width="3.5546875" style="7" customWidth="1"/>
    <col min="8962" max="8962" width="8.5546875" style="7" customWidth="1"/>
    <col min="8963" max="8963" width="2.44140625" style="7" customWidth="1"/>
    <col min="8964" max="8964" width="9.44140625" style="7" customWidth="1"/>
    <col min="8965" max="8965" width="1.109375" style="7" customWidth="1"/>
    <col min="8966" max="8966" width="11.44140625" style="7"/>
    <col min="8967" max="8967" width="2" style="7" customWidth="1"/>
    <col min="8968" max="8968" width="11.5546875" style="7" bestFit="1" customWidth="1"/>
    <col min="8969" max="8969" width="1.88671875" style="7" customWidth="1"/>
    <col min="8970" max="8970" width="8.5546875" style="7" customWidth="1"/>
    <col min="8971" max="8971" width="1.5546875" style="7" customWidth="1"/>
    <col min="8972" max="8972" width="11" style="7" customWidth="1"/>
    <col min="8973" max="8973" width="2.5546875" style="7" customWidth="1"/>
    <col min="8974" max="8974" width="8.5546875" style="7" customWidth="1"/>
    <col min="8975" max="8975" width="1.5546875" style="7" customWidth="1"/>
    <col min="8976" max="8976" width="13.109375" style="7" customWidth="1"/>
    <col min="8977" max="8977" width="1.44140625" style="7" customWidth="1"/>
    <col min="8978" max="8978" width="11" style="7" customWidth="1"/>
    <col min="8979" max="8979" width="1.44140625" style="7" customWidth="1"/>
    <col min="8980" max="8980" width="12.5546875" style="7" bestFit="1" customWidth="1"/>
    <col min="8981" max="9216" width="11.44140625" style="7"/>
    <col min="9217" max="9217" width="3.5546875" style="7" customWidth="1"/>
    <col min="9218" max="9218" width="8.5546875" style="7" customWidth="1"/>
    <col min="9219" max="9219" width="2.44140625" style="7" customWidth="1"/>
    <col min="9220" max="9220" width="9.44140625" style="7" customWidth="1"/>
    <col min="9221" max="9221" width="1.109375" style="7" customWidth="1"/>
    <col min="9222" max="9222" width="11.44140625" style="7"/>
    <col min="9223" max="9223" width="2" style="7" customWidth="1"/>
    <col min="9224" max="9224" width="11.5546875" style="7" bestFit="1" customWidth="1"/>
    <col min="9225" max="9225" width="1.88671875" style="7" customWidth="1"/>
    <col min="9226" max="9226" width="8.5546875" style="7" customWidth="1"/>
    <col min="9227" max="9227" width="1.5546875" style="7" customWidth="1"/>
    <col min="9228" max="9228" width="11" style="7" customWidth="1"/>
    <col min="9229" max="9229" width="2.5546875" style="7" customWidth="1"/>
    <col min="9230" max="9230" width="8.5546875" style="7" customWidth="1"/>
    <col min="9231" max="9231" width="1.5546875" style="7" customWidth="1"/>
    <col min="9232" max="9232" width="13.109375" style="7" customWidth="1"/>
    <col min="9233" max="9233" width="1.44140625" style="7" customWidth="1"/>
    <col min="9234" max="9234" width="11" style="7" customWidth="1"/>
    <col min="9235" max="9235" width="1.44140625" style="7" customWidth="1"/>
    <col min="9236" max="9236" width="12.5546875" style="7" bestFit="1" customWidth="1"/>
    <col min="9237" max="9472" width="11.44140625" style="7"/>
    <col min="9473" max="9473" width="3.5546875" style="7" customWidth="1"/>
    <col min="9474" max="9474" width="8.5546875" style="7" customWidth="1"/>
    <col min="9475" max="9475" width="2.44140625" style="7" customWidth="1"/>
    <col min="9476" max="9476" width="9.44140625" style="7" customWidth="1"/>
    <col min="9477" max="9477" width="1.109375" style="7" customWidth="1"/>
    <col min="9478" max="9478" width="11.44140625" style="7"/>
    <col min="9479" max="9479" width="2" style="7" customWidth="1"/>
    <col min="9480" max="9480" width="11.5546875" style="7" bestFit="1" customWidth="1"/>
    <col min="9481" max="9481" width="1.88671875" style="7" customWidth="1"/>
    <col min="9482" max="9482" width="8.5546875" style="7" customWidth="1"/>
    <col min="9483" max="9483" width="1.5546875" style="7" customWidth="1"/>
    <col min="9484" max="9484" width="11" style="7" customWidth="1"/>
    <col min="9485" max="9485" width="2.5546875" style="7" customWidth="1"/>
    <col min="9486" max="9486" width="8.5546875" style="7" customWidth="1"/>
    <col min="9487" max="9487" width="1.5546875" style="7" customWidth="1"/>
    <col min="9488" max="9488" width="13.109375" style="7" customWidth="1"/>
    <col min="9489" max="9489" width="1.44140625" style="7" customWidth="1"/>
    <col min="9490" max="9490" width="11" style="7" customWidth="1"/>
    <col min="9491" max="9491" width="1.44140625" style="7" customWidth="1"/>
    <col min="9492" max="9492" width="12.5546875" style="7" bestFit="1" customWidth="1"/>
    <col min="9493" max="9728" width="11.44140625" style="7"/>
    <col min="9729" max="9729" width="3.5546875" style="7" customWidth="1"/>
    <col min="9730" max="9730" width="8.5546875" style="7" customWidth="1"/>
    <col min="9731" max="9731" width="2.44140625" style="7" customWidth="1"/>
    <col min="9732" max="9732" width="9.44140625" style="7" customWidth="1"/>
    <col min="9733" max="9733" width="1.109375" style="7" customWidth="1"/>
    <col min="9734" max="9734" width="11.44140625" style="7"/>
    <col min="9735" max="9735" width="2" style="7" customWidth="1"/>
    <col min="9736" max="9736" width="11.5546875" style="7" bestFit="1" customWidth="1"/>
    <col min="9737" max="9737" width="1.88671875" style="7" customWidth="1"/>
    <col min="9738" max="9738" width="8.5546875" style="7" customWidth="1"/>
    <col min="9739" max="9739" width="1.5546875" style="7" customWidth="1"/>
    <col min="9740" max="9740" width="11" style="7" customWidth="1"/>
    <col min="9741" max="9741" width="2.5546875" style="7" customWidth="1"/>
    <col min="9742" max="9742" width="8.5546875" style="7" customWidth="1"/>
    <col min="9743" max="9743" width="1.5546875" style="7" customWidth="1"/>
    <col min="9744" max="9744" width="13.109375" style="7" customWidth="1"/>
    <col min="9745" max="9745" width="1.44140625" style="7" customWidth="1"/>
    <col min="9746" max="9746" width="11" style="7" customWidth="1"/>
    <col min="9747" max="9747" width="1.44140625" style="7" customWidth="1"/>
    <col min="9748" max="9748" width="12.5546875" style="7" bestFit="1" customWidth="1"/>
    <col min="9749" max="9984" width="11.44140625" style="7"/>
    <col min="9985" max="9985" width="3.5546875" style="7" customWidth="1"/>
    <col min="9986" max="9986" width="8.5546875" style="7" customWidth="1"/>
    <col min="9987" max="9987" width="2.44140625" style="7" customWidth="1"/>
    <col min="9988" max="9988" width="9.44140625" style="7" customWidth="1"/>
    <col min="9989" max="9989" width="1.109375" style="7" customWidth="1"/>
    <col min="9990" max="9990" width="11.44140625" style="7"/>
    <col min="9991" max="9991" width="2" style="7" customWidth="1"/>
    <col min="9992" max="9992" width="11.5546875" style="7" bestFit="1" customWidth="1"/>
    <col min="9993" max="9993" width="1.88671875" style="7" customWidth="1"/>
    <col min="9994" max="9994" width="8.5546875" style="7" customWidth="1"/>
    <col min="9995" max="9995" width="1.5546875" style="7" customWidth="1"/>
    <col min="9996" max="9996" width="11" style="7" customWidth="1"/>
    <col min="9997" max="9997" width="2.5546875" style="7" customWidth="1"/>
    <col min="9998" max="9998" width="8.5546875" style="7" customWidth="1"/>
    <col min="9999" max="9999" width="1.5546875" style="7" customWidth="1"/>
    <col min="10000" max="10000" width="13.109375" style="7" customWidth="1"/>
    <col min="10001" max="10001" width="1.44140625" style="7" customWidth="1"/>
    <col min="10002" max="10002" width="11" style="7" customWidth="1"/>
    <col min="10003" max="10003" width="1.44140625" style="7" customWidth="1"/>
    <col min="10004" max="10004" width="12.5546875" style="7" bestFit="1" customWidth="1"/>
    <col min="10005" max="10240" width="11.44140625" style="7"/>
    <col min="10241" max="10241" width="3.5546875" style="7" customWidth="1"/>
    <col min="10242" max="10242" width="8.5546875" style="7" customWidth="1"/>
    <col min="10243" max="10243" width="2.44140625" style="7" customWidth="1"/>
    <col min="10244" max="10244" width="9.44140625" style="7" customWidth="1"/>
    <col min="10245" max="10245" width="1.109375" style="7" customWidth="1"/>
    <col min="10246" max="10246" width="11.44140625" style="7"/>
    <col min="10247" max="10247" width="2" style="7" customWidth="1"/>
    <col min="10248" max="10248" width="11.5546875" style="7" bestFit="1" customWidth="1"/>
    <col min="10249" max="10249" width="1.88671875" style="7" customWidth="1"/>
    <col min="10250" max="10250" width="8.5546875" style="7" customWidth="1"/>
    <col min="10251" max="10251" width="1.5546875" style="7" customWidth="1"/>
    <col min="10252" max="10252" width="11" style="7" customWidth="1"/>
    <col min="10253" max="10253" width="2.5546875" style="7" customWidth="1"/>
    <col min="10254" max="10254" width="8.5546875" style="7" customWidth="1"/>
    <col min="10255" max="10255" width="1.5546875" style="7" customWidth="1"/>
    <col min="10256" max="10256" width="13.109375" style="7" customWidth="1"/>
    <col min="10257" max="10257" width="1.44140625" style="7" customWidth="1"/>
    <col min="10258" max="10258" width="11" style="7" customWidth="1"/>
    <col min="10259" max="10259" width="1.44140625" style="7" customWidth="1"/>
    <col min="10260" max="10260" width="12.5546875" style="7" bestFit="1" customWidth="1"/>
    <col min="10261" max="10496" width="11.44140625" style="7"/>
    <col min="10497" max="10497" width="3.5546875" style="7" customWidth="1"/>
    <col min="10498" max="10498" width="8.5546875" style="7" customWidth="1"/>
    <col min="10499" max="10499" width="2.44140625" style="7" customWidth="1"/>
    <col min="10500" max="10500" width="9.44140625" style="7" customWidth="1"/>
    <col min="10501" max="10501" width="1.109375" style="7" customWidth="1"/>
    <col min="10502" max="10502" width="11.44140625" style="7"/>
    <col min="10503" max="10503" width="2" style="7" customWidth="1"/>
    <col min="10504" max="10504" width="11.5546875" style="7" bestFit="1" customWidth="1"/>
    <col min="10505" max="10505" width="1.88671875" style="7" customWidth="1"/>
    <col min="10506" max="10506" width="8.5546875" style="7" customWidth="1"/>
    <col min="10507" max="10507" width="1.5546875" style="7" customWidth="1"/>
    <col min="10508" max="10508" width="11" style="7" customWidth="1"/>
    <col min="10509" max="10509" width="2.5546875" style="7" customWidth="1"/>
    <col min="10510" max="10510" width="8.5546875" style="7" customWidth="1"/>
    <col min="10511" max="10511" width="1.5546875" style="7" customWidth="1"/>
    <col min="10512" max="10512" width="13.109375" style="7" customWidth="1"/>
    <col min="10513" max="10513" width="1.44140625" style="7" customWidth="1"/>
    <col min="10514" max="10514" width="11" style="7" customWidth="1"/>
    <col min="10515" max="10515" width="1.44140625" style="7" customWidth="1"/>
    <col min="10516" max="10516" width="12.5546875" style="7" bestFit="1" customWidth="1"/>
    <col min="10517" max="10752" width="11.44140625" style="7"/>
    <col min="10753" max="10753" width="3.5546875" style="7" customWidth="1"/>
    <col min="10754" max="10754" width="8.5546875" style="7" customWidth="1"/>
    <col min="10755" max="10755" width="2.44140625" style="7" customWidth="1"/>
    <col min="10756" max="10756" width="9.44140625" style="7" customWidth="1"/>
    <col min="10757" max="10757" width="1.109375" style="7" customWidth="1"/>
    <col min="10758" max="10758" width="11.44140625" style="7"/>
    <col min="10759" max="10759" width="2" style="7" customWidth="1"/>
    <col min="10760" max="10760" width="11.5546875" style="7" bestFit="1" customWidth="1"/>
    <col min="10761" max="10761" width="1.88671875" style="7" customWidth="1"/>
    <col min="10762" max="10762" width="8.5546875" style="7" customWidth="1"/>
    <col min="10763" max="10763" width="1.5546875" style="7" customWidth="1"/>
    <col min="10764" max="10764" width="11" style="7" customWidth="1"/>
    <col min="10765" max="10765" width="2.5546875" style="7" customWidth="1"/>
    <col min="10766" max="10766" width="8.5546875" style="7" customWidth="1"/>
    <col min="10767" max="10767" width="1.5546875" style="7" customWidth="1"/>
    <col min="10768" max="10768" width="13.109375" style="7" customWidth="1"/>
    <col min="10769" max="10769" width="1.44140625" style="7" customWidth="1"/>
    <col min="10770" max="10770" width="11" style="7" customWidth="1"/>
    <col min="10771" max="10771" width="1.44140625" style="7" customWidth="1"/>
    <col min="10772" max="10772" width="12.5546875" style="7" bestFit="1" customWidth="1"/>
    <col min="10773" max="11008" width="11.44140625" style="7"/>
    <col min="11009" max="11009" width="3.5546875" style="7" customWidth="1"/>
    <col min="11010" max="11010" width="8.5546875" style="7" customWidth="1"/>
    <col min="11011" max="11011" width="2.44140625" style="7" customWidth="1"/>
    <col min="11012" max="11012" width="9.44140625" style="7" customWidth="1"/>
    <col min="11013" max="11013" width="1.109375" style="7" customWidth="1"/>
    <col min="11014" max="11014" width="11.44140625" style="7"/>
    <col min="11015" max="11015" width="2" style="7" customWidth="1"/>
    <col min="11016" max="11016" width="11.5546875" style="7" bestFit="1" customWidth="1"/>
    <col min="11017" max="11017" width="1.88671875" style="7" customWidth="1"/>
    <col min="11018" max="11018" width="8.5546875" style="7" customWidth="1"/>
    <col min="11019" max="11019" width="1.5546875" style="7" customWidth="1"/>
    <col min="11020" max="11020" width="11" style="7" customWidth="1"/>
    <col min="11021" max="11021" width="2.5546875" style="7" customWidth="1"/>
    <col min="11022" max="11022" width="8.5546875" style="7" customWidth="1"/>
    <col min="11023" max="11023" width="1.5546875" style="7" customWidth="1"/>
    <col min="11024" max="11024" width="13.109375" style="7" customWidth="1"/>
    <col min="11025" max="11025" width="1.44140625" style="7" customWidth="1"/>
    <col min="11026" max="11026" width="11" style="7" customWidth="1"/>
    <col min="11027" max="11027" width="1.44140625" style="7" customWidth="1"/>
    <col min="11028" max="11028" width="12.5546875" style="7" bestFit="1" customWidth="1"/>
    <col min="11029" max="11264" width="11.44140625" style="7"/>
    <col min="11265" max="11265" width="3.5546875" style="7" customWidth="1"/>
    <col min="11266" max="11266" width="8.5546875" style="7" customWidth="1"/>
    <col min="11267" max="11267" width="2.44140625" style="7" customWidth="1"/>
    <col min="11268" max="11268" width="9.44140625" style="7" customWidth="1"/>
    <col min="11269" max="11269" width="1.109375" style="7" customWidth="1"/>
    <col min="11270" max="11270" width="11.44140625" style="7"/>
    <col min="11271" max="11271" width="2" style="7" customWidth="1"/>
    <col min="11272" max="11272" width="11.5546875" style="7" bestFit="1" customWidth="1"/>
    <col min="11273" max="11273" width="1.88671875" style="7" customWidth="1"/>
    <col min="11274" max="11274" width="8.5546875" style="7" customWidth="1"/>
    <col min="11275" max="11275" width="1.5546875" style="7" customWidth="1"/>
    <col min="11276" max="11276" width="11" style="7" customWidth="1"/>
    <col min="11277" max="11277" width="2.5546875" style="7" customWidth="1"/>
    <col min="11278" max="11278" width="8.5546875" style="7" customWidth="1"/>
    <col min="11279" max="11279" width="1.5546875" style="7" customWidth="1"/>
    <col min="11280" max="11280" width="13.109375" style="7" customWidth="1"/>
    <col min="11281" max="11281" width="1.44140625" style="7" customWidth="1"/>
    <col min="11282" max="11282" width="11" style="7" customWidth="1"/>
    <col min="11283" max="11283" width="1.44140625" style="7" customWidth="1"/>
    <col min="11284" max="11284" width="12.5546875" style="7" bestFit="1" customWidth="1"/>
    <col min="11285" max="11520" width="11.44140625" style="7"/>
    <col min="11521" max="11521" width="3.5546875" style="7" customWidth="1"/>
    <col min="11522" max="11522" width="8.5546875" style="7" customWidth="1"/>
    <col min="11523" max="11523" width="2.44140625" style="7" customWidth="1"/>
    <col min="11524" max="11524" width="9.44140625" style="7" customWidth="1"/>
    <col min="11525" max="11525" width="1.109375" style="7" customWidth="1"/>
    <col min="11526" max="11526" width="11.44140625" style="7"/>
    <col min="11527" max="11527" width="2" style="7" customWidth="1"/>
    <col min="11528" max="11528" width="11.5546875" style="7" bestFit="1" customWidth="1"/>
    <col min="11529" max="11529" width="1.88671875" style="7" customWidth="1"/>
    <col min="11530" max="11530" width="8.5546875" style="7" customWidth="1"/>
    <col min="11531" max="11531" width="1.5546875" style="7" customWidth="1"/>
    <col min="11532" max="11532" width="11" style="7" customWidth="1"/>
    <col min="11533" max="11533" width="2.5546875" style="7" customWidth="1"/>
    <col min="11534" max="11534" width="8.5546875" style="7" customWidth="1"/>
    <col min="11535" max="11535" width="1.5546875" style="7" customWidth="1"/>
    <col min="11536" max="11536" width="13.109375" style="7" customWidth="1"/>
    <col min="11537" max="11537" width="1.44140625" style="7" customWidth="1"/>
    <col min="11538" max="11538" width="11" style="7" customWidth="1"/>
    <col min="11539" max="11539" width="1.44140625" style="7" customWidth="1"/>
    <col min="11540" max="11540" width="12.5546875" style="7" bestFit="1" customWidth="1"/>
    <col min="11541" max="11776" width="11.44140625" style="7"/>
    <col min="11777" max="11777" width="3.5546875" style="7" customWidth="1"/>
    <col min="11778" max="11778" width="8.5546875" style="7" customWidth="1"/>
    <col min="11779" max="11779" width="2.44140625" style="7" customWidth="1"/>
    <col min="11780" max="11780" width="9.44140625" style="7" customWidth="1"/>
    <col min="11781" max="11781" width="1.109375" style="7" customWidth="1"/>
    <col min="11782" max="11782" width="11.44140625" style="7"/>
    <col min="11783" max="11783" width="2" style="7" customWidth="1"/>
    <col min="11784" max="11784" width="11.5546875" style="7" bestFit="1" customWidth="1"/>
    <col min="11785" max="11785" width="1.88671875" style="7" customWidth="1"/>
    <col min="11786" max="11786" width="8.5546875" style="7" customWidth="1"/>
    <col min="11787" max="11787" width="1.5546875" style="7" customWidth="1"/>
    <col min="11788" max="11788" width="11" style="7" customWidth="1"/>
    <col min="11789" max="11789" width="2.5546875" style="7" customWidth="1"/>
    <col min="11790" max="11790" width="8.5546875" style="7" customWidth="1"/>
    <col min="11791" max="11791" width="1.5546875" style="7" customWidth="1"/>
    <col min="11792" max="11792" width="13.109375" style="7" customWidth="1"/>
    <col min="11793" max="11793" width="1.44140625" style="7" customWidth="1"/>
    <col min="11794" max="11794" width="11" style="7" customWidth="1"/>
    <col min="11795" max="11795" width="1.44140625" style="7" customWidth="1"/>
    <col min="11796" max="11796" width="12.5546875" style="7" bestFit="1" customWidth="1"/>
    <col min="11797" max="12032" width="11.44140625" style="7"/>
    <col min="12033" max="12033" width="3.5546875" style="7" customWidth="1"/>
    <col min="12034" max="12034" width="8.5546875" style="7" customWidth="1"/>
    <col min="12035" max="12035" width="2.44140625" style="7" customWidth="1"/>
    <col min="12036" max="12036" width="9.44140625" style="7" customWidth="1"/>
    <col min="12037" max="12037" width="1.109375" style="7" customWidth="1"/>
    <col min="12038" max="12038" width="11.44140625" style="7"/>
    <col min="12039" max="12039" width="2" style="7" customWidth="1"/>
    <col min="12040" max="12040" width="11.5546875" style="7" bestFit="1" customWidth="1"/>
    <col min="12041" max="12041" width="1.88671875" style="7" customWidth="1"/>
    <col min="12042" max="12042" width="8.5546875" style="7" customWidth="1"/>
    <col min="12043" max="12043" width="1.5546875" style="7" customWidth="1"/>
    <col min="12044" max="12044" width="11" style="7" customWidth="1"/>
    <col min="12045" max="12045" width="2.5546875" style="7" customWidth="1"/>
    <col min="12046" max="12046" width="8.5546875" style="7" customWidth="1"/>
    <col min="12047" max="12047" width="1.5546875" style="7" customWidth="1"/>
    <col min="12048" max="12048" width="13.109375" style="7" customWidth="1"/>
    <col min="12049" max="12049" width="1.44140625" style="7" customWidth="1"/>
    <col min="12050" max="12050" width="11" style="7" customWidth="1"/>
    <col min="12051" max="12051" width="1.44140625" style="7" customWidth="1"/>
    <col min="12052" max="12052" width="12.5546875" style="7" bestFit="1" customWidth="1"/>
    <col min="12053" max="12288" width="11.44140625" style="7"/>
    <col min="12289" max="12289" width="3.5546875" style="7" customWidth="1"/>
    <col min="12290" max="12290" width="8.5546875" style="7" customWidth="1"/>
    <col min="12291" max="12291" width="2.44140625" style="7" customWidth="1"/>
    <col min="12292" max="12292" width="9.44140625" style="7" customWidth="1"/>
    <col min="12293" max="12293" width="1.109375" style="7" customWidth="1"/>
    <col min="12294" max="12294" width="11.44140625" style="7"/>
    <col min="12295" max="12295" width="2" style="7" customWidth="1"/>
    <col min="12296" max="12296" width="11.5546875" style="7" bestFit="1" customWidth="1"/>
    <col min="12297" max="12297" width="1.88671875" style="7" customWidth="1"/>
    <col min="12298" max="12298" width="8.5546875" style="7" customWidth="1"/>
    <col min="12299" max="12299" width="1.5546875" style="7" customWidth="1"/>
    <col min="12300" max="12300" width="11" style="7" customWidth="1"/>
    <col min="12301" max="12301" width="2.5546875" style="7" customWidth="1"/>
    <col min="12302" max="12302" width="8.5546875" style="7" customWidth="1"/>
    <col min="12303" max="12303" width="1.5546875" style="7" customWidth="1"/>
    <col min="12304" max="12304" width="13.109375" style="7" customWidth="1"/>
    <col min="12305" max="12305" width="1.44140625" style="7" customWidth="1"/>
    <col min="12306" max="12306" width="11" style="7" customWidth="1"/>
    <col min="12307" max="12307" width="1.44140625" style="7" customWidth="1"/>
    <col min="12308" max="12308" width="12.5546875" style="7" bestFit="1" customWidth="1"/>
    <col min="12309" max="12544" width="11.44140625" style="7"/>
    <col min="12545" max="12545" width="3.5546875" style="7" customWidth="1"/>
    <col min="12546" max="12546" width="8.5546875" style="7" customWidth="1"/>
    <col min="12547" max="12547" width="2.44140625" style="7" customWidth="1"/>
    <col min="12548" max="12548" width="9.44140625" style="7" customWidth="1"/>
    <col min="12549" max="12549" width="1.109375" style="7" customWidth="1"/>
    <col min="12550" max="12550" width="11.44140625" style="7"/>
    <col min="12551" max="12551" width="2" style="7" customWidth="1"/>
    <col min="12552" max="12552" width="11.5546875" style="7" bestFit="1" customWidth="1"/>
    <col min="12553" max="12553" width="1.88671875" style="7" customWidth="1"/>
    <col min="12554" max="12554" width="8.5546875" style="7" customWidth="1"/>
    <col min="12555" max="12555" width="1.5546875" style="7" customWidth="1"/>
    <col min="12556" max="12556" width="11" style="7" customWidth="1"/>
    <col min="12557" max="12557" width="2.5546875" style="7" customWidth="1"/>
    <col min="12558" max="12558" width="8.5546875" style="7" customWidth="1"/>
    <col min="12559" max="12559" width="1.5546875" style="7" customWidth="1"/>
    <col min="12560" max="12560" width="13.109375" style="7" customWidth="1"/>
    <col min="12561" max="12561" width="1.44140625" style="7" customWidth="1"/>
    <col min="12562" max="12562" width="11" style="7" customWidth="1"/>
    <col min="12563" max="12563" width="1.44140625" style="7" customWidth="1"/>
    <col min="12564" max="12564" width="12.5546875" style="7" bestFit="1" customWidth="1"/>
    <col min="12565" max="12800" width="11.44140625" style="7"/>
    <col min="12801" max="12801" width="3.5546875" style="7" customWidth="1"/>
    <col min="12802" max="12802" width="8.5546875" style="7" customWidth="1"/>
    <col min="12803" max="12803" width="2.44140625" style="7" customWidth="1"/>
    <col min="12804" max="12804" width="9.44140625" style="7" customWidth="1"/>
    <col min="12805" max="12805" width="1.109375" style="7" customWidth="1"/>
    <col min="12806" max="12806" width="11.44140625" style="7"/>
    <col min="12807" max="12807" width="2" style="7" customWidth="1"/>
    <col min="12808" max="12808" width="11.5546875" style="7" bestFit="1" customWidth="1"/>
    <col min="12809" max="12809" width="1.88671875" style="7" customWidth="1"/>
    <col min="12810" max="12810" width="8.5546875" style="7" customWidth="1"/>
    <col min="12811" max="12811" width="1.5546875" style="7" customWidth="1"/>
    <col min="12812" max="12812" width="11" style="7" customWidth="1"/>
    <col min="12813" max="12813" width="2.5546875" style="7" customWidth="1"/>
    <col min="12814" max="12814" width="8.5546875" style="7" customWidth="1"/>
    <col min="12815" max="12815" width="1.5546875" style="7" customWidth="1"/>
    <col min="12816" max="12816" width="13.109375" style="7" customWidth="1"/>
    <col min="12817" max="12817" width="1.44140625" style="7" customWidth="1"/>
    <col min="12818" max="12818" width="11" style="7" customWidth="1"/>
    <col min="12819" max="12819" width="1.44140625" style="7" customWidth="1"/>
    <col min="12820" max="12820" width="12.5546875" style="7" bestFit="1" customWidth="1"/>
    <col min="12821" max="13056" width="11.44140625" style="7"/>
    <col min="13057" max="13057" width="3.5546875" style="7" customWidth="1"/>
    <col min="13058" max="13058" width="8.5546875" style="7" customWidth="1"/>
    <col min="13059" max="13059" width="2.44140625" style="7" customWidth="1"/>
    <col min="13060" max="13060" width="9.44140625" style="7" customWidth="1"/>
    <col min="13061" max="13061" width="1.109375" style="7" customWidth="1"/>
    <col min="13062" max="13062" width="11.44140625" style="7"/>
    <col min="13063" max="13063" width="2" style="7" customWidth="1"/>
    <col min="13064" max="13064" width="11.5546875" style="7" bestFit="1" customWidth="1"/>
    <col min="13065" max="13065" width="1.88671875" style="7" customWidth="1"/>
    <col min="13066" max="13066" width="8.5546875" style="7" customWidth="1"/>
    <col min="13067" max="13067" width="1.5546875" style="7" customWidth="1"/>
    <col min="13068" max="13068" width="11" style="7" customWidth="1"/>
    <col min="13069" max="13069" width="2.5546875" style="7" customWidth="1"/>
    <col min="13070" max="13070" width="8.5546875" style="7" customWidth="1"/>
    <col min="13071" max="13071" width="1.5546875" style="7" customWidth="1"/>
    <col min="13072" max="13072" width="13.109375" style="7" customWidth="1"/>
    <col min="13073" max="13073" width="1.44140625" style="7" customWidth="1"/>
    <col min="13074" max="13074" width="11" style="7" customWidth="1"/>
    <col min="13075" max="13075" width="1.44140625" style="7" customWidth="1"/>
    <col min="13076" max="13076" width="12.5546875" style="7" bestFit="1" customWidth="1"/>
    <col min="13077" max="13312" width="11.44140625" style="7"/>
    <col min="13313" max="13313" width="3.5546875" style="7" customWidth="1"/>
    <col min="13314" max="13314" width="8.5546875" style="7" customWidth="1"/>
    <col min="13315" max="13315" width="2.44140625" style="7" customWidth="1"/>
    <col min="13316" max="13316" width="9.44140625" style="7" customWidth="1"/>
    <col min="13317" max="13317" width="1.109375" style="7" customWidth="1"/>
    <col min="13318" max="13318" width="11.44140625" style="7"/>
    <col min="13319" max="13319" width="2" style="7" customWidth="1"/>
    <col min="13320" max="13320" width="11.5546875" style="7" bestFit="1" customWidth="1"/>
    <col min="13321" max="13321" width="1.88671875" style="7" customWidth="1"/>
    <col min="13322" max="13322" width="8.5546875" style="7" customWidth="1"/>
    <col min="13323" max="13323" width="1.5546875" style="7" customWidth="1"/>
    <col min="13324" max="13324" width="11" style="7" customWidth="1"/>
    <col min="13325" max="13325" width="2.5546875" style="7" customWidth="1"/>
    <col min="13326" max="13326" width="8.5546875" style="7" customWidth="1"/>
    <col min="13327" max="13327" width="1.5546875" style="7" customWidth="1"/>
    <col min="13328" max="13328" width="13.109375" style="7" customWidth="1"/>
    <col min="13329" max="13329" width="1.44140625" style="7" customWidth="1"/>
    <col min="13330" max="13330" width="11" style="7" customWidth="1"/>
    <col min="13331" max="13331" width="1.44140625" style="7" customWidth="1"/>
    <col min="13332" max="13332" width="12.5546875" style="7" bestFit="1" customWidth="1"/>
    <col min="13333" max="13568" width="11.44140625" style="7"/>
    <col min="13569" max="13569" width="3.5546875" style="7" customWidth="1"/>
    <col min="13570" max="13570" width="8.5546875" style="7" customWidth="1"/>
    <col min="13571" max="13571" width="2.44140625" style="7" customWidth="1"/>
    <col min="13572" max="13572" width="9.44140625" style="7" customWidth="1"/>
    <col min="13573" max="13573" width="1.109375" style="7" customWidth="1"/>
    <col min="13574" max="13574" width="11.44140625" style="7"/>
    <col min="13575" max="13575" width="2" style="7" customWidth="1"/>
    <col min="13576" max="13576" width="11.5546875" style="7" bestFit="1" customWidth="1"/>
    <col min="13577" max="13577" width="1.88671875" style="7" customWidth="1"/>
    <col min="13578" max="13578" width="8.5546875" style="7" customWidth="1"/>
    <col min="13579" max="13579" width="1.5546875" style="7" customWidth="1"/>
    <col min="13580" max="13580" width="11" style="7" customWidth="1"/>
    <col min="13581" max="13581" width="2.5546875" style="7" customWidth="1"/>
    <col min="13582" max="13582" width="8.5546875" style="7" customWidth="1"/>
    <col min="13583" max="13583" width="1.5546875" style="7" customWidth="1"/>
    <col min="13584" max="13584" width="13.109375" style="7" customWidth="1"/>
    <col min="13585" max="13585" width="1.44140625" style="7" customWidth="1"/>
    <col min="13586" max="13586" width="11" style="7" customWidth="1"/>
    <col min="13587" max="13587" width="1.44140625" style="7" customWidth="1"/>
    <col min="13588" max="13588" width="12.5546875" style="7" bestFit="1" customWidth="1"/>
    <col min="13589" max="13824" width="11.44140625" style="7"/>
    <col min="13825" max="13825" width="3.5546875" style="7" customWidth="1"/>
    <col min="13826" max="13826" width="8.5546875" style="7" customWidth="1"/>
    <col min="13827" max="13827" width="2.44140625" style="7" customWidth="1"/>
    <col min="13828" max="13828" width="9.44140625" style="7" customWidth="1"/>
    <col min="13829" max="13829" width="1.109375" style="7" customWidth="1"/>
    <col min="13830" max="13830" width="11.44140625" style="7"/>
    <col min="13831" max="13831" width="2" style="7" customWidth="1"/>
    <col min="13832" max="13832" width="11.5546875" style="7" bestFit="1" customWidth="1"/>
    <col min="13833" max="13833" width="1.88671875" style="7" customWidth="1"/>
    <col min="13834" max="13834" width="8.5546875" style="7" customWidth="1"/>
    <col min="13835" max="13835" width="1.5546875" style="7" customWidth="1"/>
    <col min="13836" max="13836" width="11" style="7" customWidth="1"/>
    <col min="13837" max="13837" width="2.5546875" style="7" customWidth="1"/>
    <col min="13838" max="13838" width="8.5546875" style="7" customWidth="1"/>
    <col min="13839" max="13839" width="1.5546875" style="7" customWidth="1"/>
    <col min="13840" max="13840" width="13.109375" style="7" customWidth="1"/>
    <col min="13841" max="13841" width="1.44140625" style="7" customWidth="1"/>
    <col min="13842" max="13842" width="11" style="7" customWidth="1"/>
    <col min="13843" max="13843" width="1.44140625" style="7" customWidth="1"/>
    <col min="13844" max="13844" width="12.5546875" style="7" bestFit="1" customWidth="1"/>
    <col min="13845" max="14080" width="11.44140625" style="7"/>
    <col min="14081" max="14081" width="3.5546875" style="7" customWidth="1"/>
    <col min="14082" max="14082" width="8.5546875" style="7" customWidth="1"/>
    <col min="14083" max="14083" width="2.44140625" style="7" customWidth="1"/>
    <col min="14084" max="14084" width="9.44140625" style="7" customWidth="1"/>
    <col min="14085" max="14085" width="1.109375" style="7" customWidth="1"/>
    <col min="14086" max="14086" width="11.44140625" style="7"/>
    <col min="14087" max="14087" width="2" style="7" customWidth="1"/>
    <col min="14088" max="14088" width="11.5546875" style="7" bestFit="1" customWidth="1"/>
    <col min="14089" max="14089" width="1.88671875" style="7" customWidth="1"/>
    <col min="14090" max="14090" width="8.5546875" style="7" customWidth="1"/>
    <col min="14091" max="14091" width="1.5546875" style="7" customWidth="1"/>
    <col min="14092" max="14092" width="11" style="7" customWidth="1"/>
    <col min="14093" max="14093" width="2.5546875" style="7" customWidth="1"/>
    <col min="14094" max="14094" width="8.5546875" style="7" customWidth="1"/>
    <col min="14095" max="14095" width="1.5546875" style="7" customWidth="1"/>
    <col min="14096" max="14096" width="13.109375" style="7" customWidth="1"/>
    <col min="14097" max="14097" width="1.44140625" style="7" customWidth="1"/>
    <col min="14098" max="14098" width="11" style="7" customWidth="1"/>
    <col min="14099" max="14099" width="1.44140625" style="7" customWidth="1"/>
    <col min="14100" max="14100" width="12.5546875" style="7" bestFit="1" customWidth="1"/>
    <col min="14101" max="14336" width="11.44140625" style="7"/>
    <col min="14337" max="14337" width="3.5546875" style="7" customWidth="1"/>
    <col min="14338" max="14338" width="8.5546875" style="7" customWidth="1"/>
    <col min="14339" max="14339" width="2.44140625" style="7" customWidth="1"/>
    <col min="14340" max="14340" width="9.44140625" style="7" customWidth="1"/>
    <col min="14341" max="14341" width="1.109375" style="7" customWidth="1"/>
    <col min="14342" max="14342" width="11.44140625" style="7"/>
    <col min="14343" max="14343" width="2" style="7" customWidth="1"/>
    <col min="14344" max="14344" width="11.5546875" style="7" bestFit="1" customWidth="1"/>
    <col min="14345" max="14345" width="1.88671875" style="7" customWidth="1"/>
    <col min="14346" max="14346" width="8.5546875" style="7" customWidth="1"/>
    <col min="14347" max="14347" width="1.5546875" style="7" customWidth="1"/>
    <col min="14348" max="14348" width="11" style="7" customWidth="1"/>
    <col min="14349" max="14349" width="2.5546875" style="7" customWidth="1"/>
    <col min="14350" max="14350" width="8.5546875" style="7" customWidth="1"/>
    <col min="14351" max="14351" width="1.5546875" style="7" customWidth="1"/>
    <col min="14352" max="14352" width="13.109375" style="7" customWidth="1"/>
    <col min="14353" max="14353" width="1.44140625" style="7" customWidth="1"/>
    <col min="14354" max="14354" width="11" style="7" customWidth="1"/>
    <col min="14355" max="14355" width="1.44140625" style="7" customWidth="1"/>
    <col min="14356" max="14356" width="12.5546875" style="7" bestFit="1" customWidth="1"/>
    <col min="14357" max="14592" width="11.44140625" style="7"/>
    <col min="14593" max="14593" width="3.5546875" style="7" customWidth="1"/>
    <col min="14594" max="14594" width="8.5546875" style="7" customWidth="1"/>
    <col min="14595" max="14595" width="2.44140625" style="7" customWidth="1"/>
    <col min="14596" max="14596" width="9.44140625" style="7" customWidth="1"/>
    <col min="14597" max="14597" width="1.109375" style="7" customWidth="1"/>
    <col min="14598" max="14598" width="11.44140625" style="7"/>
    <col min="14599" max="14599" width="2" style="7" customWidth="1"/>
    <col min="14600" max="14600" width="11.5546875" style="7" bestFit="1" customWidth="1"/>
    <col min="14601" max="14601" width="1.88671875" style="7" customWidth="1"/>
    <col min="14602" max="14602" width="8.5546875" style="7" customWidth="1"/>
    <col min="14603" max="14603" width="1.5546875" style="7" customWidth="1"/>
    <col min="14604" max="14604" width="11" style="7" customWidth="1"/>
    <col min="14605" max="14605" width="2.5546875" style="7" customWidth="1"/>
    <col min="14606" max="14606" width="8.5546875" style="7" customWidth="1"/>
    <col min="14607" max="14607" width="1.5546875" style="7" customWidth="1"/>
    <col min="14608" max="14608" width="13.109375" style="7" customWidth="1"/>
    <col min="14609" max="14609" width="1.44140625" style="7" customWidth="1"/>
    <col min="14610" max="14610" width="11" style="7" customWidth="1"/>
    <col min="14611" max="14611" width="1.44140625" style="7" customWidth="1"/>
    <col min="14612" max="14612" width="12.5546875" style="7" bestFit="1" customWidth="1"/>
    <col min="14613" max="14848" width="11.44140625" style="7"/>
    <col min="14849" max="14849" width="3.5546875" style="7" customWidth="1"/>
    <col min="14850" max="14850" width="8.5546875" style="7" customWidth="1"/>
    <col min="14851" max="14851" width="2.44140625" style="7" customWidth="1"/>
    <col min="14852" max="14852" width="9.44140625" style="7" customWidth="1"/>
    <col min="14853" max="14853" width="1.109375" style="7" customWidth="1"/>
    <col min="14854" max="14854" width="11.44140625" style="7"/>
    <col min="14855" max="14855" width="2" style="7" customWidth="1"/>
    <col min="14856" max="14856" width="11.5546875" style="7" bestFit="1" customWidth="1"/>
    <col min="14857" max="14857" width="1.88671875" style="7" customWidth="1"/>
    <col min="14858" max="14858" width="8.5546875" style="7" customWidth="1"/>
    <col min="14859" max="14859" width="1.5546875" style="7" customWidth="1"/>
    <col min="14860" max="14860" width="11" style="7" customWidth="1"/>
    <col min="14861" max="14861" width="2.5546875" style="7" customWidth="1"/>
    <col min="14862" max="14862" width="8.5546875" style="7" customWidth="1"/>
    <col min="14863" max="14863" width="1.5546875" style="7" customWidth="1"/>
    <col min="14864" max="14864" width="13.109375" style="7" customWidth="1"/>
    <col min="14865" max="14865" width="1.44140625" style="7" customWidth="1"/>
    <col min="14866" max="14866" width="11" style="7" customWidth="1"/>
    <col min="14867" max="14867" width="1.44140625" style="7" customWidth="1"/>
    <col min="14868" max="14868" width="12.5546875" style="7" bestFit="1" customWidth="1"/>
    <col min="14869" max="15104" width="11.44140625" style="7"/>
    <col min="15105" max="15105" width="3.5546875" style="7" customWidth="1"/>
    <col min="15106" max="15106" width="8.5546875" style="7" customWidth="1"/>
    <col min="15107" max="15107" width="2.44140625" style="7" customWidth="1"/>
    <col min="15108" max="15108" width="9.44140625" style="7" customWidth="1"/>
    <col min="15109" max="15109" width="1.109375" style="7" customWidth="1"/>
    <col min="15110" max="15110" width="11.44140625" style="7"/>
    <col min="15111" max="15111" width="2" style="7" customWidth="1"/>
    <col min="15112" max="15112" width="11.5546875" style="7" bestFit="1" customWidth="1"/>
    <col min="15113" max="15113" width="1.88671875" style="7" customWidth="1"/>
    <col min="15114" max="15114" width="8.5546875" style="7" customWidth="1"/>
    <col min="15115" max="15115" width="1.5546875" style="7" customWidth="1"/>
    <col min="15116" max="15116" width="11" style="7" customWidth="1"/>
    <col min="15117" max="15117" width="2.5546875" style="7" customWidth="1"/>
    <col min="15118" max="15118" width="8.5546875" style="7" customWidth="1"/>
    <col min="15119" max="15119" width="1.5546875" style="7" customWidth="1"/>
    <col min="15120" max="15120" width="13.109375" style="7" customWidth="1"/>
    <col min="15121" max="15121" width="1.44140625" style="7" customWidth="1"/>
    <col min="15122" max="15122" width="11" style="7" customWidth="1"/>
    <col min="15123" max="15123" width="1.44140625" style="7" customWidth="1"/>
    <col min="15124" max="15124" width="12.5546875" style="7" bestFit="1" customWidth="1"/>
    <col min="15125" max="15360" width="11.44140625" style="7"/>
    <col min="15361" max="15361" width="3.5546875" style="7" customWidth="1"/>
    <col min="15362" max="15362" width="8.5546875" style="7" customWidth="1"/>
    <col min="15363" max="15363" width="2.44140625" style="7" customWidth="1"/>
    <col min="15364" max="15364" width="9.44140625" style="7" customWidth="1"/>
    <col min="15365" max="15365" width="1.109375" style="7" customWidth="1"/>
    <col min="15366" max="15366" width="11.44140625" style="7"/>
    <col min="15367" max="15367" width="2" style="7" customWidth="1"/>
    <col min="15368" max="15368" width="11.5546875" style="7" bestFit="1" customWidth="1"/>
    <col min="15369" max="15369" width="1.88671875" style="7" customWidth="1"/>
    <col min="15370" max="15370" width="8.5546875" style="7" customWidth="1"/>
    <col min="15371" max="15371" width="1.5546875" style="7" customWidth="1"/>
    <col min="15372" max="15372" width="11" style="7" customWidth="1"/>
    <col min="15373" max="15373" width="2.5546875" style="7" customWidth="1"/>
    <col min="15374" max="15374" width="8.5546875" style="7" customWidth="1"/>
    <col min="15375" max="15375" width="1.5546875" style="7" customWidth="1"/>
    <col min="15376" max="15376" width="13.109375" style="7" customWidth="1"/>
    <col min="15377" max="15377" width="1.44140625" style="7" customWidth="1"/>
    <col min="15378" max="15378" width="11" style="7" customWidth="1"/>
    <col min="15379" max="15379" width="1.44140625" style="7" customWidth="1"/>
    <col min="15380" max="15380" width="12.5546875" style="7" bestFit="1" customWidth="1"/>
    <col min="15381" max="15616" width="11.44140625" style="7"/>
    <col min="15617" max="15617" width="3.5546875" style="7" customWidth="1"/>
    <col min="15618" max="15618" width="8.5546875" style="7" customWidth="1"/>
    <col min="15619" max="15619" width="2.44140625" style="7" customWidth="1"/>
    <col min="15620" max="15620" width="9.44140625" style="7" customWidth="1"/>
    <col min="15621" max="15621" width="1.109375" style="7" customWidth="1"/>
    <col min="15622" max="15622" width="11.44140625" style="7"/>
    <col min="15623" max="15623" width="2" style="7" customWidth="1"/>
    <col min="15624" max="15624" width="11.5546875" style="7" bestFit="1" customWidth="1"/>
    <col min="15625" max="15625" width="1.88671875" style="7" customWidth="1"/>
    <col min="15626" max="15626" width="8.5546875" style="7" customWidth="1"/>
    <col min="15627" max="15627" width="1.5546875" style="7" customWidth="1"/>
    <col min="15628" max="15628" width="11" style="7" customWidth="1"/>
    <col min="15629" max="15629" width="2.5546875" style="7" customWidth="1"/>
    <col min="15630" max="15630" width="8.5546875" style="7" customWidth="1"/>
    <col min="15631" max="15631" width="1.5546875" style="7" customWidth="1"/>
    <col min="15632" max="15632" width="13.109375" style="7" customWidth="1"/>
    <col min="15633" max="15633" width="1.44140625" style="7" customWidth="1"/>
    <col min="15634" max="15634" width="11" style="7" customWidth="1"/>
    <col min="15635" max="15635" width="1.44140625" style="7" customWidth="1"/>
    <col min="15636" max="15636" width="12.5546875" style="7" bestFit="1" customWidth="1"/>
    <col min="15637" max="15872" width="11.44140625" style="7"/>
    <col min="15873" max="15873" width="3.5546875" style="7" customWidth="1"/>
    <col min="15874" max="15874" width="8.5546875" style="7" customWidth="1"/>
    <col min="15875" max="15875" width="2.44140625" style="7" customWidth="1"/>
    <col min="15876" max="15876" width="9.44140625" style="7" customWidth="1"/>
    <col min="15877" max="15877" width="1.109375" style="7" customWidth="1"/>
    <col min="15878" max="15878" width="11.44140625" style="7"/>
    <col min="15879" max="15879" width="2" style="7" customWidth="1"/>
    <col min="15880" max="15880" width="11.5546875" style="7" bestFit="1" customWidth="1"/>
    <col min="15881" max="15881" width="1.88671875" style="7" customWidth="1"/>
    <col min="15882" max="15882" width="8.5546875" style="7" customWidth="1"/>
    <col min="15883" max="15883" width="1.5546875" style="7" customWidth="1"/>
    <col min="15884" max="15884" width="11" style="7" customWidth="1"/>
    <col min="15885" max="15885" width="2.5546875" style="7" customWidth="1"/>
    <col min="15886" max="15886" width="8.5546875" style="7" customWidth="1"/>
    <col min="15887" max="15887" width="1.5546875" style="7" customWidth="1"/>
    <col min="15888" max="15888" width="13.109375" style="7" customWidth="1"/>
    <col min="15889" max="15889" width="1.44140625" style="7" customWidth="1"/>
    <col min="15890" max="15890" width="11" style="7" customWidth="1"/>
    <col min="15891" max="15891" width="1.44140625" style="7" customWidth="1"/>
    <col min="15892" max="15892" width="12.5546875" style="7" bestFit="1" customWidth="1"/>
    <col min="15893" max="16128" width="11.44140625" style="7"/>
    <col min="16129" max="16129" width="3.5546875" style="7" customWidth="1"/>
    <col min="16130" max="16130" width="8.5546875" style="7" customWidth="1"/>
    <col min="16131" max="16131" width="2.44140625" style="7" customWidth="1"/>
    <col min="16132" max="16132" width="9.44140625" style="7" customWidth="1"/>
    <col min="16133" max="16133" width="1.109375" style="7" customWidth="1"/>
    <col min="16134" max="16134" width="11.44140625" style="7"/>
    <col min="16135" max="16135" width="2" style="7" customWidth="1"/>
    <col min="16136" max="16136" width="11.5546875" style="7" bestFit="1" customWidth="1"/>
    <col min="16137" max="16137" width="1.88671875" style="7" customWidth="1"/>
    <col min="16138" max="16138" width="8.5546875" style="7" customWidth="1"/>
    <col min="16139" max="16139" width="1.5546875" style="7" customWidth="1"/>
    <col min="16140" max="16140" width="11" style="7" customWidth="1"/>
    <col min="16141" max="16141" width="2.5546875" style="7" customWidth="1"/>
    <col min="16142" max="16142" width="8.5546875" style="7" customWidth="1"/>
    <col min="16143" max="16143" width="1.5546875" style="7" customWidth="1"/>
    <col min="16144" max="16144" width="13.109375" style="7" customWidth="1"/>
    <col min="16145" max="16145" width="1.44140625" style="7" customWidth="1"/>
    <col min="16146" max="16146" width="11" style="7" customWidth="1"/>
    <col min="16147" max="16147" width="1.44140625" style="7" customWidth="1"/>
    <col min="16148" max="16148" width="12.5546875" style="7" bestFit="1" customWidth="1"/>
    <col min="16149" max="16384" width="11.44140625" style="7"/>
  </cols>
  <sheetData>
    <row r="1" spans="1:21" ht="18" customHeight="1">
      <c r="A1" s="1403" t="s">
        <v>1213</v>
      </c>
      <c r="B1" s="273"/>
      <c r="C1" s="273"/>
      <c r="D1" s="273"/>
      <c r="E1" s="273"/>
      <c r="F1" s="273"/>
      <c r="G1" s="273"/>
      <c r="H1" s="273"/>
      <c r="I1" s="273"/>
      <c r="J1" s="273"/>
      <c r="K1" s="273"/>
      <c r="L1" s="273"/>
      <c r="M1" s="273"/>
      <c r="N1" s="273"/>
      <c r="O1" s="273"/>
      <c r="P1" s="273"/>
      <c r="Q1" s="273"/>
      <c r="R1" s="273"/>
      <c r="S1" s="273"/>
      <c r="T1" s="273"/>
    </row>
    <row r="2" spans="1:21" s="966" customFormat="1" ht="28.5" customHeight="1">
      <c r="A2" s="42" t="s">
        <v>965</v>
      </c>
      <c r="B2" s="965"/>
      <c r="C2" s="965"/>
      <c r="D2" s="965"/>
      <c r="E2" s="965"/>
      <c r="F2" s="965"/>
      <c r="G2" s="965"/>
      <c r="H2" s="965"/>
      <c r="I2" s="965"/>
      <c r="J2" s="965"/>
      <c r="K2" s="965"/>
      <c r="L2" s="965"/>
      <c r="M2" s="965"/>
      <c r="N2" s="965"/>
      <c r="O2" s="965"/>
      <c r="P2" s="965"/>
      <c r="Q2" s="965"/>
      <c r="R2" s="965"/>
      <c r="S2" s="965"/>
      <c r="T2" s="965"/>
    </row>
    <row r="3" spans="1:21" s="968" customFormat="1" ht="18">
      <c r="A3" s="169"/>
      <c r="B3" s="169">
        <v>45169</v>
      </c>
      <c r="C3" s="967"/>
      <c r="D3" s="967"/>
      <c r="E3" s="967"/>
      <c r="F3" s="967"/>
      <c r="G3" s="967"/>
      <c r="H3" s="967"/>
      <c r="I3" s="967"/>
      <c r="J3" s="967"/>
      <c r="K3" s="967"/>
      <c r="L3" s="967"/>
      <c r="M3" s="967"/>
      <c r="N3" s="967"/>
      <c r="O3" s="967"/>
      <c r="P3" s="967"/>
      <c r="Q3" s="967"/>
      <c r="R3" s="967"/>
      <c r="S3" s="967"/>
      <c r="T3" s="967"/>
    </row>
    <row r="4" spans="1:21" s="574" customFormat="1" ht="20.100000000000001" customHeight="1" thickBot="1">
      <c r="A4" s="969"/>
      <c r="B4" s="969"/>
      <c r="C4" s="969"/>
      <c r="D4" s="969"/>
      <c r="E4" s="969"/>
      <c r="F4" s="969"/>
      <c r="G4" s="969"/>
      <c r="H4" s="969"/>
      <c r="I4" s="969"/>
      <c r="J4" s="969"/>
      <c r="K4" s="969"/>
      <c r="L4" s="969"/>
      <c r="M4" s="969"/>
      <c r="N4" s="969"/>
      <c r="O4" s="969"/>
      <c r="P4" s="969"/>
      <c r="Q4" s="969"/>
      <c r="R4" s="969"/>
      <c r="S4" s="969"/>
      <c r="T4" s="969"/>
    </row>
    <row r="5" spans="1:21" s="8" customFormat="1" ht="21.75" customHeight="1">
      <c r="A5" s="970" t="s">
        <v>966</v>
      </c>
      <c r="B5" s="970"/>
      <c r="C5" s="970"/>
      <c r="D5" s="970"/>
      <c r="E5" s="970"/>
      <c r="F5" s="46" t="s">
        <v>967</v>
      </c>
      <c r="G5" s="46"/>
      <c r="H5" s="46"/>
      <c r="I5" s="971"/>
      <c r="J5" s="175" t="s">
        <v>968</v>
      </c>
      <c r="K5" s="175"/>
      <c r="L5" s="175"/>
      <c r="M5" s="175"/>
      <c r="N5" s="175"/>
      <c r="O5" s="175"/>
      <c r="P5" s="175"/>
      <c r="Q5" s="9"/>
      <c r="R5" s="46" t="s">
        <v>509</v>
      </c>
      <c r="S5" s="46"/>
      <c r="T5" s="46"/>
    </row>
    <row r="6" spans="1:21" s="63" customFormat="1" ht="27" customHeight="1">
      <c r="A6" s="972"/>
      <c r="B6" s="972"/>
      <c r="C6" s="972"/>
      <c r="D6" s="972"/>
      <c r="E6" s="972"/>
      <c r="F6" s="578"/>
      <c r="G6" s="578"/>
      <c r="H6" s="578"/>
      <c r="I6" s="973"/>
      <c r="J6" s="974" t="s">
        <v>969</v>
      </c>
      <c r="K6" s="974"/>
      <c r="L6" s="974"/>
      <c r="M6" s="974"/>
      <c r="N6" s="658" t="s">
        <v>970</v>
      </c>
      <c r="O6" s="658"/>
      <c r="P6" s="579"/>
      <c r="Q6" s="657"/>
      <c r="R6" s="578"/>
      <c r="S6" s="578"/>
      <c r="T6" s="578"/>
      <c r="U6" s="975"/>
    </row>
    <row r="7" spans="1:21" s="63" customFormat="1" ht="15" customHeight="1">
      <c r="A7" s="976" t="s">
        <v>971</v>
      </c>
      <c r="B7" s="976"/>
      <c r="C7" s="976"/>
      <c r="D7" s="976"/>
      <c r="E7" s="976"/>
      <c r="F7" s="977" t="s">
        <v>972</v>
      </c>
      <c r="G7" s="977"/>
      <c r="H7" s="977" t="s">
        <v>125</v>
      </c>
      <c r="I7" s="977"/>
      <c r="J7" s="977" t="s">
        <v>972</v>
      </c>
      <c r="K7" s="977"/>
      <c r="L7" s="977" t="s">
        <v>125</v>
      </c>
      <c r="M7" s="977"/>
      <c r="N7" s="977" t="s">
        <v>972</v>
      </c>
      <c r="O7" s="977"/>
      <c r="P7" s="977" t="s">
        <v>125</v>
      </c>
      <c r="Q7" s="977"/>
      <c r="R7" s="977" t="s">
        <v>972</v>
      </c>
      <c r="S7" s="977"/>
      <c r="T7" s="978" t="s">
        <v>125</v>
      </c>
    </row>
    <row r="8" spans="1:21" s="63" customFormat="1" ht="15" customHeight="1">
      <c r="A8" s="979"/>
      <c r="B8" s="979"/>
      <c r="C8" s="979"/>
      <c r="D8" s="979"/>
      <c r="E8" s="979"/>
      <c r="F8" s="178"/>
      <c r="G8" s="178"/>
      <c r="H8" s="178" t="s">
        <v>973</v>
      </c>
      <c r="I8" s="178"/>
      <c r="J8" s="178"/>
      <c r="K8" s="178"/>
      <c r="L8" s="178" t="s">
        <v>973</v>
      </c>
      <c r="M8" s="178"/>
      <c r="N8" s="178"/>
      <c r="O8" s="178"/>
      <c r="P8" s="178" t="s">
        <v>973</v>
      </c>
      <c r="Q8" s="178"/>
      <c r="R8" s="178"/>
      <c r="S8" s="178"/>
      <c r="T8" s="980" t="s">
        <v>973</v>
      </c>
    </row>
    <row r="9" spans="1:21" s="983" customFormat="1" ht="5.25" customHeight="1">
      <c r="A9" s="981"/>
      <c r="B9" s="981"/>
      <c r="C9" s="981"/>
      <c r="D9" s="981"/>
      <c r="E9" s="981"/>
      <c r="F9" s="982"/>
      <c r="H9" s="982"/>
      <c r="J9" s="982"/>
      <c r="L9" s="982"/>
      <c r="N9" s="982"/>
      <c r="O9" s="982"/>
      <c r="P9" s="982"/>
      <c r="Q9" s="982"/>
      <c r="R9" s="982"/>
      <c r="S9" s="982"/>
      <c r="T9" s="982"/>
    </row>
    <row r="10" spans="1:21" s="985" customFormat="1" ht="11.25" customHeight="1">
      <c r="A10" s="984"/>
      <c r="C10" s="984"/>
      <c r="D10" s="986"/>
      <c r="F10" s="987"/>
      <c r="H10" s="987"/>
      <c r="J10" s="987"/>
      <c r="L10" s="987"/>
      <c r="N10" s="987"/>
      <c r="O10" s="988"/>
      <c r="P10" s="987"/>
      <c r="Q10" s="988"/>
      <c r="R10" s="987"/>
      <c r="S10" s="988"/>
      <c r="T10" s="987"/>
    </row>
    <row r="11" spans="1:21" s="24" customFormat="1" ht="15" customHeight="1">
      <c r="A11" s="922" t="s">
        <v>974</v>
      </c>
      <c r="C11" s="182"/>
      <c r="D11" s="989"/>
      <c r="F11" s="990">
        <v>1471317</v>
      </c>
      <c r="G11" s="990"/>
      <c r="H11" s="990">
        <v>4372486.9517299999</v>
      </c>
      <c r="I11" s="990"/>
      <c r="J11" s="990">
        <v>26876</v>
      </c>
      <c r="K11" s="990"/>
      <c r="L11" s="990">
        <v>8136871.4266899992</v>
      </c>
      <c r="M11" s="990"/>
      <c r="N11" s="990">
        <v>602675</v>
      </c>
      <c r="O11" s="990"/>
      <c r="P11" s="990">
        <v>88103946.903270006</v>
      </c>
      <c r="Q11" s="990"/>
      <c r="R11" s="990">
        <v>2100868</v>
      </c>
      <c r="S11" s="990"/>
      <c r="T11" s="990">
        <v>100613305.28169</v>
      </c>
    </row>
    <row r="12" spans="1:21" s="24" customFormat="1" ht="15" customHeight="1">
      <c r="A12" s="182"/>
      <c r="B12" s="991" t="s">
        <v>975</v>
      </c>
      <c r="C12" s="991"/>
      <c r="D12" s="992">
        <v>12390</v>
      </c>
      <c r="F12" s="993">
        <v>1419905</v>
      </c>
      <c r="G12" s="993"/>
      <c r="H12" s="993">
        <v>584286.5104399994</v>
      </c>
      <c r="I12" s="993"/>
      <c r="J12" s="993">
        <v>17816</v>
      </c>
      <c r="K12" s="993"/>
      <c r="L12" s="993">
        <v>32708.403619999066</v>
      </c>
      <c r="M12" s="993"/>
      <c r="N12" s="993">
        <v>449580</v>
      </c>
      <c r="O12" s="993"/>
      <c r="P12" s="993">
        <v>644431.09099000692</v>
      </c>
      <c r="Q12" s="993"/>
      <c r="R12" s="993">
        <v>1887301</v>
      </c>
      <c r="S12" s="993"/>
      <c r="T12" s="993">
        <v>1261426.0050500035</v>
      </c>
    </row>
    <row r="13" spans="1:21" s="24" customFormat="1" ht="15" customHeight="1">
      <c r="A13" s="182" t="s">
        <v>976</v>
      </c>
      <c r="B13" s="992">
        <v>12390</v>
      </c>
      <c r="C13" s="992" t="s">
        <v>977</v>
      </c>
      <c r="D13" s="992">
        <v>30975</v>
      </c>
      <c r="F13" s="993">
        <v>32766</v>
      </c>
      <c r="G13" s="993"/>
      <c r="H13" s="993">
        <v>620622.77612000005</v>
      </c>
      <c r="I13" s="993"/>
      <c r="J13" s="993">
        <v>2487</v>
      </c>
      <c r="K13" s="993"/>
      <c r="L13" s="993">
        <v>49887.060939999996</v>
      </c>
      <c r="M13" s="993"/>
      <c r="N13" s="993">
        <v>46257</v>
      </c>
      <c r="O13" s="993"/>
      <c r="P13" s="993">
        <v>933039.19249000004</v>
      </c>
      <c r="Q13" s="993"/>
      <c r="R13" s="993">
        <v>81510</v>
      </c>
      <c r="S13" s="993"/>
      <c r="T13" s="993">
        <v>1603549.0295499999</v>
      </c>
    </row>
    <row r="14" spans="1:21" s="24" customFormat="1" ht="15" customHeight="1">
      <c r="A14" s="182" t="s">
        <v>976</v>
      </c>
      <c r="B14" s="992">
        <v>30975</v>
      </c>
      <c r="C14" s="992" t="s">
        <v>977</v>
      </c>
      <c r="D14" s="992">
        <v>61950</v>
      </c>
      <c r="F14" s="993">
        <v>9723</v>
      </c>
      <c r="G14" s="993"/>
      <c r="H14" s="993">
        <v>408215.16486999998</v>
      </c>
      <c r="I14" s="993"/>
      <c r="J14" s="993">
        <v>1734</v>
      </c>
      <c r="K14" s="993"/>
      <c r="L14" s="993">
        <v>77657.900670000003</v>
      </c>
      <c r="M14" s="993"/>
      <c r="N14" s="993">
        <v>30701</v>
      </c>
      <c r="O14" s="993"/>
      <c r="P14" s="993">
        <v>1362644.4649700001</v>
      </c>
      <c r="Q14" s="993"/>
      <c r="R14" s="993">
        <v>42158</v>
      </c>
      <c r="S14" s="993"/>
      <c r="T14" s="993">
        <v>1848517.53051</v>
      </c>
    </row>
    <row r="15" spans="1:21" s="24" customFormat="1" ht="15" customHeight="1">
      <c r="A15" s="182" t="s">
        <v>976</v>
      </c>
      <c r="B15" s="992">
        <v>61950</v>
      </c>
      <c r="C15" s="992" t="s">
        <v>977</v>
      </c>
      <c r="D15" s="992">
        <v>123900</v>
      </c>
      <c r="F15" s="993">
        <v>4203</v>
      </c>
      <c r="G15" s="993"/>
      <c r="H15" s="993">
        <v>364034.60164999997</v>
      </c>
      <c r="I15" s="993"/>
      <c r="J15" s="993">
        <v>1483</v>
      </c>
      <c r="K15" s="993"/>
      <c r="L15" s="993">
        <v>130383.07317</v>
      </c>
      <c r="M15" s="993"/>
      <c r="N15" s="993">
        <v>25236</v>
      </c>
      <c r="O15" s="993"/>
      <c r="P15" s="993">
        <v>2226547.4572299998</v>
      </c>
      <c r="Q15" s="993"/>
      <c r="R15" s="993">
        <v>30922</v>
      </c>
      <c r="S15" s="993"/>
      <c r="T15" s="993">
        <v>2720965.1320500001</v>
      </c>
    </row>
    <row r="16" spans="1:21" s="24" customFormat="1" ht="15" customHeight="1">
      <c r="A16" s="182" t="s">
        <v>976</v>
      </c>
      <c r="B16" s="992">
        <v>123900</v>
      </c>
      <c r="C16" s="992" t="s">
        <v>977</v>
      </c>
      <c r="D16" s="992">
        <v>247800</v>
      </c>
      <c r="F16" s="993">
        <v>2317</v>
      </c>
      <c r="G16" s="993"/>
      <c r="H16" s="993">
        <v>400425.95181</v>
      </c>
      <c r="I16" s="993"/>
      <c r="J16" s="993">
        <v>1111</v>
      </c>
      <c r="K16" s="993"/>
      <c r="L16" s="993">
        <v>194071.48559999999</v>
      </c>
      <c r="M16" s="993"/>
      <c r="N16" s="993">
        <v>19069</v>
      </c>
      <c r="O16" s="993"/>
      <c r="P16" s="993">
        <v>3347391.1133000003</v>
      </c>
      <c r="Q16" s="993"/>
      <c r="R16" s="993">
        <v>22497</v>
      </c>
      <c r="S16" s="993"/>
      <c r="T16" s="993">
        <v>3941888.5507100001</v>
      </c>
    </row>
    <row r="17" spans="1:20" s="24" customFormat="1" ht="15" customHeight="1">
      <c r="A17" s="182" t="s">
        <v>976</v>
      </c>
      <c r="B17" s="992">
        <v>247800</v>
      </c>
      <c r="C17" s="992" t="s">
        <v>977</v>
      </c>
      <c r="D17" s="992">
        <v>495600</v>
      </c>
      <c r="F17" s="993">
        <v>1348</v>
      </c>
      <c r="G17" s="993"/>
      <c r="H17" s="993">
        <v>465401.30118000001</v>
      </c>
      <c r="I17" s="993"/>
      <c r="J17" s="993">
        <v>846</v>
      </c>
      <c r="K17" s="993"/>
      <c r="L17" s="993">
        <v>294780.05225000001</v>
      </c>
      <c r="M17" s="993"/>
      <c r="N17" s="993">
        <v>13099</v>
      </c>
      <c r="O17" s="993"/>
      <c r="P17" s="993">
        <v>4570567.1806899998</v>
      </c>
      <c r="Q17" s="993"/>
      <c r="R17" s="993">
        <v>15293</v>
      </c>
      <c r="S17" s="993"/>
      <c r="T17" s="993">
        <v>5330748.53412</v>
      </c>
    </row>
    <row r="18" spans="1:20" s="24" customFormat="1" ht="15" customHeight="1">
      <c r="A18" s="182" t="s">
        <v>976</v>
      </c>
      <c r="B18" s="992">
        <v>495600</v>
      </c>
      <c r="C18" s="992" t="s">
        <v>977</v>
      </c>
      <c r="D18" s="992">
        <v>743400</v>
      </c>
      <c r="F18" s="993">
        <v>396</v>
      </c>
      <c r="G18" s="993"/>
      <c r="H18" s="993">
        <v>239536.40521</v>
      </c>
      <c r="I18" s="993"/>
      <c r="J18" s="993">
        <v>383</v>
      </c>
      <c r="K18" s="993"/>
      <c r="L18" s="993">
        <v>229506.46965000001</v>
      </c>
      <c r="M18" s="993"/>
      <c r="N18" s="993">
        <v>5379</v>
      </c>
      <c r="O18" s="993"/>
      <c r="P18" s="993">
        <v>3253442.2873499999</v>
      </c>
      <c r="Q18" s="993"/>
      <c r="R18" s="993">
        <v>6158</v>
      </c>
      <c r="S18" s="993"/>
      <c r="T18" s="993">
        <v>3722485.1622100002</v>
      </c>
    </row>
    <row r="19" spans="1:20" s="24" customFormat="1" ht="15" customHeight="1">
      <c r="A19" s="182" t="s">
        <v>976</v>
      </c>
      <c r="B19" s="992">
        <v>743400</v>
      </c>
      <c r="C19" s="992" t="s">
        <v>977</v>
      </c>
      <c r="D19" s="992">
        <v>991200</v>
      </c>
      <c r="F19" s="993">
        <v>216</v>
      </c>
      <c r="G19" s="993"/>
      <c r="H19" s="993">
        <v>183805.69534000001</v>
      </c>
      <c r="I19" s="993"/>
      <c r="J19" s="993">
        <v>220</v>
      </c>
      <c r="K19" s="993"/>
      <c r="L19" s="993">
        <v>187204.75966000001</v>
      </c>
      <c r="M19" s="993"/>
      <c r="N19" s="993">
        <v>2928</v>
      </c>
      <c r="O19" s="993"/>
      <c r="P19" s="993">
        <v>2506366.6100700004</v>
      </c>
      <c r="Q19" s="993"/>
      <c r="R19" s="993">
        <v>3364</v>
      </c>
      <c r="S19" s="993"/>
      <c r="T19" s="993">
        <v>2877377.06507</v>
      </c>
    </row>
    <row r="20" spans="1:20" s="24" customFormat="1" ht="15" customHeight="1">
      <c r="A20" s="182" t="s">
        <v>976</v>
      </c>
      <c r="B20" s="992">
        <v>991200</v>
      </c>
      <c r="C20" s="992" t="s">
        <v>977</v>
      </c>
      <c r="D20" s="992">
        <v>1239000</v>
      </c>
      <c r="F20" s="993">
        <v>109</v>
      </c>
      <c r="G20" s="993"/>
      <c r="H20" s="993">
        <v>120375.58748</v>
      </c>
      <c r="I20" s="993"/>
      <c r="J20" s="993">
        <v>121</v>
      </c>
      <c r="K20" s="993"/>
      <c r="L20" s="993">
        <v>133204.67147999999</v>
      </c>
      <c r="M20" s="993"/>
      <c r="N20" s="993">
        <v>1834</v>
      </c>
      <c r="O20" s="993"/>
      <c r="P20" s="993">
        <v>2031129.0169899999</v>
      </c>
      <c r="Q20" s="993"/>
      <c r="R20" s="993">
        <v>2064</v>
      </c>
      <c r="S20" s="993"/>
      <c r="T20" s="993">
        <v>2284709.2759499997</v>
      </c>
    </row>
    <row r="21" spans="1:20" s="24" customFormat="1" ht="15" customHeight="1">
      <c r="A21" s="182" t="s">
        <v>976</v>
      </c>
      <c r="B21" s="992">
        <v>1239000</v>
      </c>
      <c r="C21" s="992" t="s">
        <v>977</v>
      </c>
      <c r="D21" s="992">
        <v>1858500</v>
      </c>
      <c r="F21" s="993">
        <v>149</v>
      </c>
      <c r="G21" s="993"/>
      <c r="H21" s="993">
        <v>223833.09276</v>
      </c>
      <c r="I21" s="993"/>
      <c r="J21" s="993">
        <v>198</v>
      </c>
      <c r="K21" s="993"/>
      <c r="L21" s="993">
        <v>299743.79691999999</v>
      </c>
      <c r="M21" s="993"/>
      <c r="N21" s="993">
        <v>2703</v>
      </c>
      <c r="O21" s="993"/>
      <c r="P21" s="993">
        <v>4107386.6779099996</v>
      </c>
      <c r="Q21" s="993"/>
      <c r="R21" s="993">
        <v>3050</v>
      </c>
      <c r="S21" s="993"/>
      <c r="T21" s="993">
        <v>4630963.5675900001</v>
      </c>
    </row>
    <row r="22" spans="1:20" s="24" customFormat="1" ht="15" customHeight="1">
      <c r="A22" s="182" t="s">
        <v>976</v>
      </c>
      <c r="B22" s="992">
        <v>1858500</v>
      </c>
      <c r="C22" s="992" t="s">
        <v>977</v>
      </c>
      <c r="D22" s="992">
        <v>2478000</v>
      </c>
      <c r="F22" s="993">
        <v>70</v>
      </c>
      <c r="G22" s="993"/>
      <c r="H22" s="993">
        <v>148149.38074000002</v>
      </c>
      <c r="I22" s="993"/>
      <c r="J22" s="993">
        <v>116</v>
      </c>
      <c r="K22" s="993"/>
      <c r="L22" s="993">
        <v>245583.43875</v>
      </c>
      <c r="M22" s="993"/>
      <c r="N22" s="993">
        <v>1406</v>
      </c>
      <c r="O22" s="993"/>
      <c r="P22" s="993">
        <v>3013296.7959899995</v>
      </c>
      <c r="Q22" s="993"/>
      <c r="R22" s="993">
        <v>1592</v>
      </c>
      <c r="S22" s="993"/>
      <c r="T22" s="993">
        <v>3407029.6154800002</v>
      </c>
    </row>
    <row r="23" spans="1:20" s="24" customFormat="1" ht="15" customHeight="1">
      <c r="A23" s="182" t="s">
        <v>976</v>
      </c>
      <c r="B23" s="992">
        <v>2478000</v>
      </c>
      <c r="C23" s="992" t="s">
        <v>977</v>
      </c>
      <c r="D23" s="992">
        <v>6195000</v>
      </c>
      <c r="F23" s="993">
        <v>89</v>
      </c>
      <c r="G23" s="993"/>
      <c r="H23" s="993">
        <v>320956.91749999998</v>
      </c>
      <c r="I23" s="993"/>
      <c r="J23" s="993">
        <v>223</v>
      </c>
      <c r="K23" s="993"/>
      <c r="L23" s="993">
        <v>866404.81636000006</v>
      </c>
      <c r="M23" s="993"/>
      <c r="N23" s="993">
        <v>2625</v>
      </c>
      <c r="O23" s="993"/>
      <c r="P23" s="993">
        <v>10009830.205260001</v>
      </c>
      <c r="Q23" s="993"/>
      <c r="R23" s="993">
        <v>2937</v>
      </c>
      <c r="S23" s="993"/>
      <c r="T23" s="993">
        <v>11197191.93912</v>
      </c>
    </row>
    <row r="24" spans="1:20" s="24" customFormat="1" ht="15" customHeight="1">
      <c r="A24" s="182" t="s">
        <v>976</v>
      </c>
      <c r="B24" s="992">
        <v>6195000</v>
      </c>
      <c r="C24" s="992" t="s">
        <v>977</v>
      </c>
      <c r="D24" s="992">
        <v>12390000</v>
      </c>
      <c r="F24" s="993">
        <v>19</v>
      </c>
      <c r="G24" s="993"/>
      <c r="H24" s="993">
        <v>162181.66918</v>
      </c>
      <c r="I24" s="993"/>
      <c r="J24" s="993">
        <v>66</v>
      </c>
      <c r="K24" s="993"/>
      <c r="L24" s="993">
        <v>585492.13326000003</v>
      </c>
      <c r="M24" s="993"/>
      <c r="N24" s="993">
        <v>950</v>
      </c>
      <c r="O24" s="993"/>
      <c r="P24" s="993">
        <v>8076732.00318</v>
      </c>
      <c r="Q24" s="993"/>
      <c r="R24" s="993">
        <v>1035</v>
      </c>
      <c r="S24" s="993"/>
      <c r="T24" s="993">
        <v>8824405.8056200016</v>
      </c>
    </row>
    <row r="25" spans="1:20" s="24" customFormat="1" ht="15" customHeight="1">
      <c r="A25" s="182" t="s">
        <v>976</v>
      </c>
      <c r="B25" s="992">
        <v>12390000</v>
      </c>
      <c r="C25" s="992" t="s">
        <v>977</v>
      </c>
      <c r="D25" s="612" t="s">
        <v>978</v>
      </c>
      <c r="F25" s="993">
        <v>7</v>
      </c>
      <c r="G25" s="993"/>
      <c r="H25" s="993">
        <v>130661.89745</v>
      </c>
      <c r="I25" s="993"/>
      <c r="J25" s="993">
        <v>72</v>
      </c>
      <c r="K25" s="993"/>
      <c r="L25" s="993">
        <v>4810243.36436</v>
      </c>
      <c r="M25" s="993"/>
      <c r="N25" s="993">
        <v>908</v>
      </c>
      <c r="O25" s="993"/>
      <c r="P25" s="993">
        <v>42021142.806850001</v>
      </c>
      <c r="Q25" s="993"/>
      <c r="R25" s="993">
        <v>987</v>
      </c>
      <c r="S25" s="993"/>
      <c r="T25" s="993">
        <v>46962048.068660006</v>
      </c>
    </row>
    <row r="26" spans="1:20" s="24" customFormat="1" ht="9.75" customHeight="1">
      <c r="A26" s="182"/>
      <c r="C26" s="182"/>
      <c r="D26" s="994"/>
      <c r="F26" s="993"/>
      <c r="G26" s="993"/>
      <c r="H26" s="993"/>
      <c r="I26" s="993"/>
      <c r="J26" s="993"/>
      <c r="K26" s="993"/>
      <c r="L26" s="993"/>
      <c r="M26" s="993"/>
      <c r="N26" s="993"/>
      <c r="O26" s="993"/>
      <c r="P26" s="993"/>
      <c r="Q26" s="993"/>
      <c r="R26" s="993"/>
      <c r="S26" s="993"/>
      <c r="T26" s="993"/>
    </row>
    <row r="27" spans="1:20" s="24" customFormat="1" ht="18" customHeight="1">
      <c r="A27" s="922" t="s">
        <v>142</v>
      </c>
      <c r="C27" s="182"/>
      <c r="D27" s="989"/>
      <c r="F27" s="990">
        <v>35439154</v>
      </c>
      <c r="G27" s="990"/>
      <c r="H27" s="990">
        <v>94523043.809839994</v>
      </c>
      <c r="I27" s="990"/>
      <c r="J27" s="990">
        <v>11097</v>
      </c>
      <c r="K27" s="990"/>
      <c r="L27" s="990">
        <v>1329146.5358199999</v>
      </c>
      <c r="M27" s="990"/>
      <c r="N27" s="990">
        <v>199153</v>
      </c>
      <c r="O27" s="990"/>
      <c r="P27" s="990">
        <v>9048604.3963600006</v>
      </c>
      <c r="Q27" s="990"/>
      <c r="R27" s="990">
        <v>35649404</v>
      </c>
      <c r="S27" s="990"/>
      <c r="T27" s="990">
        <v>104900794.74202001</v>
      </c>
    </row>
    <row r="28" spans="1:20" s="24" customFormat="1" ht="15" customHeight="1">
      <c r="A28" s="182"/>
      <c r="B28" s="991" t="s">
        <v>975</v>
      </c>
      <c r="C28" s="991"/>
      <c r="D28" s="992">
        <v>12390</v>
      </c>
      <c r="F28" s="993">
        <v>34139946</v>
      </c>
      <c r="G28" s="993"/>
      <c r="H28" s="993">
        <v>18110158.299549997</v>
      </c>
      <c r="I28" s="993"/>
      <c r="J28" s="993">
        <v>7796</v>
      </c>
      <c r="K28" s="993"/>
      <c r="L28" s="993">
        <v>14773.246239999775</v>
      </c>
      <c r="M28" s="993"/>
      <c r="N28" s="993">
        <v>168434</v>
      </c>
      <c r="O28" s="993"/>
      <c r="P28" s="993">
        <v>188543.47436000034</v>
      </c>
      <c r="Q28" s="993"/>
      <c r="R28" s="993">
        <v>34316176</v>
      </c>
      <c r="S28" s="993"/>
      <c r="T28" s="993">
        <v>18313475.020150036</v>
      </c>
    </row>
    <row r="29" spans="1:20" s="24" customFormat="1" ht="15" customHeight="1">
      <c r="A29" s="182" t="s">
        <v>976</v>
      </c>
      <c r="B29" s="992">
        <v>12390</v>
      </c>
      <c r="C29" s="992" t="s">
        <v>977</v>
      </c>
      <c r="D29" s="992">
        <v>30975</v>
      </c>
      <c r="F29" s="993">
        <v>701160</v>
      </c>
      <c r="G29" s="993"/>
      <c r="H29" s="993">
        <v>13742670.16103</v>
      </c>
      <c r="I29" s="993"/>
      <c r="J29" s="993">
        <v>1069</v>
      </c>
      <c r="K29" s="993"/>
      <c r="L29" s="993">
        <v>21035.11361</v>
      </c>
      <c r="M29" s="993"/>
      <c r="N29" s="993">
        <v>11938</v>
      </c>
      <c r="O29" s="993"/>
      <c r="P29" s="993">
        <v>240036.16641999999</v>
      </c>
      <c r="Q29" s="993"/>
      <c r="R29" s="993">
        <v>714167</v>
      </c>
      <c r="S29" s="993"/>
      <c r="T29" s="993">
        <v>14003741.441059999</v>
      </c>
    </row>
    <row r="30" spans="1:20" s="24" customFormat="1" ht="15" customHeight="1">
      <c r="A30" s="182" t="s">
        <v>976</v>
      </c>
      <c r="B30" s="992">
        <v>30975</v>
      </c>
      <c r="C30" s="992" t="s">
        <v>977</v>
      </c>
      <c r="D30" s="992">
        <v>61950</v>
      </c>
      <c r="F30" s="993">
        <v>312902</v>
      </c>
      <c r="G30" s="993"/>
      <c r="H30" s="993">
        <v>13540824.078059999</v>
      </c>
      <c r="I30" s="993"/>
      <c r="J30" s="993">
        <v>680</v>
      </c>
      <c r="K30" s="993"/>
      <c r="L30" s="993">
        <v>29870.48861</v>
      </c>
      <c r="M30" s="993"/>
      <c r="N30" s="993">
        <v>6989</v>
      </c>
      <c r="O30" s="993"/>
      <c r="P30" s="993">
        <v>306883.50114999997</v>
      </c>
      <c r="Q30" s="993"/>
      <c r="R30" s="993">
        <v>320571</v>
      </c>
      <c r="S30" s="993"/>
      <c r="T30" s="993">
        <v>13877578.06782</v>
      </c>
    </row>
    <row r="31" spans="1:20" s="24" customFormat="1" ht="15" customHeight="1">
      <c r="A31" s="182" t="s">
        <v>976</v>
      </c>
      <c r="B31" s="992">
        <v>61950</v>
      </c>
      <c r="C31" s="992" t="s">
        <v>977</v>
      </c>
      <c r="D31" s="992">
        <v>123900</v>
      </c>
      <c r="F31" s="993">
        <v>168778</v>
      </c>
      <c r="G31" s="993"/>
      <c r="H31" s="993">
        <v>14512624.747540001</v>
      </c>
      <c r="I31" s="993"/>
      <c r="J31" s="993">
        <v>500</v>
      </c>
      <c r="K31" s="993"/>
      <c r="L31" s="993">
        <v>44074.290919999999</v>
      </c>
      <c r="M31" s="993"/>
      <c r="N31" s="993">
        <v>5066</v>
      </c>
      <c r="O31" s="993"/>
      <c r="P31" s="993">
        <v>445005.69222000003</v>
      </c>
      <c r="Q31" s="993"/>
      <c r="R31" s="993">
        <v>174344</v>
      </c>
      <c r="S31" s="993"/>
      <c r="T31" s="993">
        <v>15001704.73068</v>
      </c>
    </row>
    <row r="32" spans="1:20" s="24" customFormat="1" ht="15" customHeight="1">
      <c r="A32" s="182" t="s">
        <v>976</v>
      </c>
      <c r="B32" s="992">
        <v>123900</v>
      </c>
      <c r="C32" s="992" t="s">
        <v>977</v>
      </c>
      <c r="D32" s="992">
        <v>247800</v>
      </c>
      <c r="F32" s="993">
        <v>75043</v>
      </c>
      <c r="G32" s="993"/>
      <c r="H32" s="993">
        <v>12747390.526070001</v>
      </c>
      <c r="I32" s="993"/>
      <c r="J32" s="993">
        <v>388</v>
      </c>
      <c r="K32" s="993"/>
      <c r="L32" s="993">
        <v>67659.741829999999</v>
      </c>
      <c r="M32" s="993"/>
      <c r="N32" s="993">
        <v>3198</v>
      </c>
      <c r="O32" s="993"/>
      <c r="P32" s="993">
        <v>554856.21583</v>
      </c>
      <c r="Q32" s="993"/>
      <c r="R32" s="993">
        <v>78629</v>
      </c>
      <c r="S32" s="993"/>
      <c r="T32" s="993">
        <v>13369906.48373</v>
      </c>
    </row>
    <row r="33" spans="1:20" s="24" customFormat="1" ht="15" customHeight="1">
      <c r="A33" s="182" t="s">
        <v>976</v>
      </c>
      <c r="B33" s="992">
        <v>247800</v>
      </c>
      <c r="C33" s="992" t="s">
        <v>977</v>
      </c>
      <c r="D33" s="992">
        <v>495600</v>
      </c>
      <c r="F33" s="993">
        <v>28985</v>
      </c>
      <c r="G33" s="993"/>
      <c r="H33" s="993">
        <v>9773968.1879599988</v>
      </c>
      <c r="I33" s="993"/>
      <c r="J33" s="993">
        <v>258</v>
      </c>
      <c r="K33" s="993"/>
      <c r="L33" s="993">
        <v>90715.174579999992</v>
      </c>
      <c r="M33" s="993"/>
      <c r="N33" s="993">
        <v>1802</v>
      </c>
      <c r="O33" s="993"/>
      <c r="P33" s="993">
        <v>618333.03688000003</v>
      </c>
      <c r="Q33" s="993"/>
      <c r="R33" s="993">
        <v>31045</v>
      </c>
      <c r="S33" s="993"/>
      <c r="T33" s="993">
        <v>10483016.399420001</v>
      </c>
    </row>
    <row r="34" spans="1:20" s="24" customFormat="1" ht="15" customHeight="1">
      <c r="A34" s="182" t="s">
        <v>976</v>
      </c>
      <c r="B34" s="992">
        <v>495600</v>
      </c>
      <c r="C34" s="992" t="s">
        <v>977</v>
      </c>
      <c r="D34" s="992">
        <v>743400</v>
      </c>
      <c r="F34" s="993">
        <v>6670</v>
      </c>
      <c r="G34" s="993"/>
      <c r="H34" s="993">
        <v>3978291.7319299998</v>
      </c>
      <c r="I34" s="993"/>
      <c r="J34" s="993">
        <v>101</v>
      </c>
      <c r="K34" s="993"/>
      <c r="L34" s="993">
        <v>60478.549129999999</v>
      </c>
      <c r="M34" s="993"/>
      <c r="N34" s="993">
        <v>615</v>
      </c>
      <c r="O34" s="993"/>
      <c r="P34" s="993">
        <v>368937.04446</v>
      </c>
      <c r="Q34" s="993"/>
      <c r="R34" s="993">
        <v>7386</v>
      </c>
      <c r="S34" s="993"/>
      <c r="T34" s="993">
        <v>4407707.3255200004</v>
      </c>
    </row>
    <row r="35" spans="1:20" s="24" customFormat="1" ht="15" customHeight="1">
      <c r="A35" s="182" t="s">
        <v>976</v>
      </c>
      <c r="B35" s="992">
        <v>743400</v>
      </c>
      <c r="C35" s="992" t="s">
        <v>977</v>
      </c>
      <c r="D35" s="992">
        <v>991200</v>
      </c>
      <c r="F35" s="993">
        <v>2463</v>
      </c>
      <c r="G35" s="993"/>
      <c r="H35" s="993">
        <v>2095793.3992399999</v>
      </c>
      <c r="I35" s="993"/>
      <c r="J35" s="993">
        <v>69</v>
      </c>
      <c r="K35" s="993"/>
      <c r="L35" s="993">
        <v>59318.249499999998</v>
      </c>
      <c r="M35" s="993"/>
      <c r="N35" s="993">
        <v>272</v>
      </c>
      <c r="O35" s="993"/>
      <c r="P35" s="993">
        <v>231479.73818000001</v>
      </c>
      <c r="Q35" s="993"/>
      <c r="R35" s="993">
        <v>2804</v>
      </c>
      <c r="S35" s="993"/>
      <c r="T35" s="993">
        <v>2386591.38692</v>
      </c>
    </row>
    <row r="36" spans="1:20" s="24" customFormat="1" ht="15" customHeight="1">
      <c r="A36" s="182" t="s">
        <v>976</v>
      </c>
      <c r="B36" s="992">
        <v>991200</v>
      </c>
      <c r="C36" s="992" t="s">
        <v>977</v>
      </c>
      <c r="D36" s="992">
        <v>1239000</v>
      </c>
      <c r="F36" s="993">
        <v>1173</v>
      </c>
      <c r="G36" s="993"/>
      <c r="H36" s="993">
        <v>1292323.87922</v>
      </c>
      <c r="I36" s="993"/>
      <c r="J36" s="993">
        <v>37</v>
      </c>
      <c r="K36" s="993"/>
      <c r="L36" s="993">
        <v>42256.943209999998</v>
      </c>
      <c r="M36" s="993"/>
      <c r="N36" s="993">
        <v>169</v>
      </c>
      <c r="O36" s="993"/>
      <c r="P36" s="993">
        <v>186071.13181999998</v>
      </c>
      <c r="Q36" s="993"/>
      <c r="R36" s="993">
        <v>1379</v>
      </c>
      <c r="S36" s="993"/>
      <c r="T36" s="993">
        <v>1520651.95425</v>
      </c>
    </row>
    <row r="37" spans="1:20" s="24" customFormat="1" ht="15" customHeight="1">
      <c r="A37" s="182" t="s">
        <v>976</v>
      </c>
      <c r="B37" s="992">
        <v>1239000</v>
      </c>
      <c r="C37" s="992" t="s">
        <v>977</v>
      </c>
      <c r="D37" s="992">
        <v>1858500</v>
      </c>
      <c r="F37" s="993">
        <v>1159</v>
      </c>
      <c r="G37" s="993"/>
      <c r="H37" s="993">
        <v>1727517.0880799999</v>
      </c>
      <c r="I37" s="993"/>
      <c r="J37" s="993">
        <v>71</v>
      </c>
      <c r="K37" s="993"/>
      <c r="L37" s="993">
        <v>109733.94629000001</v>
      </c>
      <c r="M37" s="993"/>
      <c r="N37" s="993">
        <v>234</v>
      </c>
      <c r="O37" s="993"/>
      <c r="P37" s="993">
        <v>355012.82564</v>
      </c>
      <c r="Q37" s="993"/>
      <c r="R37" s="993">
        <v>1464</v>
      </c>
      <c r="S37" s="993"/>
      <c r="T37" s="993">
        <v>2192263.8600100004</v>
      </c>
    </row>
    <row r="38" spans="1:20" s="24" customFormat="1" ht="15" customHeight="1">
      <c r="A38" s="182" t="s">
        <v>976</v>
      </c>
      <c r="B38" s="992">
        <v>1858500</v>
      </c>
      <c r="C38" s="992" t="s">
        <v>977</v>
      </c>
      <c r="D38" s="992">
        <v>2478000</v>
      </c>
      <c r="F38" s="993">
        <v>412</v>
      </c>
      <c r="G38" s="993"/>
      <c r="H38" s="993">
        <v>878381.73876999994</v>
      </c>
      <c r="I38" s="993"/>
      <c r="J38" s="993">
        <v>54</v>
      </c>
      <c r="K38" s="993"/>
      <c r="L38" s="993">
        <v>114394.09993000001</v>
      </c>
      <c r="M38" s="993"/>
      <c r="N38" s="993">
        <v>167</v>
      </c>
      <c r="O38" s="993"/>
      <c r="P38" s="993">
        <v>354658.89961000002</v>
      </c>
      <c r="Q38" s="993"/>
      <c r="R38" s="993">
        <v>633</v>
      </c>
      <c r="S38" s="993"/>
      <c r="T38" s="993">
        <v>1347434.7383099999</v>
      </c>
    </row>
    <row r="39" spans="1:20" s="24" customFormat="1" ht="15" customHeight="1">
      <c r="A39" s="182" t="s">
        <v>976</v>
      </c>
      <c r="B39" s="992">
        <v>2478000</v>
      </c>
      <c r="C39" s="992" t="s">
        <v>977</v>
      </c>
      <c r="D39" s="992">
        <v>6195000</v>
      </c>
      <c r="F39" s="993">
        <v>399</v>
      </c>
      <c r="G39" s="993"/>
      <c r="H39" s="993">
        <v>1405376.0491500001</v>
      </c>
      <c r="I39" s="993"/>
      <c r="J39" s="993">
        <v>54</v>
      </c>
      <c r="K39" s="993"/>
      <c r="L39" s="993">
        <v>208232.15721999999</v>
      </c>
      <c r="M39" s="993"/>
      <c r="N39" s="993">
        <v>169</v>
      </c>
      <c r="O39" s="993"/>
      <c r="P39" s="993">
        <v>619058.00147000002</v>
      </c>
      <c r="Q39" s="993"/>
      <c r="R39" s="993">
        <v>622</v>
      </c>
      <c r="S39" s="993"/>
      <c r="T39" s="993">
        <v>2232666.2078400003</v>
      </c>
    </row>
    <row r="40" spans="1:20" s="24" customFormat="1" ht="15" customHeight="1">
      <c r="A40" s="182" t="s">
        <v>976</v>
      </c>
      <c r="B40" s="992">
        <v>6195000</v>
      </c>
      <c r="C40" s="992" t="s">
        <v>977</v>
      </c>
      <c r="D40" s="992">
        <v>12390000</v>
      </c>
      <c r="F40" s="993">
        <v>51</v>
      </c>
      <c r="G40" s="993"/>
      <c r="H40" s="993">
        <v>430677.41183999996</v>
      </c>
      <c r="I40" s="993"/>
      <c r="J40" s="993">
        <v>13</v>
      </c>
      <c r="K40" s="993"/>
      <c r="L40" s="993">
        <v>97951.039170000004</v>
      </c>
      <c r="M40" s="993"/>
      <c r="N40" s="993">
        <v>47</v>
      </c>
      <c r="O40" s="993"/>
      <c r="P40" s="993">
        <v>397666.2415</v>
      </c>
      <c r="Q40" s="993"/>
      <c r="R40" s="993">
        <v>111</v>
      </c>
      <c r="S40" s="993"/>
      <c r="T40" s="993">
        <v>926294.69250999996</v>
      </c>
    </row>
    <row r="41" spans="1:20" s="24" customFormat="1" ht="15" customHeight="1">
      <c r="A41" s="182" t="s">
        <v>976</v>
      </c>
      <c r="B41" s="992">
        <v>12390000</v>
      </c>
      <c r="C41" s="992" t="s">
        <v>977</v>
      </c>
      <c r="D41" s="992" t="s">
        <v>978</v>
      </c>
      <c r="F41" s="993">
        <v>13</v>
      </c>
      <c r="G41" s="993"/>
      <c r="H41" s="993">
        <v>287046.51139999996</v>
      </c>
      <c r="I41" s="993"/>
      <c r="J41" s="993">
        <v>7</v>
      </c>
      <c r="K41" s="993"/>
      <c r="L41" s="993">
        <v>368653.49557999999</v>
      </c>
      <c r="M41" s="993"/>
      <c r="N41" s="993">
        <v>53</v>
      </c>
      <c r="O41" s="993"/>
      <c r="P41" s="993">
        <v>4182062.4268200002</v>
      </c>
      <c r="Q41" s="993"/>
      <c r="R41" s="993">
        <v>73</v>
      </c>
      <c r="S41" s="993"/>
      <c r="T41" s="993">
        <v>4837762.4337999998</v>
      </c>
    </row>
    <row r="42" spans="1:20" s="24" customFormat="1" ht="9.75" customHeight="1">
      <c r="A42" s="182"/>
      <c r="C42" s="182"/>
      <c r="D42" s="989"/>
      <c r="F42" s="993"/>
      <c r="G42" s="993"/>
      <c r="H42" s="993"/>
      <c r="I42" s="993"/>
      <c r="J42" s="993"/>
      <c r="K42" s="993"/>
      <c r="L42" s="993"/>
      <c r="M42" s="993"/>
      <c r="N42" s="993"/>
      <c r="O42" s="993"/>
      <c r="P42" s="993"/>
      <c r="Q42" s="993"/>
      <c r="R42" s="993"/>
      <c r="S42" s="993"/>
      <c r="T42" s="993"/>
    </row>
    <row r="43" spans="1:20" s="24" customFormat="1" ht="18" customHeight="1">
      <c r="A43" s="922" t="s">
        <v>144</v>
      </c>
      <c r="C43" s="182"/>
      <c r="D43" s="989"/>
      <c r="F43" s="990">
        <v>701948</v>
      </c>
      <c r="G43" s="990"/>
      <c r="H43" s="990">
        <v>51178524.16353</v>
      </c>
      <c r="I43" s="990"/>
      <c r="J43" s="990">
        <v>3683</v>
      </c>
      <c r="K43" s="990"/>
      <c r="L43" s="990">
        <v>9346314.8974900004</v>
      </c>
      <c r="M43" s="990"/>
      <c r="N43" s="990">
        <v>44823</v>
      </c>
      <c r="O43" s="990"/>
      <c r="P43" s="990">
        <v>57475815.724769995</v>
      </c>
      <c r="Q43" s="990"/>
      <c r="R43" s="990">
        <v>750454</v>
      </c>
      <c r="S43" s="990"/>
      <c r="T43" s="990">
        <v>118000654.78579</v>
      </c>
    </row>
    <row r="44" spans="1:20" s="24" customFormat="1" ht="15" customHeight="1">
      <c r="A44" s="182"/>
      <c r="B44" s="991" t="s">
        <v>975</v>
      </c>
      <c r="C44" s="991"/>
      <c r="D44" s="992">
        <v>12390</v>
      </c>
      <c r="F44" s="993">
        <v>275833</v>
      </c>
      <c r="G44" s="993"/>
      <c r="H44" s="993">
        <v>1162257.6504099965</v>
      </c>
      <c r="I44" s="993"/>
      <c r="J44" s="993">
        <v>1833</v>
      </c>
      <c r="K44" s="993"/>
      <c r="L44" s="993">
        <v>4129.8216800000519</v>
      </c>
      <c r="M44" s="993"/>
      <c r="N44" s="993">
        <v>27681</v>
      </c>
      <c r="O44" s="993"/>
      <c r="P44" s="993">
        <v>88908.731539994478</v>
      </c>
      <c r="Q44" s="993"/>
      <c r="R44" s="993">
        <v>305347</v>
      </c>
      <c r="S44" s="993"/>
      <c r="T44" s="993">
        <v>1255296.2036300004</v>
      </c>
    </row>
    <row r="45" spans="1:20" s="24" customFormat="1" ht="15" customHeight="1">
      <c r="A45" s="182" t="s">
        <v>976</v>
      </c>
      <c r="B45" s="992">
        <v>12390</v>
      </c>
      <c r="C45" s="992" t="s">
        <v>977</v>
      </c>
      <c r="D45" s="992">
        <v>30975</v>
      </c>
      <c r="F45" s="993">
        <v>143278</v>
      </c>
      <c r="G45" s="993"/>
      <c r="H45" s="993">
        <v>3020627.2811599998</v>
      </c>
      <c r="I45" s="993"/>
      <c r="J45" s="993">
        <v>479</v>
      </c>
      <c r="K45" s="993"/>
      <c r="L45" s="993">
        <v>9622.7933499999999</v>
      </c>
      <c r="M45" s="993"/>
      <c r="N45" s="993">
        <v>8459</v>
      </c>
      <c r="O45" s="993"/>
      <c r="P45" s="993">
        <v>156821.31263</v>
      </c>
      <c r="Q45" s="993"/>
      <c r="R45" s="993">
        <v>152216</v>
      </c>
      <c r="S45" s="993"/>
      <c r="T45" s="993">
        <v>3187071.3871399998</v>
      </c>
    </row>
    <row r="46" spans="1:20" s="24" customFormat="1" ht="15" customHeight="1">
      <c r="A46" s="182" t="s">
        <v>976</v>
      </c>
      <c r="B46" s="992">
        <v>30975</v>
      </c>
      <c r="C46" s="992" t="s">
        <v>977</v>
      </c>
      <c r="D46" s="992">
        <v>61950</v>
      </c>
      <c r="F46" s="993">
        <v>105278</v>
      </c>
      <c r="G46" s="993"/>
      <c r="H46" s="993">
        <v>4768136.5502899997</v>
      </c>
      <c r="I46" s="993"/>
      <c r="J46" s="993">
        <v>298</v>
      </c>
      <c r="K46" s="993"/>
      <c r="L46" s="993">
        <v>13184.1057</v>
      </c>
      <c r="M46" s="993"/>
      <c r="N46" s="993">
        <v>1353</v>
      </c>
      <c r="O46" s="993"/>
      <c r="P46" s="993">
        <v>59881.813880000002</v>
      </c>
      <c r="Q46" s="993"/>
      <c r="R46" s="993">
        <v>106929</v>
      </c>
      <c r="S46" s="993"/>
      <c r="T46" s="993">
        <v>4841202.4698700001</v>
      </c>
    </row>
    <row r="47" spans="1:20" s="24" customFormat="1" ht="15" customHeight="1">
      <c r="A47" s="182" t="s">
        <v>976</v>
      </c>
      <c r="B47" s="992">
        <v>61950</v>
      </c>
      <c r="C47" s="992" t="s">
        <v>977</v>
      </c>
      <c r="D47" s="992">
        <v>123900</v>
      </c>
      <c r="F47" s="993">
        <v>89777</v>
      </c>
      <c r="G47" s="993"/>
      <c r="H47" s="993">
        <v>8131314.0575000001</v>
      </c>
      <c r="I47" s="993"/>
      <c r="J47" s="993">
        <v>229</v>
      </c>
      <c r="K47" s="993"/>
      <c r="L47" s="993">
        <v>20235.794859999998</v>
      </c>
      <c r="M47" s="993"/>
      <c r="N47" s="993">
        <v>1231</v>
      </c>
      <c r="O47" s="993"/>
      <c r="P47" s="993">
        <v>111126.25315</v>
      </c>
      <c r="Q47" s="993"/>
      <c r="R47" s="993">
        <v>91237</v>
      </c>
      <c r="S47" s="993"/>
      <c r="T47" s="993">
        <v>8262676.1055100001</v>
      </c>
    </row>
    <row r="48" spans="1:20" s="24" customFormat="1" ht="15" customHeight="1">
      <c r="A48" s="182" t="s">
        <v>976</v>
      </c>
      <c r="B48" s="992">
        <v>123900</v>
      </c>
      <c r="C48" s="992" t="s">
        <v>977</v>
      </c>
      <c r="D48" s="992">
        <v>247800</v>
      </c>
      <c r="F48" s="993">
        <v>48494</v>
      </c>
      <c r="G48" s="993"/>
      <c r="H48" s="993">
        <v>8368620.5431899996</v>
      </c>
      <c r="I48" s="993"/>
      <c r="J48" s="993">
        <v>165</v>
      </c>
      <c r="K48" s="993"/>
      <c r="L48" s="993">
        <v>28916.241260000003</v>
      </c>
      <c r="M48" s="993"/>
      <c r="N48" s="993">
        <v>967</v>
      </c>
      <c r="O48" s="993"/>
      <c r="P48" s="993">
        <v>171890.10606999998</v>
      </c>
      <c r="Q48" s="993"/>
      <c r="R48" s="993">
        <v>49626</v>
      </c>
      <c r="S48" s="993"/>
      <c r="T48" s="993">
        <v>8569426.8905200008</v>
      </c>
    </row>
    <row r="49" spans="1:20" s="24" customFormat="1" ht="15" customHeight="1">
      <c r="A49" s="182" t="s">
        <v>976</v>
      </c>
      <c r="B49" s="992">
        <v>247800</v>
      </c>
      <c r="C49" s="992" t="s">
        <v>977</v>
      </c>
      <c r="D49" s="992">
        <v>495600</v>
      </c>
      <c r="F49" s="993">
        <v>24320</v>
      </c>
      <c r="G49" s="993"/>
      <c r="H49" s="993">
        <v>8247280.3581800004</v>
      </c>
      <c r="I49" s="993"/>
      <c r="J49" s="993">
        <v>157</v>
      </c>
      <c r="K49" s="993"/>
      <c r="L49" s="993">
        <v>55293.913140000004</v>
      </c>
      <c r="M49" s="993"/>
      <c r="N49" s="993">
        <v>1054</v>
      </c>
      <c r="O49" s="993"/>
      <c r="P49" s="993">
        <v>369852.24976999999</v>
      </c>
      <c r="Q49" s="993"/>
      <c r="R49" s="993">
        <v>25531</v>
      </c>
      <c r="S49" s="993"/>
      <c r="T49" s="993">
        <v>8672426.5210900009</v>
      </c>
    </row>
    <row r="50" spans="1:20" s="24" customFormat="1" ht="15" customHeight="1">
      <c r="A50" s="182" t="s">
        <v>976</v>
      </c>
      <c r="B50" s="992">
        <v>495600</v>
      </c>
      <c r="C50" s="992" t="s">
        <v>977</v>
      </c>
      <c r="D50" s="992">
        <v>743400</v>
      </c>
      <c r="F50" s="993">
        <v>7495</v>
      </c>
      <c r="G50" s="993"/>
      <c r="H50" s="993">
        <v>4462552.0667899996</v>
      </c>
      <c r="I50" s="993"/>
      <c r="J50" s="993">
        <v>79</v>
      </c>
      <c r="K50" s="993"/>
      <c r="L50" s="993">
        <v>48372.098149999998</v>
      </c>
      <c r="M50" s="993"/>
      <c r="N50" s="993">
        <v>650</v>
      </c>
      <c r="O50" s="993"/>
      <c r="P50" s="993">
        <v>395404.20568000001</v>
      </c>
      <c r="Q50" s="993"/>
      <c r="R50" s="993">
        <v>8224</v>
      </c>
      <c r="S50" s="993"/>
      <c r="T50" s="993">
        <v>4906328.3706200002</v>
      </c>
    </row>
    <row r="51" spans="1:20" s="24" customFormat="1" ht="15" customHeight="1">
      <c r="A51" s="182" t="s">
        <v>976</v>
      </c>
      <c r="B51" s="992">
        <v>743400</v>
      </c>
      <c r="C51" s="992" t="s">
        <v>977</v>
      </c>
      <c r="D51" s="992">
        <v>991200</v>
      </c>
      <c r="F51" s="993">
        <v>2702</v>
      </c>
      <c r="G51" s="993"/>
      <c r="H51" s="993">
        <v>2297100.7664299998</v>
      </c>
      <c r="I51" s="993"/>
      <c r="J51" s="993">
        <v>40</v>
      </c>
      <c r="K51" s="993"/>
      <c r="L51" s="993">
        <v>34717.990159999994</v>
      </c>
      <c r="M51" s="993"/>
      <c r="N51" s="993">
        <v>282</v>
      </c>
      <c r="O51" s="993"/>
      <c r="P51" s="993">
        <v>241273.79755000002</v>
      </c>
      <c r="Q51" s="993"/>
      <c r="R51" s="993">
        <v>3024</v>
      </c>
      <c r="S51" s="993"/>
      <c r="T51" s="993">
        <v>2573092.5541399997</v>
      </c>
    </row>
    <row r="52" spans="1:20" s="24" customFormat="1" ht="15" customHeight="1">
      <c r="A52" s="182" t="s">
        <v>976</v>
      </c>
      <c r="B52" s="992">
        <v>991200</v>
      </c>
      <c r="C52" s="992" t="s">
        <v>977</v>
      </c>
      <c r="D52" s="992">
        <v>1239000</v>
      </c>
      <c r="F52" s="993">
        <v>1773</v>
      </c>
      <c r="G52" s="993"/>
      <c r="H52" s="993">
        <v>1930379.5275899998</v>
      </c>
      <c r="I52" s="993"/>
      <c r="J52" s="993">
        <v>45</v>
      </c>
      <c r="K52" s="993"/>
      <c r="L52" s="993">
        <v>49125.530060000005</v>
      </c>
      <c r="M52" s="993"/>
      <c r="N52" s="993">
        <v>305</v>
      </c>
      <c r="O52" s="993"/>
      <c r="P52" s="993">
        <v>331604.9719</v>
      </c>
      <c r="Q52" s="993"/>
      <c r="R52" s="993">
        <v>2123</v>
      </c>
      <c r="S52" s="993"/>
      <c r="T52" s="993">
        <v>2311110.0295500001</v>
      </c>
    </row>
    <row r="53" spans="1:20" s="24" customFormat="1" ht="15" customHeight="1">
      <c r="A53" s="182" t="s">
        <v>976</v>
      </c>
      <c r="B53" s="992">
        <v>1239000</v>
      </c>
      <c r="C53" s="992" t="s">
        <v>977</v>
      </c>
      <c r="D53" s="992">
        <v>1858500</v>
      </c>
      <c r="F53" s="993">
        <v>1483</v>
      </c>
      <c r="G53" s="993"/>
      <c r="H53" s="993">
        <v>2238642.2370599997</v>
      </c>
      <c r="I53" s="993"/>
      <c r="J53" s="993">
        <v>56</v>
      </c>
      <c r="K53" s="993"/>
      <c r="L53" s="993">
        <v>86538.801550000004</v>
      </c>
      <c r="M53" s="993"/>
      <c r="N53" s="993">
        <v>461</v>
      </c>
      <c r="O53" s="993"/>
      <c r="P53" s="993">
        <v>711046.91312000004</v>
      </c>
      <c r="Q53" s="993"/>
      <c r="R53" s="993">
        <v>2000</v>
      </c>
      <c r="S53" s="993"/>
      <c r="T53" s="993">
        <v>3036227.9517299999</v>
      </c>
    </row>
    <row r="54" spans="1:20" s="24" customFormat="1" ht="15" customHeight="1">
      <c r="A54" s="182" t="s">
        <v>976</v>
      </c>
      <c r="B54" s="992">
        <v>1858500</v>
      </c>
      <c r="C54" s="992" t="s">
        <v>977</v>
      </c>
      <c r="D54" s="992">
        <v>2478000</v>
      </c>
      <c r="F54" s="993">
        <v>575</v>
      </c>
      <c r="G54" s="993"/>
      <c r="H54" s="993">
        <v>1222396.0318</v>
      </c>
      <c r="I54" s="993"/>
      <c r="J54" s="993">
        <v>39</v>
      </c>
      <c r="K54" s="993"/>
      <c r="L54" s="993">
        <v>81253.612819999995</v>
      </c>
      <c r="M54" s="993"/>
      <c r="N54" s="993">
        <v>307</v>
      </c>
      <c r="O54" s="993"/>
      <c r="P54" s="993">
        <v>647935.05836000002</v>
      </c>
      <c r="Q54" s="993"/>
      <c r="R54" s="993">
        <v>921</v>
      </c>
      <c r="S54" s="993"/>
      <c r="T54" s="993">
        <v>1951584.7029800001</v>
      </c>
    </row>
    <row r="55" spans="1:20" s="24" customFormat="1" ht="15" customHeight="1">
      <c r="A55" s="182" t="s">
        <v>976</v>
      </c>
      <c r="B55" s="992">
        <v>2478000</v>
      </c>
      <c r="C55" s="992" t="s">
        <v>977</v>
      </c>
      <c r="D55" s="992">
        <v>6195000</v>
      </c>
      <c r="F55" s="993">
        <v>744</v>
      </c>
      <c r="G55" s="993"/>
      <c r="H55" s="993">
        <v>2690507.6833299999</v>
      </c>
      <c r="I55" s="993"/>
      <c r="J55" s="993">
        <v>109</v>
      </c>
      <c r="K55" s="993"/>
      <c r="L55" s="993">
        <v>426825.65023000003</v>
      </c>
      <c r="M55" s="993"/>
      <c r="N55" s="993">
        <v>857</v>
      </c>
      <c r="O55" s="993"/>
      <c r="P55" s="993">
        <v>3352377.5726999999</v>
      </c>
      <c r="Q55" s="993"/>
      <c r="R55" s="993">
        <v>1710</v>
      </c>
      <c r="S55" s="993"/>
      <c r="T55" s="993">
        <v>6469710.9062600005</v>
      </c>
    </row>
    <row r="56" spans="1:20" s="24" customFormat="1" ht="15" customHeight="1">
      <c r="A56" s="182" t="s">
        <v>976</v>
      </c>
      <c r="B56" s="992">
        <v>6195000</v>
      </c>
      <c r="C56" s="992" t="s">
        <v>977</v>
      </c>
      <c r="D56" s="992">
        <v>12390000</v>
      </c>
      <c r="F56" s="993">
        <v>133</v>
      </c>
      <c r="G56" s="993"/>
      <c r="H56" s="993">
        <v>1106197.12977</v>
      </c>
      <c r="I56" s="993"/>
      <c r="J56" s="993">
        <v>55</v>
      </c>
      <c r="K56" s="993"/>
      <c r="L56" s="993">
        <v>489267.03399999999</v>
      </c>
      <c r="M56" s="993"/>
      <c r="N56" s="993">
        <v>465</v>
      </c>
      <c r="O56" s="993"/>
      <c r="P56" s="993">
        <v>4090705.7626999998</v>
      </c>
      <c r="Q56" s="993"/>
      <c r="R56" s="993">
        <v>653</v>
      </c>
      <c r="S56" s="993"/>
      <c r="T56" s="993">
        <v>5686169.9264700003</v>
      </c>
    </row>
    <row r="57" spans="1:20" s="24" customFormat="1" ht="15" customHeight="1">
      <c r="A57" s="182" t="s">
        <v>976</v>
      </c>
      <c r="B57" s="992">
        <v>12390000</v>
      </c>
      <c r="C57" s="992" t="s">
        <v>977</v>
      </c>
      <c r="D57" s="612" t="s">
        <v>978</v>
      </c>
      <c r="F57" s="993">
        <v>63</v>
      </c>
      <c r="G57" s="993"/>
      <c r="H57" s="993">
        <v>1532512.28003</v>
      </c>
      <c r="I57" s="993"/>
      <c r="J57" s="993">
        <v>99</v>
      </c>
      <c r="K57" s="993"/>
      <c r="L57" s="993">
        <v>7998831.5105299996</v>
      </c>
      <c r="M57" s="993"/>
      <c r="N57" s="993">
        <v>751</v>
      </c>
      <c r="O57" s="993"/>
      <c r="P57" s="993">
        <v>46746986.975720003</v>
      </c>
      <c r="Q57" s="993"/>
      <c r="R57" s="993">
        <v>913</v>
      </c>
      <c r="S57" s="993"/>
      <c r="T57" s="993">
        <v>56278330.766279995</v>
      </c>
    </row>
    <row r="58" spans="1:20" s="24" customFormat="1" ht="9.75" customHeight="1">
      <c r="A58" s="182"/>
      <c r="B58" s="991"/>
      <c r="C58" s="991"/>
      <c r="D58" s="992"/>
      <c r="F58" s="993"/>
      <c r="G58" s="993"/>
      <c r="H58" s="993"/>
      <c r="I58" s="993"/>
      <c r="J58" s="993"/>
      <c r="K58" s="993"/>
      <c r="L58" s="993"/>
      <c r="M58" s="993"/>
      <c r="N58" s="993"/>
      <c r="O58" s="993"/>
      <c r="P58" s="993"/>
      <c r="Q58" s="993"/>
      <c r="R58" s="993"/>
      <c r="S58" s="993"/>
      <c r="T58" s="993"/>
    </row>
    <row r="59" spans="1:20" s="18" customFormat="1" ht="20.100000000000001" customHeight="1">
      <c r="A59" s="922" t="s">
        <v>469</v>
      </c>
      <c r="B59" s="24"/>
      <c r="C59" s="182"/>
      <c r="D59" s="989"/>
      <c r="E59" s="24"/>
      <c r="F59" s="990">
        <v>4297053</v>
      </c>
      <c r="G59" s="990"/>
      <c r="H59" s="990">
        <v>6871297.75361</v>
      </c>
      <c r="I59" s="990"/>
      <c r="J59" s="990" t="s">
        <v>157</v>
      </c>
      <c r="K59" s="990"/>
      <c r="L59" s="990" t="s">
        <v>157</v>
      </c>
      <c r="M59" s="990"/>
      <c r="N59" s="990" t="s">
        <v>157</v>
      </c>
      <c r="O59" s="990"/>
      <c r="P59" s="990" t="s">
        <v>157</v>
      </c>
      <c r="Q59" s="990"/>
      <c r="R59" s="990">
        <v>4297053</v>
      </c>
      <c r="S59" s="990"/>
      <c r="T59" s="990">
        <v>6871297.75361</v>
      </c>
    </row>
    <row r="60" spans="1:20" s="24" customFormat="1" ht="15" customHeight="1">
      <c r="A60" s="182"/>
      <c r="B60" s="991" t="s">
        <v>975</v>
      </c>
      <c r="C60" s="991"/>
      <c r="D60" s="992">
        <v>12390</v>
      </c>
      <c r="F60" s="993">
        <v>4182565</v>
      </c>
      <c r="G60" s="993"/>
      <c r="H60" s="993">
        <v>1663120.7813400002</v>
      </c>
      <c r="I60" s="993"/>
      <c r="J60" s="993" t="s">
        <v>157</v>
      </c>
      <c r="K60" s="993"/>
      <c r="L60" s="993" t="s">
        <v>157</v>
      </c>
      <c r="M60" s="993"/>
      <c r="N60" s="993" t="s">
        <v>157</v>
      </c>
      <c r="O60" s="993"/>
      <c r="P60" s="993" t="s">
        <v>157</v>
      </c>
      <c r="Q60" s="993"/>
      <c r="R60" s="993">
        <v>4182565</v>
      </c>
      <c r="S60" s="993"/>
      <c r="T60" s="993">
        <v>1663120.7813400002</v>
      </c>
    </row>
    <row r="61" spans="1:20" s="24" customFormat="1" ht="15" customHeight="1">
      <c r="A61" s="182" t="s">
        <v>976</v>
      </c>
      <c r="B61" s="992">
        <v>12390</v>
      </c>
      <c r="C61" s="992" t="s">
        <v>977</v>
      </c>
      <c r="D61" s="992">
        <v>30975</v>
      </c>
      <c r="F61" s="993">
        <v>66704</v>
      </c>
      <c r="G61" s="993"/>
      <c r="H61" s="993">
        <v>1295939.9015599999</v>
      </c>
      <c r="I61" s="993"/>
      <c r="J61" s="993" t="s">
        <v>157</v>
      </c>
      <c r="K61" s="993"/>
      <c r="L61" s="993" t="s">
        <v>157</v>
      </c>
      <c r="M61" s="993"/>
      <c r="N61" s="993" t="s">
        <v>157</v>
      </c>
      <c r="O61" s="993"/>
      <c r="P61" s="993" t="s">
        <v>157</v>
      </c>
      <c r="Q61" s="993"/>
      <c r="R61" s="993">
        <v>66704</v>
      </c>
      <c r="S61" s="993"/>
      <c r="T61" s="993">
        <v>1295939.9015599999</v>
      </c>
    </row>
    <row r="62" spans="1:20" s="24" customFormat="1" ht="15" customHeight="1">
      <c r="A62" s="182" t="s">
        <v>976</v>
      </c>
      <c r="B62" s="992">
        <v>30975</v>
      </c>
      <c r="C62" s="992" t="s">
        <v>977</v>
      </c>
      <c r="D62" s="992">
        <v>61950</v>
      </c>
      <c r="F62" s="993">
        <v>26850</v>
      </c>
      <c r="G62" s="993"/>
      <c r="H62" s="993">
        <v>1160763.5030799999</v>
      </c>
      <c r="I62" s="993"/>
      <c r="J62" s="993" t="s">
        <v>157</v>
      </c>
      <c r="K62" s="993"/>
      <c r="L62" s="993" t="s">
        <v>157</v>
      </c>
      <c r="M62" s="993"/>
      <c r="N62" s="993" t="s">
        <v>157</v>
      </c>
      <c r="O62" s="993"/>
      <c r="P62" s="993" t="s">
        <v>157</v>
      </c>
      <c r="Q62" s="993"/>
      <c r="R62" s="993">
        <v>26850</v>
      </c>
      <c r="S62" s="993"/>
      <c r="T62" s="993">
        <v>1160763.5030799999</v>
      </c>
    </row>
    <row r="63" spans="1:20" s="24" customFormat="1" ht="15" customHeight="1">
      <c r="A63" s="182" t="s">
        <v>976</v>
      </c>
      <c r="B63" s="992">
        <v>61950</v>
      </c>
      <c r="C63" s="992" t="s">
        <v>977</v>
      </c>
      <c r="D63" s="992">
        <v>123900</v>
      </c>
      <c r="F63" s="993">
        <v>13803</v>
      </c>
      <c r="G63" s="993"/>
      <c r="H63" s="993">
        <v>1177373.34409</v>
      </c>
      <c r="I63" s="993"/>
      <c r="J63" s="993" t="s">
        <v>157</v>
      </c>
      <c r="K63" s="993"/>
      <c r="L63" s="993" t="s">
        <v>157</v>
      </c>
      <c r="M63" s="993"/>
      <c r="N63" s="993" t="s">
        <v>157</v>
      </c>
      <c r="O63" s="993"/>
      <c r="P63" s="993" t="s">
        <v>157</v>
      </c>
      <c r="Q63" s="993"/>
      <c r="R63" s="993">
        <v>13803</v>
      </c>
      <c r="S63" s="993"/>
      <c r="T63" s="993">
        <v>1177373.34409</v>
      </c>
    </row>
    <row r="64" spans="1:20" s="24" customFormat="1" ht="15" customHeight="1">
      <c r="A64" s="182" t="s">
        <v>976</v>
      </c>
      <c r="B64" s="992">
        <v>123900</v>
      </c>
      <c r="C64" s="992" t="s">
        <v>977</v>
      </c>
      <c r="D64" s="992">
        <v>247800</v>
      </c>
      <c r="F64" s="993">
        <v>5423</v>
      </c>
      <c r="G64" s="993"/>
      <c r="H64" s="993">
        <v>902437.56945000007</v>
      </c>
      <c r="I64" s="993"/>
      <c r="J64" s="993" t="s">
        <v>157</v>
      </c>
      <c r="K64" s="993"/>
      <c r="L64" s="993" t="s">
        <v>157</v>
      </c>
      <c r="M64" s="993"/>
      <c r="N64" s="993" t="s">
        <v>157</v>
      </c>
      <c r="O64" s="993"/>
      <c r="P64" s="993" t="s">
        <v>157</v>
      </c>
      <c r="Q64" s="993"/>
      <c r="R64" s="993">
        <v>5423</v>
      </c>
      <c r="S64" s="993"/>
      <c r="T64" s="993">
        <v>902437.56945000007</v>
      </c>
    </row>
    <row r="65" spans="1:20" s="24" customFormat="1" ht="15" customHeight="1">
      <c r="A65" s="182" t="s">
        <v>976</v>
      </c>
      <c r="B65" s="992">
        <v>247800</v>
      </c>
      <c r="C65" s="992" t="s">
        <v>977</v>
      </c>
      <c r="D65" s="992">
        <v>495600</v>
      </c>
      <c r="F65" s="993">
        <v>1408</v>
      </c>
      <c r="G65" s="993"/>
      <c r="H65" s="993">
        <v>459027.44329999998</v>
      </c>
      <c r="I65" s="993"/>
      <c r="J65" s="993" t="s">
        <v>157</v>
      </c>
      <c r="K65" s="993"/>
      <c r="L65" s="993" t="s">
        <v>157</v>
      </c>
      <c r="M65" s="993"/>
      <c r="N65" s="993" t="s">
        <v>157</v>
      </c>
      <c r="O65" s="993"/>
      <c r="P65" s="993" t="s">
        <v>157</v>
      </c>
      <c r="Q65" s="993"/>
      <c r="R65" s="993">
        <v>1408</v>
      </c>
      <c r="S65" s="993"/>
      <c r="T65" s="993">
        <v>459027.44329999998</v>
      </c>
    </row>
    <row r="66" spans="1:20" s="24" customFormat="1" ht="15" customHeight="1">
      <c r="A66" s="182" t="s">
        <v>976</v>
      </c>
      <c r="B66" s="992">
        <v>495600</v>
      </c>
      <c r="C66" s="992" t="s">
        <v>977</v>
      </c>
      <c r="D66" s="992">
        <v>743400</v>
      </c>
      <c r="F66" s="993">
        <v>221</v>
      </c>
      <c r="G66" s="993"/>
      <c r="H66" s="993">
        <v>128859.14179000001</v>
      </c>
      <c r="I66" s="993"/>
      <c r="J66" s="993" t="s">
        <v>157</v>
      </c>
      <c r="K66" s="993"/>
      <c r="L66" s="993" t="s">
        <v>157</v>
      </c>
      <c r="M66" s="993"/>
      <c r="N66" s="993" t="s">
        <v>157</v>
      </c>
      <c r="O66" s="993"/>
      <c r="P66" s="993" t="s">
        <v>157</v>
      </c>
      <c r="Q66" s="993"/>
      <c r="R66" s="993">
        <v>221</v>
      </c>
      <c r="S66" s="993"/>
      <c r="T66" s="993">
        <v>128859.14179000001</v>
      </c>
    </row>
    <row r="67" spans="1:20" s="24" customFormat="1" ht="15" customHeight="1">
      <c r="A67" s="182" t="s">
        <v>976</v>
      </c>
      <c r="B67" s="992">
        <v>743400</v>
      </c>
      <c r="C67" s="992" t="s">
        <v>977</v>
      </c>
      <c r="D67" s="992">
        <v>991200</v>
      </c>
      <c r="F67" s="993">
        <v>47</v>
      </c>
      <c r="G67" s="993"/>
      <c r="H67" s="993">
        <v>40001.130079999995</v>
      </c>
      <c r="I67" s="993"/>
      <c r="J67" s="993" t="s">
        <v>157</v>
      </c>
      <c r="K67" s="993"/>
      <c r="L67" s="993" t="s">
        <v>157</v>
      </c>
      <c r="M67" s="993"/>
      <c r="N67" s="993" t="s">
        <v>157</v>
      </c>
      <c r="O67" s="993"/>
      <c r="P67" s="993" t="s">
        <v>157</v>
      </c>
      <c r="Q67" s="993"/>
      <c r="R67" s="993">
        <v>47</v>
      </c>
      <c r="S67" s="993"/>
      <c r="T67" s="993">
        <v>40001.130079999995</v>
      </c>
    </row>
    <row r="68" spans="1:20" s="24" customFormat="1" ht="15" customHeight="1">
      <c r="A68" s="182" t="s">
        <v>976</v>
      </c>
      <c r="B68" s="992">
        <v>991200</v>
      </c>
      <c r="C68" s="992" t="s">
        <v>977</v>
      </c>
      <c r="D68" s="992">
        <v>1239000</v>
      </c>
      <c r="F68" s="993">
        <v>17</v>
      </c>
      <c r="G68" s="993"/>
      <c r="H68" s="993">
        <v>18508.609350000002</v>
      </c>
      <c r="I68" s="993"/>
      <c r="J68" s="993" t="s">
        <v>157</v>
      </c>
      <c r="K68" s="993"/>
      <c r="L68" s="993" t="s">
        <v>157</v>
      </c>
      <c r="M68" s="993"/>
      <c r="N68" s="993" t="s">
        <v>157</v>
      </c>
      <c r="O68" s="993"/>
      <c r="P68" s="993" t="s">
        <v>157</v>
      </c>
      <c r="Q68" s="993"/>
      <c r="R68" s="993">
        <v>17</v>
      </c>
      <c r="S68" s="993"/>
      <c r="T68" s="993">
        <v>18508.609350000002</v>
      </c>
    </row>
    <row r="69" spans="1:20" s="24" customFormat="1" ht="15" customHeight="1">
      <c r="A69" s="182" t="s">
        <v>976</v>
      </c>
      <c r="B69" s="992">
        <v>1239000</v>
      </c>
      <c r="C69" s="992" t="s">
        <v>977</v>
      </c>
      <c r="D69" s="992">
        <v>1858500</v>
      </c>
      <c r="F69" s="993">
        <v>11</v>
      </c>
      <c r="G69" s="993"/>
      <c r="H69" s="993">
        <v>16084.070109999999</v>
      </c>
      <c r="I69" s="993"/>
      <c r="J69" s="993" t="s">
        <v>157</v>
      </c>
      <c r="K69" s="993"/>
      <c r="L69" s="993" t="s">
        <v>157</v>
      </c>
      <c r="M69" s="993"/>
      <c r="N69" s="993" t="s">
        <v>157</v>
      </c>
      <c r="O69" s="993"/>
      <c r="P69" s="993" t="s">
        <v>157</v>
      </c>
      <c r="Q69" s="993"/>
      <c r="R69" s="993">
        <v>11</v>
      </c>
      <c r="S69" s="993"/>
      <c r="T69" s="993">
        <v>16084.070109999999</v>
      </c>
    </row>
    <row r="70" spans="1:20" s="24" customFormat="1" ht="15" customHeight="1">
      <c r="A70" s="182" t="s">
        <v>976</v>
      </c>
      <c r="B70" s="992">
        <v>1858500</v>
      </c>
      <c r="C70" s="992" t="s">
        <v>977</v>
      </c>
      <c r="D70" s="992">
        <v>2478000</v>
      </c>
      <c r="F70" s="993">
        <v>3</v>
      </c>
      <c r="G70" s="993"/>
      <c r="H70" s="993">
        <v>6267.0684700000002</v>
      </c>
      <c r="I70" s="993"/>
      <c r="J70" s="993" t="s">
        <v>157</v>
      </c>
      <c r="K70" s="993"/>
      <c r="L70" s="993" t="s">
        <v>157</v>
      </c>
      <c r="M70" s="993"/>
      <c r="N70" s="993" t="s">
        <v>157</v>
      </c>
      <c r="O70" s="993"/>
      <c r="P70" s="993" t="s">
        <v>157</v>
      </c>
      <c r="Q70" s="993"/>
      <c r="R70" s="993">
        <v>3</v>
      </c>
      <c r="S70" s="993"/>
      <c r="T70" s="993">
        <v>6267.0684700000002</v>
      </c>
    </row>
    <row r="71" spans="1:20" s="24" customFormat="1" ht="15" customHeight="1">
      <c r="A71" s="182" t="s">
        <v>976</v>
      </c>
      <c r="B71" s="992">
        <v>2478000</v>
      </c>
      <c r="C71" s="992" t="s">
        <v>977</v>
      </c>
      <c r="D71" s="992">
        <v>6195000</v>
      </c>
      <c r="F71" s="993">
        <v>1</v>
      </c>
      <c r="G71" s="993"/>
      <c r="H71" s="993">
        <v>2915.1909900000001</v>
      </c>
      <c r="I71" s="993"/>
      <c r="J71" s="993" t="s">
        <v>157</v>
      </c>
      <c r="K71" s="993"/>
      <c r="L71" s="993" t="s">
        <v>157</v>
      </c>
      <c r="M71" s="993"/>
      <c r="N71" s="993" t="s">
        <v>157</v>
      </c>
      <c r="O71" s="993"/>
      <c r="P71" s="993" t="s">
        <v>157</v>
      </c>
      <c r="Q71" s="993"/>
      <c r="R71" s="993">
        <v>1</v>
      </c>
      <c r="S71" s="993"/>
      <c r="T71" s="993">
        <v>2915.1909900000001</v>
      </c>
    </row>
    <row r="72" spans="1:20" s="24" customFormat="1" ht="15" customHeight="1">
      <c r="A72" s="182" t="s">
        <v>976</v>
      </c>
      <c r="B72" s="992">
        <v>6195000</v>
      </c>
      <c r="C72" s="992" t="s">
        <v>977</v>
      </c>
      <c r="D72" s="992">
        <v>12390000</v>
      </c>
      <c r="F72" s="993" t="s">
        <v>157</v>
      </c>
      <c r="G72" s="993"/>
      <c r="H72" s="993" t="s">
        <v>157</v>
      </c>
      <c r="I72" s="993"/>
      <c r="J72" s="993" t="s">
        <v>157</v>
      </c>
      <c r="K72" s="993"/>
      <c r="L72" s="993" t="s">
        <v>157</v>
      </c>
      <c r="M72" s="993"/>
      <c r="N72" s="993" t="s">
        <v>157</v>
      </c>
      <c r="O72" s="993"/>
      <c r="P72" s="993" t="s">
        <v>157</v>
      </c>
      <c r="Q72" s="993"/>
      <c r="R72" s="993" t="s">
        <v>157</v>
      </c>
      <c r="S72" s="993"/>
      <c r="T72" s="993" t="s">
        <v>157</v>
      </c>
    </row>
    <row r="73" spans="1:20" s="24" customFormat="1" ht="15" customHeight="1">
      <c r="A73" s="182" t="s">
        <v>976</v>
      </c>
      <c r="B73" s="992">
        <v>12390000</v>
      </c>
      <c r="C73" s="992" t="s">
        <v>977</v>
      </c>
      <c r="D73" s="612" t="s">
        <v>978</v>
      </c>
      <c r="F73" s="993" t="s">
        <v>157</v>
      </c>
      <c r="G73" s="993"/>
      <c r="H73" s="993" t="s">
        <v>157</v>
      </c>
      <c r="I73" s="993"/>
      <c r="J73" s="993" t="s">
        <v>157</v>
      </c>
      <c r="K73" s="993"/>
      <c r="L73" s="993" t="s">
        <v>157</v>
      </c>
      <c r="M73" s="993"/>
      <c r="N73" s="993" t="s">
        <v>157</v>
      </c>
      <c r="O73" s="993"/>
      <c r="P73" s="993" t="s">
        <v>157</v>
      </c>
      <c r="Q73" s="993"/>
      <c r="R73" s="993" t="s">
        <v>157</v>
      </c>
      <c r="S73" s="993"/>
      <c r="T73" s="993" t="s">
        <v>157</v>
      </c>
    </row>
    <row r="74" spans="1:20" s="24" customFormat="1" ht="9.75" customHeight="1">
      <c r="A74" s="182"/>
      <c r="B74" s="991"/>
      <c r="C74" s="991"/>
      <c r="D74" s="992"/>
      <c r="F74" s="993"/>
      <c r="G74" s="993"/>
      <c r="H74" s="993"/>
      <c r="I74" s="993"/>
      <c r="J74" s="993"/>
      <c r="K74" s="993"/>
      <c r="L74" s="993"/>
      <c r="M74" s="993"/>
      <c r="N74" s="993"/>
      <c r="O74" s="993"/>
      <c r="P74" s="993"/>
      <c r="Q74" s="993"/>
      <c r="R74" s="993"/>
      <c r="S74" s="993"/>
      <c r="T74" s="993"/>
    </row>
    <row r="75" spans="1:20" s="18" customFormat="1" ht="10.199999999999999">
      <c r="A75" s="922" t="s">
        <v>153</v>
      </c>
      <c r="B75" s="24"/>
      <c r="C75" s="182"/>
      <c r="D75" s="989"/>
      <c r="E75" s="24"/>
      <c r="F75" s="990">
        <v>37111908</v>
      </c>
      <c r="G75" s="990"/>
      <c r="H75" s="990">
        <v>156945352.67870998</v>
      </c>
      <c r="I75" s="990"/>
      <c r="J75" s="990">
        <v>38513</v>
      </c>
      <c r="K75" s="990"/>
      <c r="L75" s="990">
        <v>18812332.859999999</v>
      </c>
      <c r="M75" s="990"/>
      <c r="N75" s="990">
        <v>801647</v>
      </c>
      <c r="O75" s="990"/>
      <c r="P75" s="990">
        <v>154628367.0244</v>
      </c>
      <c r="Q75" s="990"/>
      <c r="R75" s="990">
        <v>37952068</v>
      </c>
      <c r="S75" s="990"/>
      <c r="T75" s="990">
        <v>330386052.56310999</v>
      </c>
    </row>
    <row r="76" spans="1:20" s="24" customFormat="1" ht="15" customHeight="1">
      <c r="A76" s="182"/>
      <c r="B76" s="991" t="s">
        <v>975</v>
      </c>
      <c r="C76" s="991"/>
      <c r="D76" s="992">
        <v>12390</v>
      </c>
      <c r="E76" s="192"/>
      <c r="F76" s="993">
        <v>35348765</v>
      </c>
      <c r="G76" s="993"/>
      <c r="H76" s="993">
        <v>19433850.13440001</v>
      </c>
      <c r="I76" s="993"/>
      <c r="J76" s="993">
        <v>25536</v>
      </c>
      <c r="K76" s="993"/>
      <c r="L76" s="993">
        <v>48841.828589998186</v>
      </c>
      <c r="M76" s="993"/>
      <c r="N76" s="993">
        <v>610219</v>
      </c>
      <c r="O76" s="993"/>
      <c r="P76" s="993">
        <v>879037.60861998796</v>
      </c>
      <c r="Q76" s="993"/>
      <c r="R76" s="993">
        <v>35984520</v>
      </c>
      <c r="S76" s="993"/>
      <c r="T76" s="993">
        <v>20361729.571609974</v>
      </c>
    </row>
    <row r="77" spans="1:20" s="24" customFormat="1" ht="15" customHeight="1">
      <c r="A77" s="182" t="s">
        <v>976</v>
      </c>
      <c r="B77" s="992">
        <v>12390</v>
      </c>
      <c r="C77" s="992" t="s">
        <v>977</v>
      </c>
      <c r="D77" s="992">
        <v>30975</v>
      </c>
      <c r="E77" s="192"/>
      <c r="F77" s="993">
        <v>848989</v>
      </c>
      <c r="G77" s="993"/>
      <c r="H77" s="993">
        <v>16812979.836410001</v>
      </c>
      <c r="I77" s="993"/>
      <c r="J77" s="993">
        <v>3803</v>
      </c>
      <c r="K77" s="993"/>
      <c r="L77" s="993">
        <v>75784.200900000011</v>
      </c>
      <c r="M77" s="993"/>
      <c r="N77" s="993">
        <v>63525</v>
      </c>
      <c r="O77" s="993"/>
      <c r="P77" s="993">
        <v>1266865.02082</v>
      </c>
      <c r="Q77" s="993"/>
      <c r="R77" s="993">
        <v>916317</v>
      </c>
      <c r="S77" s="993"/>
      <c r="T77" s="993">
        <v>18155629.05813</v>
      </c>
    </row>
    <row r="78" spans="1:20" s="24" customFormat="1" ht="15" customHeight="1">
      <c r="A78" s="182" t="s">
        <v>976</v>
      </c>
      <c r="B78" s="992">
        <v>30975</v>
      </c>
      <c r="C78" s="992" t="s">
        <v>977</v>
      </c>
      <c r="D78" s="992">
        <v>61950</v>
      </c>
      <c r="E78" s="192"/>
      <c r="F78" s="993">
        <v>423688</v>
      </c>
      <c r="G78" s="993"/>
      <c r="H78" s="993">
        <v>18506384.02916</v>
      </c>
      <c r="I78" s="993"/>
      <c r="J78" s="993">
        <v>2488</v>
      </c>
      <c r="K78" s="993"/>
      <c r="L78" s="993">
        <v>110838.44572</v>
      </c>
      <c r="M78" s="993"/>
      <c r="N78" s="993">
        <v>37194</v>
      </c>
      <c r="O78" s="993"/>
      <c r="P78" s="993">
        <v>1647942.9068499999</v>
      </c>
      <c r="Q78" s="993"/>
      <c r="R78" s="993">
        <v>463370</v>
      </c>
      <c r="S78" s="993"/>
      <c r="T78" s="993">
        <v>20265165.381729998</v>
      </c>
    </row>
    <row r="79" spans="1:20" s="24" customFormat="1" ht="15" customHeight="1">
      <c r="A79" s="182" t="s">
        <v>976</v>
      </c>
      <c r="B79" s="992">
        <v>61950</v>
      </c>
      <c r="C79" s="992" t="s">
        <v>977</v>
      </c>
      <c r="D79" s="992">
        <v>123900</v>
      </c>
      <c r="E79" s="192"/>
      <c r="F79" s="993">
        <v>264710</v>
      </c>
      <c r="G79" s="993"/>
      <c r="H79" s="993">
        <v>23157047.837370001</v>
      </c>
      <c r="I79" s="993"/>
      <c r="J79" s="993">
        <v>2005</v>
      </c>
      <c r="K79" s="993"/>
      <c r="L79" s="993">
        <v>176353.96539</v>
      </c>
      <c r="M79" s="993"/>
      <c r="N79" s="993">
        <v>29920</v>
      </c>
      <c r="O79" s="993"/>
      <c r="P79" s="993">
        <v>2639921.9068100001</v>
      </c>
      <c r="Q79" s="993"/>
      <c r="R79" s="993">
        <v>296635</v>
      </c>
      <c r="S79" s="993"/>
      <c r="T79" s="993">
        <v>25973323.709569998</v>
      </c>
    </row>
    <row r="80" spans="1:20" s="24" customFormat="1" ht="15" customHeight="1">
      <c r="A80" s="182" t="s">
        <v>976</v>
      </c>
      <c r="B80" s="992">
        <v>123900</v>
      </c>
      <c r="C80" s="992" t="s">
        <v>977</v>
      </c>
      <c r="D80" s="992">
        <v>247800</v>
      </c>
      <c r="E80" s="192"/>
      <c r="F80" s="993">
        <v>133528</v>
      </c>
      <c r="G80" s="993"/>
      <c r="H80" s="993">
        <v>22866438.259569999</v>
      </c>
      <c r="I80" s="993"/>
      <c r="J80" s="993">
        <v>1495</v>
      </c>
      <c r="K80" s="993"/>
      <c r="L80" s="993">
        <v>260374.20521000001</v>
      </c>
      <c r="M80" s="993"/>
      <c r="N80" s="993">
        <v>22182</v>
      </c>
      <c r="O80" s="993"/>
      <c r="P80" s="993">
        <v>3889664.2639299999</v>
      </c>
      <c r="Q80" s="993"/>
      <c r="R80" s="993">
        <v>157205</v>
      </c>
      <c r="S80" s="993"/>
      <c r="T80" s="993">
        <v>27016476.728709999</v>
      </c>
    </row>
    <row r="81" spans="1:20" s="24" customFormat="1" ht="15" customHeight="1">
      <c r="A81" s="182" t="s">
        <v>976</v>
      </c>
      <c r="B81" s="992">
        <v>247800</v>
      </c>
      <c r="C81" s="992" t="s">
        <v>977</v>
      </c>
      <c r="D81" s="992">
        <v>495600</v>
      </c>
      <c r="E81" s="192"/>
      <c r="F81" s="993">
        <v>59745</v>
      </c>
      <c r="G81" s="993"/>
      <c r="H81" s="993">
        <v>20304445.960779998</v>
      </c>
      <c r="I81" s="993"/>
      <c r="J81" s="993">
        <v>1103</v>
      </c>
      <c r="K81" s="993"/>
      <c r="L81" s="993">
        <v>384138.86187000002</v>
      </c>
      <c r="M81" s="993"/>
      <c r="N81" s="993">
        <v>15187</v>
      </c>
      <c r="O81" s="993"/>
      <c r="P81" s="993">
        <v>5290111.6970800003</v>
      </c>
      <c r="Q81" s="993"/>
      <c r="R81" s="993">
        <v>76035</v>
      </c>
      <c r="S81" s="993"/>
      <c r="T81" s="993">
        <v>25978696.519729998</v>
      </c>
    </row>
    <row r="82" spans="1:20" s="24" customFormat="1" ht="15" customHeight="1">
      <c r="A82" s="182" t="s">
        <v>976</v>
      </c>
      <c r="B82" s="992">
        <v>495600</v>
      </c>
      <c r="C82" s="992" t="s">
        <v>977</v>
      </c>
      <c r="D82" s="992">
        <v>743400</v>
      </c>
      <c r="E82" s="192"/>
      <c r="F82" s="993">
        <v>16208</v>
      </c>
      <c r="G82" s="993"/>
      <c r="H82" s="993">
        <v>9679647.383059999</v>
      </c>
      <c r="I82" s="993"/>
      <c r="J82" s="993">
        <v>475</v>
      </c>
      <c r="K82" s="993"/>
      <c r="L82" s="993">
        <v>285085.37834</v>
      </c>
      <c r="M82" s="993"/>
      <c r="N82" s="993">
        <v>6265</v>
      </c>
      <c r="O82" s="993"/>
      <c r="P82" s="993">
        <v>3788367.8576999996</v>
      </c>
      <c r="Q82" s="993"/>
      <c r="R82" s="993">
        <v>22948</v>
      </c>
      <c r="S82" s="993"/>
      <c r="T82" s="993">
        <v>13753100.619100001</v>
      </c>
    </row>
    <row r="83" spans="1:20" s="24" customFormat="1" ht="15" customHeight="1">
      <c r="A83" s="182" t="s">
        <v>976</v>
      </c>
      <c r="B83" s="992">
        <v>743400</v>
      </c>
      <c r="C83" s="992" t="s">
        <v>977</v>
      </c>
      <c r="D83" s="992">
        <v>991200</v>
      </c>
      <c r="E83" s="192"/>
      <c r="F83" s="993">
        <v>6572</v>
      </c>
      <c r="G83" s="993"/>
      <c r="H83" s="993">
        <v>5589794.6886599995</v>
      </c>
      <c r="I83" s="993"/>
      <c r="J83" s="993">
        <v>301</v>
      </c>
      <c r="K83" s="993"/>
      <c r="L83" s="993">
        <v>256296.23587</v>
      </c>
      <c r="M83" s="993"/>
      <c r="N83" s="993">
        <v>3391</v>
      </c>
      <c r="O83" s="993"/>
      <c r="P83" s="993">
        <v>2901494.3200700004</v>
      </c>
      <c r="Q83" s="993"/>
      <c r="R83" s="993">
        <v>10264</v>
      </c>
      <c r="S83" s="993"/>
      <c r="T83" s="993">
        <v>8747585.2445999999</v>
      </c>
    </row>
    <row r="84" spans="1:20" s="24" customFormat="1" ht="15" customHeight="1">
      <c r="A84" s="182" t="s">
        <v>976</v>
      </c>
      <c r="B84" s="992">
        <v>991200</v>
      </c>
      <c r="C84" s="992" t="s">
        <v>977</v>
      </c>
      <c r="D84" s="992">
        <v>1239000</v>
      </c>
      <c r="E84" s="192"/>
      <c r="F84" s="993">
        <v>3429</v>
      </c>
      <c r="G84" s="993"/>
      <c r="H84" s="993">
        <v>3781197.58623</v>
      </c>
      <c r="I84" s="993"/>
      <c r="J84" s="993">
        <v>165</v>
      </c>
      <c r="K84" s="993"/>
      <c r="L84" s="993">
        <v>182777.17837000001</v>
      </c>
      <c r="M84" s="993"/>
      <c r="N84" s="993">
        <v>2148</v>
      </c>
      <c r="O84" s="993"/>
      <c r="P84" s="993">
        <v>2376883.4454899998</v>
      </c>
      <c r="Q84" s="993"/>
      <c r="R84" s="993">
        <v>5742</v>
      </c>
      <c r="S84" s="993"/>
      <c r="T84" s="993">
        <v>6340858.2100900002</v>
      </c>
    </row>
    <row r="85" spans="1:20" s="24" customFormat="1" ht="15" customHeight="1">
      <c r="A85" s="182" t="s">
        <v>976</v>
      </c>
      <c r="B85" s="992">
        <v>1239000</v>
      </c>
      <c r="C85" s="992" t="s">
        <v>977</v>
      </c>
      <c r="D85" s="992">
        <v>1858500</v>
      </c>
      <c r="E85" s="192"/>
      <c r="F85" s="993">
        <v>3301</v>
      </c>
      <c r="G85" s="993"/>
      <c r="H85" s="993">
        <v>4919323.1636699997</v>
      </c>
      <c r="I85" s="993"/>
      <c r="J85" s="993">
        <v>300</v>
      </c>
      <c r="K85" s="993"/>
      <c r="L85" s="993">
        <v>454812.20936000004</v>
      </c>
      <c r="M85" s="993"/>
      <c r="N85" s="993">
        <v>3246</v>
      </c>
      <c r="O85" s="993"/>
      <c r="P85" s="993">
        <v>4941262.6251000008</v>
      </c>
      <c r="Q85" s="993"/>
      <c r="R85" s="993">
        <v>6847</v>
      </c>
      <c r="S85" s="993"/>
      <c r="T85" s="993">
        <v>10315397.998129999</v>
      </c>
    </row>
    <row r="86" spans="1:20" s="24" customFormat="1" ht="15" customHeight="1">
      <c r="A86" s="182" t="s">
        <v>976</v>
      </c>
      <c r="B86" s="992">
        <v>1858500</v>
      </c>
      <c r="C86" s="992" t="s">
        <v>977</v>
      </c>
      <c r="D86" s="992">
        <v>2478000</v>
      </c>
      <c r="E86" s="192"/>
      <c r="F86" s="993">
        <v>1240</v>
      </c>
      <c r="G86" s="993"/>
      <c r="H86" s="993">
        <v>2636509.6681300001</v>
      </c>
      <c r="I86" s="993"/>
      <c r="J86" s="993">
        <v>186</v>
      </c>
      <c r="K86" s="993"/>
      <c r="L86" s="993">
        <v>393528.18541000003</v>
      </c>
      <c r="M86" s="993"/>
      <c r="N86" s="993">
        <v>1780</v>
      </c>
      <c r="O86" s="993"/>
      <c r="P86" s="993">
        <v>3805566.83635</v>
      </c>
      <c r="Q86" s="993"/>
      <c r="R86" s="993">
        <v>3206</v>
      </c>
      <c r="S86" s="993"/>
      <c r="T86" s="993">
        <v>6835604.68989</v>
      </c>
    </row>
    <row r="87" spans="1:20" s="24" customFormat="1" ht="15" customHeight="1">
      <c r="A87" s="182" t="s">
        <v>976</v>
      </c>
      <c r="B87" s="992">
        <v>2478000</v>
      </c>
      <c r="C87" s="992" t="s">
        <v>977</v>
      </c>
      <c r="D87" s="992">
        <v>6195000</v>
      </c>
      <c r="E87" s="192"/>
      <c r="F87" s="993">
        <v>1405</v>
      </c>
      <c r="G87" s="993"/>
      <c r="H87" s="993">
        <v>5039670.5041100001</v>
      </c>
      <c r="I87" s="993"/>
      <c r="J87" s="993">
        <v>339</v>
      </c>
      <c r="K87" s="993"/>
      <c r="L87" s="993">
        <v>1343039.9204500001</v>
      </c>
      <c r="M87" s="993"/>
      <c r="N87" s="993">
        <v>3457</v>
      </c>
      <c r="O87" s="993"/>
      <c r="P87" s="993">
        <v>13246504.961959999</v>
      </c>
      <c r="Q87" s="993"/>
      <c r="R87" s="993">
        <v>5201</v>
      </c>
      <c r="S87" s="993"/>
      <c r="T87" s="993">
        <v>19629215.386520002</v>
      </c>
    </row>
    <row r="88" spans="1:20" s="24" customFormat="1" ht="15" customHeight="1">
      <c r="A88" s="182" t="s">
        <v>976</v>
      </c>
      <c r="B88" s="992">
        <v>6195000</v>
      </c>
      <c r="C88" s="992" t="s">
        <v>977</v>
      </c>
      <c r="D88" s="992">
        <v>12390000</v>
      </c>
      <c r="E88" s="192"/>
      <c r="F88" s="993">
        <v>242</v>
      </c>
      <c r="G88" s="993"/>
      <c r="H88" s="993">
        <v>2057801.1615499998</v>
      </c>
      <c r="I88" s="993"/>
      <c r="J88" s="993">
        <v>129</v>
      </c>
      <c r="K88" s="993"/>
      <c r="L88" s="993">
        <v>1160003.20245</v>
      </c>
      <c r="M88" s="993"/>
      <c r="N88" s="993">
        <v>1419</v>
      </c>
      <c r="O88" s="993"/>
      <c r="P88" s="993">
        <v>12238917.973680001</v>
      </c>
      <c r="Q88" s="993"/>
      <c r="R88" s="993">
        <v>1790</v>
      </c>
      <c r="S88" s="993"/>
      <c r="T88" s="993">
        <v>15456722.337680001</v>
      </c>
    </row>
    <row r="89" spans="1:20" s="24" customFormat="1" ht="15" customHeight="1">
      <c r="A89" s="182" t="s">
        <v>976</v>
      </c>
      <c r="B89" s="992">
        <v>12390000</v>
      </c>
      <c r="C89" s="992" t="s">
        <v>977</v>
      </c>
      <c r="D89" s="612" t="s">
        <v>978</v>
      </c>
      <c r="E89" s="192"/>
      <c r="F89" s="993">
        <v>86</v>
      </c>
      <c r="G89" s="993"/>
      <c r="H89" s="993">
        <v>2160262.4656100003</v>
      </c>
      <c r="I89" s="993"/>
      <c r="J89" s="993">
        <v>188</v>
      </c>
      <c r="K89" s="993"/>
      <c r="L89" s="993">
        <v>13680459.04207</v>
      </c>
      <c r="M89" s="993"/>
      <c r="N89" s="993">
        <v>1714</v>
      </c>
      <c r="O89" s="993"/>
      <c r="P89" s="993">
        <v>95715825.599940002</v>
      </c>
      <c r="Q89" s="993"/>
      <c r="R89" s="993">
        <v>1988</v>
      </c>
      <c r="S89" s="993"/>
      <c r="T89" s="993">
        <v>111556547.10762</v>
      </c>
    </row>
    <row r="90" spans="1:20" s="35" customFormat="1" ht="10.8" thickBot="1">
      <c r="A90" s="995"/>
      <c r="B90" s="18"/>
      <c r="C90" s="18"/>
      <c r="D90" s="18"/>
      <c r="E90" s="18"/>
      <c r="F90" s="993"/>
      <c r="G90" s="993"/>
      <c r="H90" s="993"/>
      <c r="I90" s="993"/>
      <c r="J90" s="993"/>
      <c r="K90" s="993"/>
      <c r="L90" s="993"/>
      <c r="M90" s="993"/>
      <c r="N90" s="993"/>
      <c r="O90" s="993"/>
      <c r="P90" s="993"/>
      <c r="Q90" s="993"/>
      <c r="R90" s="993"/>
      <c r="S90" s="993"/>
      <c r="T90" s="993"/>
    </row>
    <row r="91" spans="1:20" s="35" customFormat="1" ht="10.199999999999999">
      <c r="A91" s="996" t="s">
        <v>979</v>
      </c>
      <c r="B91" s="997"/>
      <c r="C91" s="997"/>
      <c r="D91" s="997"/>
      <c r="E91" s="997"/>
      <c r="F91" s="997"/>
      <c r="G91" s="997"/>
      <c r="H91" s="997"/>
      <c r="I91" s="997"/>
      <c r="J91" s="997"/>
      <c r="K91" s="997"/>
      <c r="L91" s="997"/>
      <c r="M91" s="997"/>
      <c r="N91" s="997"/>
      <c r="O91" s="997"/>
      <c r="P91" s="997"/>
      <c r="Q91" s="997"/>
      <c r="R91" s="997"/>
      <c r="S91" s="997"/>
      <c r="T91" s="997"/>
    </row>
    <row r="92" spans="1:20" ht="13.8">
      <c r="A92" s="998"/>
      <c r="B92" s="999"/>
      <c r="C92" s="985"/>
      <c r="D92" s="985"/>
      <c r="E92" s="985"/>
      <c r="F92" s="999"/>
      <c r="G92" s="999"/>
      <c r="H92" s="999"/>
      <c r="I92" s="999"/>
      <c r="J92" s="999"/>
      <c r="K92" s="999"/>
      <c r="L92" s="999"/>
      <c r="M92" s="999"/>
      <c r="N92" s="999"/>
      <c r="O92" s="999"/>
      <c r="P92" s="999"/>
      <c r="Q92" s="999"/>
      <c r="R92" s="999"/>
      <c r="S92" s="999"/>
      <c r="T92" s="999"/>
    </row>
    <row r="93" spans="1:20" ht="13.8">
      <c r="B93" s="999"/>
      <c r="C93" s="999"/>
      <c r="D93" s="985"/>
      <c r="E93" s="999"/>
      <c r="F93" s="1000"/>
      <c r="G93" s="999"/>
      <c r="H93" s="1000"/>
      <c r="I93" s="999"/>
      <c r="J93" s="1000"/>
      <c r="K93" s="999"/>
      <c r="L93" s="1000"/>
      <c r="M93" s="999"/>
      <c r="N93" s="1000"/>
      <c r="O93" s="999"/>
      <c r="P93" s="1000"/>
      <c r="Q93" s="999"/>
      <c r="R93" s="1000"/>
      <c r="S93" s="999"/>
      <c r="T93" s="1000"/>
    </row>
    <row r="94" spans="1:20" ht="13.8">
      <c r="A94" s="999"/>
      <c r="B94" s="999"/>
      <c r="C94" s="999"/>
      <c r="D94" s="999"/>
      <c r="E94" s="999"/>
      <c r="F94" s="1000"/>
      <c r="G94" s="999"/>
      <c r="H94" s="1000"/>
      <c r="I94" s="999"/>
      <c r="J94" s="1000"/>
      <c r="K94" s="999"/>
      <c r="L94" s="1000"/>
      <c r="M94" s="999"/>
      <c r="N94" s="1000"/>
      <c r="O94" s="999"/>
      <c r="P94" s="1000"/>
      <c r="Q94" s="999"/>
      <c r="R94" s="1000"/>
      <c r="S94" s="999"/>
      <c r="T94" s="1000"/>
    </row>
    <row r="95" spans="1:20" ht="13.8">
      <c r="A95" s="999"/>
      <c r="B95" s="999"/>
      <c r="C95" s="999"/>
      <c r="D95" s="999"/>
      <c r="E95" s="999"/>
      <c r="F95" s="1000"/>
      <c r="G95" s="999"/>
      <c r="H95" s="999"/>
      <c r="I95" s="999"/>
      <c r="J95" s="999"/>
      <c r="K95" s="999"/>
      <c r="L95" s="999"/>
      <c r="M95" s="999"/>
      <c r="N95" s="999"/>
      <c r="O95" s="999"/>
      <c r="P95" s="999"/>
      <c r="Q95" s="999"/>
      <c r="R95" s="999"/>
      <c r="S95" s="999"/>
      <c r="T95" s="999"/>
    </row>
    <row r="96" spans="1:20" ht="13.8">
      <c r="A96" s="999"/>
      <c r="B96" s="999"/>
      <c r="C96" s="999"/>
      <c r="D96" s="999"/>
      <c r="E96" s="999"/>
      <c r="F96" s="1000"/>
      <c r="G96" s="999"/>
      <c r="H96" s="999"/>
      <c r="I96" s="999"/>
      <c r="J96" s="999"/>
      <c r="K96" s="999"/>
      <c r="L96" s="999"/>
      <c r="M96" s="999"/>
      <c r="N96" s="999"/>
      <c r="O96" s="999"/>
      <c r="P96" s="999"/>
      <c r="Q96" s="999"/>
      <c r="R96" s="999"/>
      <c r="S96" s="999"/>
      <c r="T96" s="999"/>
    </row>
    <row r="97" spans="1:20" ht="13.8">
      <c r="A97" s="999"/>
      <c r="B97" s="999"/>
      <c r="C97" s="999"/>
      <c r="D97" s="999"/>
      <c r="E97" s="999"/>
      <c r="F97" s="1000"/>
      <c r="G97" s="999"/>
      <c r="H97" s="999"/>
      <c r="I97" s="999"/>
      <c r="J97" s="999"/>
      <c r="K97" s="999"/>
      <c r="L97" s="999"/>
      <c r="M97" s="999"/>
      <c r="N97" s="999"/>
      <c r="O97" s="999"/>
      <c r="P97" s="999"/>
      <c r="Q97" s="999"/>
      <c r="R97" s="999"/>
      <c r="S97" s="999"/>
      <c r="T97" s="999"/>
    </row>
    <row r="98" spans="1:20" ht="13.8">
      <c r="A98" s="999"/>
      <c r="B98" s="999"/>
      <c r="C98" s="999"/>
      <c r="D98" s="999"/>
      <c r="E98" s="999"/>
      <c r="F98" s="1000"/>
      <c r="G98" s="999"/>
      <c r="H98" s="999"/>
      <c r="I98" s="999"/>
      <c r="J98" s="999"/>
      <c r="K98" s="999"/>
      <c r="L98" s="999"/>
      <c r="M98" s="999"/>
      <c r="N98" s="999"/>
      <c r="O98" s="999"/>
      <c r="P98" s="999"/>
      <c r="Q98" s="999"/>
      <c r="R98" s="999"/>
      <c r="S98" s="999"/>
      <c r="T98" s="999"/>
    </row>
    <row r="99" spans="1:20" ht="13.8">
      <c r="A99" s="999"/>
      <c r="B99" s="999"/>
      <c r="C99" s="999"/>
      <c r="D99" s="999"/>
      <c r="E99" s="999"/>
      <c r="F99" s="1000"/>
      <c r="G99" s="999"/>
      <c r="H99" s="999"/>
      <c r="I99" s="999"/>
      <c r="J99" s="999"/>
      <c r="K99" s="999"/>
      <c r="L99" s="999"/>
      <c r="M99" s="999"/>
      <c r="N99" s="999"/>
      <c r="O99" s="999"/>
      <c r="P99" s="999"/>
      <c r="Q99" s="999"/>
      <c r="R99" s="999"/>
      <c r="S99" s="999"/>
      <c r="T99" s="999"/>
    </row>
    <row r="100" spans="1:20" ht="13.8">
      <c r="A100" s="999"/>
      <c r="B100" s="999"/>
      <c r="C100" s="999"/>
      <c r="D100" s="999"/>
      <c r="E100" s="999"/>
      <c r="F100" s="1000"/>
      <c r="G100" s="999"/>
      <c r="H100" s="999"/>
      <c r="I100" s="999"/>
      <c r="J100" s="999"/>
      <c r="K100" s="999"/>
      <c r="L100" s="999"/>
      <c r="M100" s="999"/>
      <c r="N100" s="999"/>
      <c r="O100" s="999"/>
      <c r="P100" s="999"/>
      <c r="Q100" s="999"/>
      <c r="R100" s="999"/>
      <c r="S100" s="999"/>
      <c r="T100" s="999"/>
    </row>
    <row r="101" spans="1:20" ht="13.8">
      <c r="A101" s="999"/>
      <c r="B101" s="999"/>
      <c r="C101" s="999"/>
      <c r="D101" s="999"/>
      <c r="E101" s="999"/>
      <c r="F101" s="1000"/>
      <c r="G101" s="999"/>
      <c r="H101" s="999"/>
      <c r="I101" s="999"/>
      <c r="J101" s="999"/>
      <c r="K101" s="999"/>
      <c r="L101" s="999"/>
      <c r="M101" s="999"/>
      <c r="N101" s="999"/>
      <c r="O101" s="999"/>
      <c r="P101" s="999"/>
      <c r="Q101" s="999"/>
      <c r="R101" s="999"/>
      <c r="S101" s="999"/>
      <c r="T101" s="999"/>
    </row>
    <row r="102" spans="1:20" ht="13.8">
      <c r="A102" s="999"/>
      <c r="B102" s="999"/>
      <c r="C102" s="999"/>
      <c r="D102" s="999"/>
      <c r="E102" s="999"/>
      <c r="F102" s="1000"/>
      <c r="G102" s="999"/>
      <c r="H102" s="999"/>
      <c r="I102" s="999"/>
      <c r="J102" s="999"/>
      <c r="K102" s="999"/>
      <c r="L102" s="999"/>
      <c r="M102" s="999"/>
      <c r="N102" s="999"/>
      <c r="O102" s="999"/>
      <c r="P102" s="999"/>
      <c r="Q102" s="999"/>
      <c r="R102" s="999"/>
      <c r="S102" s="999"/>
      <c r="T102" s="999"/>
    </row>
    <row r="103" spans="1:20" ht="13.8">
      <c r="A103" s="999"/>
      <c r="B103" s="999"/>
      <c r="C103" s="999"/>
      <c r="D103" s="999"/>
      <c r="E103" s="999"/>
      <c r="F103" s="1000"/>
      <c r="G103" s="999"/>
      <c r="H103" s="999"/>
      <c r="I103" s="999"/>
      <c r="J103" s="999"/>
      <c r="K103" s="999"/>
      <c r="L103" s="999"/>
      <c r="M103" s="999"/>
      <c r="N103" s="999"/>
      <c r="O103" s="999"/>
      <c r="P103" s="999"/>
      <c r="Q103" s="999"/>
      <c r="R103" s="999"/>
      <c r="S103" s="999"/>
      <c r="T103" s="999"/>
    </row>
    <row r="104" spans="1:20" ht="13.8">
      <c r="A104" s="999"/>
      <c r="B104" s="999"/>
      <c r="C104" s="999"/>
      <c r="D104" s="999"/>
      <c r="E104" s="999"/>
      <c r="F104" s="1000"/>
      <c r="G104" s="999"/>
      <c r="H104" s="999"/>
      <c r="I104" s="999"/>
      <c r="J104" s="999"/>
      <c r="K104" s="999"/>
      <c r="L104" s="999"/>
      <c r="M104" s="999"/>
      <c r="N104" s="999"/>
      <c r="O104" s="999"/>
      <c r="P104" s="999"/>
      <c r="Q104" s="999"/>
      <c r="R104" s="999"/>
      <c r="S104" s="999"/>
      <c r="T104" s="999"/>
    </row>
    <row r="105" spans="1:20" ht="13.8">
      <c r="A105" s="999"/>
      <c r="B105" s="999"/>
      <c r="C105" s="999"/>
      <c r="D105" s="999"/>
      <c r="E105" s="999"/>
      <c r="F105" s="1000"/>
      <c r="G105" s="999"/>
      <c r="H105" s="999"/>
      <c r="I105" s="999"/>
      <c r="J105" s="999"/>
      <c r="K105" s="999"/>
      <c r="L105" s="999"/>
      <c r="M105" s="999"/>
      <c r="N105" s="999"/>
      <c r="O105" s="999"/>
      <c r="P105" s="999"/>
      <c r="Q105" s="999"/>
      <c r="R105" s="999"/>
      <c r="S105" s="999"/>
      <c r="T105" s="999"/>
    </row>
    <row r="106" spans="1:20" ht="13.8">
      <c r="A106" s="999"/>
      <c r="B106" s="999"/>
      <c r="C106" s="999"/>
      <c r="D106" s="999"/>
      <c r="E106" s="999"/>
      <c r="F106" s="1000"/>
      <c r="G106" s="999"/>
      <c r="H106" s="999"/>
      <c r="I106" s="999"/>
      <c r="J106" s="999"/>
      <c r="K106" s="999"/>
      <c r="L106" s="999"/>
      <c r="M106" s="999"/>
      <c r="N106" s="999"/>
      <c r="O106" s="999"/>
      <c r="P106" s="999"/>
      <c r="Q106" s="999"/>
      <c r="R106" s="999"/>
      <c r="S106" s="999"/>
      <c r="T106" s="999"/>
    </row>
    <row r="107" spans="1:20" ht="13.8">
      <c r="A107" s="999"/>
      <c r="B107" s="999"/>
      <c r="C107" s="999"/>
      <c r="D107" s="999"/>
      <c r="E107" s="999"/>
      <c r="F107" s="999"/>
      <c r="G107" s="999"/>
      <c r="H107" s="999"/>
      <c r="I107" s="999"/>
      <c r="J107" s="999"/>
      <c r="K107" s="999"/>
      <c r="L107" s="999"/>
      <c r="M107" s="999"/>
      <c r="N107" s="999"/>
      <c r="O107" s="999"/>
      <c r="P107" s="999"/>
      <c r="Q107" s="999"/>
      <c r="R107" s="999"/>
      <c r="S107" s="999"/>
      <c r="T107" s="999"/>
    </row>
  </sheetData>
  <mergeCells count="19">
    <mergeCell ref="P7:Q7"/>
    <mergeCell ref="R7:S8"/>
    <mergeCell ref="H8:I8"/>
    <mergeCell ref="L8:M8"/>
    <mergeCell ref="P8:Q8"/>
    <mergeCell ref="A91:T91"/>
    <mergeCell ref="A7:E8"/>
    <mergeCell ref="F7:G8"/>
    <mergeCell ref="H7:I7"/>
    <mergeCell ref="J7:K8"/>
    <mergeCell ref="L7:M7"/>
    <mergeCell ref="N7:O8"/>
    <mergeCell ref="A2:T2"/>
    <mergeCell ref="A4:T4"/>
    <mergeCell ref="A5:E6"/>
    <mergeCell ref="F5:H6"/>
    <mergeCell ref="J5:P5"/>
    <mergeCell ref="R5:T6"/>
    <mergeCell ref="N6:P6"/>
  </mergeCells>
  <conditionalFormatting sqref="B80:B81 B48:B49 B54 B86 B77:B78 B88 B67:B68 B83:B84 B45:B46 B56 B51:B52 B64:B65 B70 B61:B62 B72 B32:B33 B38 B29:B30 B40 B35:B36 B13:B25">
    <cfRule type="cellIs" dxfId="1" priority="1" stopIfTrue="1" operator="equal">
      <formula>0</formula>
    </cfRule>
  </conditionalFormatting>
  <conditionalFormatting sqref="B87 D44:D58 B79 B82 B89 B85 D76:D89 B55 B47 B50 B57 B53 B71 B63 B66 B73 B69 B39 B31 B34 B41 B37 D60:D74 D28:D41 D12:D25">
    <cfRule type="cellIs" dxfId="0" priority="2" stopIfTrue="1" operator="equal">
      <formula>0</formula>
    </cfRule>
  </conditionalFormatting>
  <hyperlinks>
    <hyperlink ref="A1" location="Índice!A1" display="Volver al Índice" xr:uid="{749A4CB4-7AC7-49E7-9048-D3C51E1FDA39}"/>
  </hyperlinks>
  <printOptions horizontalCentered="1" verticalCentered="1"/>
  <pageMargins left="1.299212598425197" right="1.1023622047244095" top="1.2204724409448819" bottom="0.78740157480314965" header="0" footer="0"/>
  <pageSetup paperSize="9" scale="5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62C5C-38F4-43E1-953B-DFED31740D6F}">
  <dimension ref="A1:AA31"/>
  <sheetViews>
    <sheetView showGridLines="0" zoomScaleNormal="75" workbookViewId="0"/>
  </sheetViews>
  <sheetFormatPr baseColWidth="10" defaultColWidth="11.44140625" defaultRowHeight="13.2"/>
  <cols>
    <col min="1" max="1" width="35.5546875" style="7" customWidth="1"/>
    <col min="2" max="2" width="9.88671875" style="7" bestFit="1" customWidth="1"/>
    <col min="3" max="3" width="9.5546875" style="7" customWidth="1"/>
    <col min="4" max="4" width="0.88671875" style="7" customWidth="1"/>
    <col min="5" max="5" width="4.5546875" style="7" customWidth="1"/>
    <col min="6" max="6" width="9.5546875" style="7" customWidth="1"/>
    <col min="7" max="7" width="0.88671875" style="7" customWidth="1"/>
    <col min="8" max="8" width="4.5546875" style="7" customWidth="1"/>
    <col min="9" max="9" width="9.5546875" style="7" customWidth="1"/>
    <col min="10" max="10" width="0.88671875" style="7" customWidth="1"/>
    <col min="11" max="11" width="4.5546875" style="7" customWidth="1"/>
    <col min="12" max="12" width="9.5546875" style="7" customWidth="1"/>
    <col min="13" max="13" width="0.88671875" style="7" customWidth="1"/>
    <col min="14" max="14" width="5.44140625" style="7" bestFit="1" customWidth="1"/>
    <col min="15" max="15" width="9.5546875" style="7" customWidth="1"/>
    <col min="16" max="16" width="0.88671875" style="7" customWidth="1"/>
    <col min="17" max="17" width="4.5546875" style="7" customWidth="1"/>
    <col min="18" max="18" width="9.5546875" style="7" customWidth="1"/>
    <col min="19" max="19" width="0.88671875" style="7" customWidth="1"/>
    <col min="20" max="20" width="4.5546875" style="7" customWidth="1"/>
    <col min="21" max="21" width="9.5546875" style="7" customWidth="1"/>
    <col min="22" max="22" width="0.88671875" style="7" customWidth="1"/>
    <col min="23" max="23" width="5.44140625" style="7" bestFit="1" customWidth="1"/>
    <col min="24" max="24" width="9.5546875" style="7" customWidth="1"/>
    <col min="25" max="26" width="12" style="7" bestFit="1" customWidth="1"/>
    <col min="27" max="256" width="11.44140625" style="7"/>
    <col min="257" max="257" width="35.5546875" style="7" customWidth="1"/>
    <col min="258" max="258" width="9.88671875" style="7" bestFit="1" customWidth="1"/>
    <col min="259" max="259" width="9.5546875" style="7" customWidth="1"/>
    <col min="260" max="260" width="0.88671875" style="7" customWidth="1"/>
    <col min="261" max="261" width="4.5546875" style="7" customWidth="1"/>
    <col min="262" max="262" width="9.5546875" style="7" customWidth="1"/>
    <col min="263" max="263" width="0.88671875" style="7" customWidth="1"/>
    <col min="264" max="264" width="4.5546875" style="7" customWidth="1"/>
    <col min="265" max="265" width="9.5546875" style="7" customWidth="1"/>
    <col min="266" max="266" width="0.88671875" style="7" customWidth="1"/>
    <col min="267" max="267" width="4.5546875" style="7" customWidth="1"/>
    <col min="268" max="268" width="9.5546875" style="7" customWidth="1"/>
    <col min="269" max="269" width="0.88671875" style="7" customWidth="1"/>
    <col min="270" max="270" width="5.44140625" style="7" bestFit="1" customWidth="1"/>
    <col min="271" max="271" width="9.5546875" style="7" customWidth="1"/>
    <col min="272" max="272" width="0.88671875" style="7" customWidth="1"/>
    <col min="273" max="273" width="4.5546875" style="7" customWidth="1"/>
    <col min="274" max="274" width="9.5546875" style="7" customWidth="1"/>
    <col min="275" max="275" width="0.88671875" style="7" customWidth="1"/>
    <col min="276" max="276" width="4.5546875" style="7" customWidth="1"/>
    <col min="277" max="277" width="9.5546875" style="7" customWidth="1"/>
    <col min="278" max="278" width="0.88671875" style="7" customWidth="1"/>
    <col min="279" max="279" width="5.44140625" style="7" bestFit="1" customWidth="1"/>
    <col min="280" max="280" width="9.5546875" style="7" customWidth="1"/>
    <col min="281" max="282" width="12" style="7" bestFit="1" customWidth="1"/>
    <col min="283" max="512" width="11.44140625" style="7"/>
    <col min="513" max="513" width="35.5546875" style="7" customWidth="1"/>
    <col min="514" max="514" width="9.88671875" style="7" bestFit="1" customWidth="1"/>
    <col min="515" max="515" width="9.5546875" style="7" customWidth="1"/>
    <col min="516" max="516" width="0.88671875" style="7" customWidth="1"/>
    <col min="517" max="517" width="4.5546875" style="7" customWidth="1"/>
    <col min="518" max="518" width="9.5546875" style="7" customWidth="1"/>
    <col min="519" max="519" width="0.88671875" style="7" customWidth="1"/>
    <col min="520" max="520" width="4.5546875" style="7" customWidth="1"/>
    <col min="521" max="521" width="9.5546875" style="7" customWidth="1"/>
    <col min="522" max="522" width="0.88671875" style="7" customWidth="1"/>
    <col min="523" max="523" width="4.5546875" style="7" customWidth="1"/>
    <col min="524" max="524" width="9.5546875" style="7" customWidth="1"/>
    <col min="525" max="525" width="0.88671875" style="7" customWidth="1"/>
    <col min="526" max="526" width="5.44140625" style="7" bestFit="1" customWidth="1"/>
    <col min="527" max="527" width="9.5546875" style="7" customWidth="1"/>
    <col min="528" max="528" width="0.88671875" style="7" customWidth="1"/>
    <col min="529" max="529" width="4.5546875" style="7" customWidth="1"/>
    <col min="530" max="530" width="9.5546875" style="7" customWidth="1"/>
    <col min="531" max="531" width="0.88671875" style="7" customWidth="1"/>
    <col min="532" max="532" width="4.5546875" style="7" customWidth="1"/>
    <col min="533" max="533" width="9.5546875" style="7" customWidth="1"/>
    <col min="534" max="534" width="0.88671875" style="7" customWidth="1"/>
    <col min="535" max="535" width="5.44140625" style="7" bestFit="1" customWidth="1"/>
    <col min="536" max="536" width="9.5546875" style="7" customWidth="1"/>
    <col min="537" max="538" width="12" style="7" bestFit="1" customWidth="1"/>
    <col min="539" max="768" width="11.44140625" style="7"/>
    <col min="769" max="769" width="35.5546875" style="7" customWidth="1"/>
    <col min="770" max="770" width="9.88671875" style="7" bestFit="1" customWidth="1"/>
    <col min="771" max="771" width="9.5546875" style="7" customWidth="1"/>
    <col min="772" max="772" width="0.88671875" style="7" customWidth="1"/>
    <col min="773" max="773" width="4.5546875" style="7" customWidth="1"/>
    <col min="774" max="774" width="9.5546875" style="7" customWidth="1"/>
    <col min="775" max="775" width="0.88671875" style="7" customWidth="1"/>
    <col min="776" max="776" width="4.5546875" style="7" customWidth="1"/>
    <col min="777" max="777" width="9.5546875" style="7" customWidth="1"/>
    <col min="778" max="778" width="0.88671875" style="7" customWidth="1"/>
    <col min="779" max="779" width="4.5546875" style="7" customWidth="1"/>
    <col min="780" max="780" width="9.5546875" style="7" customWidth="1"/>
    <col min="781" max="781" width="0.88671875" style="7" customWidth="1"/>
    <col min="782" max="782" width="5.44140625" style="7" bestFit="1" customWidth="1"/>
    <col min="783" max="783" width="9.5546875" style="7" customWidth="1"/>
    <col min="784" max="784" width="0.88671875" style="7" customWidth="1"/>
    <col min="785" max="785" width="4.5546875" style="7" customWidth="1"/>
    <col min="786" max="786" width="9.5546875" style="7" customWidth="1"/>
    <col min="787" max="787" width="0.88671875" style="7" customWidth="1"/>
    <col min="788" max="788" width="4.5546875" style="7" customWidth="1"/>
    <col min="789" max="789" width="9.5546875" style="7" customWidth="1"/>
    <col min="790" max="790" width="0.88671875" style="7" customWidth="1"/>
    <col min="791" max="791" width="5.44140625" style="7" bestFit="1" customWidth="1"/>
    <col min="792" max="792" width="9.5546875" style="7" customWidth="1"/>
    <col min="793" max="794" width="12" style="7" bestFit="1" customWidth="1"/>
    <col min="795" max="1024" width="11.44140625" style="7"/>
    <col min="1025" max="1025" width="35.5546875" style="7" customWidth="1"/>
    <col min="1026" max="1026" width="9.88671875" style="7" bestFit="1" customWidth="1"/>
    <col min="1027" max="1027" width="9.5546875" style="7" customWidth="1"/>
    <col min="1028" max="1028" width="0.88671875" style="7" customWidth="1"/>
    <col min="1029" max="1029" width="4.5546875" style="7" customWidth="1"/>
    <col min="1030" max="1030" width="9.5546875" style="7" customWidth="1"/>
    <col min="1031" max="1031" width="0.88671875" style="7" customWidth="1"/>
    <col min="1032" max="1032" width="4.5546875" style="7" customWidth="1"/>
    <col min="1033" max="1033" width="9.5546875" style="7" customWidth="1"/>
    <col min="1034" max="1034" width="0.88671875" style="7" customWidth="1"/>
    <col min="1035" max="1035" width="4.5546875" style="7" customWidth="1"/>
    <col min="1036" max="1036" width="9.5546875" style="7" customWidth="1"/>
    <col min="1037" max="1037" width="0.88671875" style="7" customWidth="1"/>
    <col min="1038" max="1038" width="5.44140625" style="7" bestFit="1" customWidth="1"/>
    <col min="1039" max="1039" width="9.5546875" style="7" customWidth="1"/>
    <col min="1040" max="1040" width="0.88671875" style="7" customWidth="1"/>
    <col min="1041" max="1041" width="4.5546875" style="7" customWidth="1"/>
    <col min="1042" max="1042" width="9.5546875" style="7" customWidth="1"/>
    <col min="1043" max="1043" width="0.88671875" style="7" customWidth="1"/>
    <col min="1044" max="1044" width="4.5546875" style="7" customWidth="1"/>
    <col min="1045" max="1045" width="9.5546875" style="7" customWidth="1"/>
    <col min="1046" max="1046" width="0.88671875" style="7" customWidth="1"/>
    <col min="1047" max="1047" width="5.44140625" style="7" bestFit="1" customWidth="1"/>
    <col min="1048" max="1048" width="9.5546875" style="7" customWidth="1"/>
    <col min="1049" max="1050" width="12" style="7" bestFit="1" customWidth="1"/>
    <col min="1051" max="1280" width="11.44140625" style="7"/>
    <col min="1281" max="1281" width="35.5546875" style="7" customWidth="1"/>
    <col min="1282" max="1282" width="9.88671875" style="7" bestFit="1" customWidth="1"/>
    <col min="1283" max="1283" width="9.5546875" style="7" customWidth="1"/>
    <col min="1284" max="1284" width="0.88671875" style="7" customWidth="1"/>
    <col min="1285" max="1285" width="4.5546875" style="7" customWidth="1"/>
    <col min="1286" max="1286" width="9.5546875" style="7" customWidth="1"/>
    <col min="1287" max="1287" width="0.88671875" style="7" customWidth="1"/>
    <col min="1288" max="1288" width="4.5546875" style="7" customWidth="1"/>
    <col min="1289" max="1289" width="9.5546875" style="7" customWidth="1"/>
    <col min="1290" max="1290" width="0.88671875" style="7" customWidth="1"/>
    <col min="1291" max="1291" width="4.5546875" style="7" customWidth="1"/>
    <col min="1292" max="1292" width="9.5546875" style="7" customWidth="1"/>
    <col min="1293" max="1293" width="0.88671875" style="7" customWidth="1"/>
    <col min="1294" max="1294" width="5.44140625" style="7" bestFit="1" customWidth="1"/>
    <col min="1295" max="1295" width="9.5546875" style="7" customWidth="1"/>
    <col min="1296" max="1296" width="0.88671875" style="7" customWidth="1"/>
    <col min="1297" max="1297" width="4.5546875" style="7" customWidth="1"/>
    <col min="1298" max="1298" width="9.5546875" style="7" customWidth="1"/>
    <col min="1299" max="1299" width="0.88671875" style="7" customWidth="1"/>
    <col min="1300" max="1300" width="4.5546875" style="7" customWidth="1"/>
    <col min="1301" max="1301" width="9.5546875" style="7" customWidth="1"/>
    <col min="1302" max="1302" width="0.88671875" style="7" customWidth="1"/>
    <col min="1303" max="1303" width="5.44140625" style="7" bestFit="1" customWidth="1"/>
    <col min="1304" max="1304" width="9.5546875" style="7" customWidth="1"/>
    <col min="1305" max="1306" width="12" style="7" bestFit="1" customWidth="1"/>
    <col min="1307" max="1536" width="11.44140625" style="7"/>
    <col min="1537" max="1537" width="35.5546875" style="7" customWidth="1"/>
    <col min="1538" max="1538" width="9.88671875" style="7" bestFit="1" customWidth="1"/>
    <col min="1539" max="1539" width="9.5546875" style="7" customWidth="1"/>
    <col min="1540" max="1540" width="0.88671875" style="7" customWidth="1"/>
    <col min="1541" max="1541" width="4.5546875" style="7" customWidth="1"/>
    <col min="1542" max="1542" width="9.5546875" style="7" customWidth="1"/>
    <col min="1543" max="1543" width="0.88671875" style="7" customWidth="1"/>
    <col min="1544" max="1544" width="4.5546875" style="7" customWidth="1"/>
    <col min="1545" max="1545" width="9.5546875" style="7" customWidth="1"/>
    <col min="1546" max="1546" width="0.88671875" style="7" customWidth="1"/>
    <col min="1547" max="1547" width="4.5546875" style="7" customWidth="1"/>
    <col min="1548" max="1548" width="9.5546875" style="7" customWidth="1"/>
    <col min="1549" max="1549" width="0.88671875" style="7" customWidth="1"/>
    <col min="1550" max="1550" width="5.44140625" style="7" bestFit="1" customWidth="1"/>
    <col min="1551" max="1551" width="9.5546875" style="7" customWidth="1"/>
    <col min="1552" max="1552" width="0.88671875" style="7" customWidth="1"/>
    <col min="1553" max="1553" width="4.5546875" style="7" customWidth="1"/>
    <col min="1554" max="1554" width="9.5546875" style="7" customWidth="1"/>
    <col min="1555" max="1555" width="0.88671875" style="7" customWidth="1"/>
    <col min="1556" max="1556" width="4.5546875" style="7" customWidth="1"/>
    <col min="1557" max="1557" width="9.5546875" style="7" customWidth="1"/>
    <col min="1558" max="1558" width="0.88671875" style="7" customWidth="1"/>
    <col min="1559" max="1559" width="5.44140625" style="7" bestFit="1" customWidth="1"/>
    <col min="1560" max="1560" width="9.5546875" style="7" customWidth="1"/>
    <col min="1561" max="1562" width="12" style="7" bestFit="1" customWidth="1"/>
    <col min="1563" max="1792" width="11.44140625" style="7"/>
    <col min="1793" max="1793" width="35.5546875" style="7" customWidth="1"/>
    <col min="1794" max="1794" width="9.88671875" style="7" bestFit="1" customWidth="1"/>
    <col min="1795" max="1795" width="9.5546875" style="7" customWidth="1"/>
    <col min="1796" max="1796" width="0.88671875" style="7" customWidth="1"/>
    <col min="1797" max="1797" width="4.5546875" style="7" customWidth="1"/>
    <col min="1798" max="1798" width="9.5546875" style="7" customWidth="1"/>
    <col min="1799" max="1799" width="0.88671875" style="7" customWidth="1"/>
    <col min="1800" max="1800" width="4.5546875" style="7" customWidth="1"/>
    <col min="1801" max="1801" width="9.5546875" style="7" customWidth="1"/>
    <col min="1802" max="1802" width="0.88671875" style="7" customWidth="1"/>
    <col min="1803" max="1803" width="4.5546875" style="7" customWidth="1"/>
    <col min="1804" max="1804" width="9.5546875" style="7" customWidth="1"/>
    <col min="1805" max="1805" width="0.88671875" style="7" customWidth="1"/>
    <col min="1806" max="1806" width="5.44140625" style="7" bestFit="1" customWidth="1"/>
    <col min="1807" max="1807" width="9.5546875" style="7" customWidth="1"/>
    <col min="1808" max="1808" width="0.88671875" style="7" customWidth="1"/>
    <col min="1809" max="1809" width="4.5546875" style="7" customWidth="1"/>
    <col min="1810" max="1810" width="9.5546875" style="7" customWidth="1"/>
    <col min="1811" max="1811" width="0.88671875" style="7" customWidth="1"/>
    <col min="1812" max="1812" width="4.5546875" style="7" customWidth="1"/>
    <col min="1813" max="1813" width="9.5546875" style="7" customWidth="1"/>
    <col min="1814" max="1814" width="0.88671875" style="7" customWidth="1"/>
    <col min="1815" max="1815" width="5.44140625" style="7" bestFit="1" customWidth="1"/>
    <col min="1816" max="1816" width="9.5546875" style="7" customWidth="1"/>
    <col min="1817" max="1818" width="12" style="7" bestFit="1" customWidth="1"/>
    <col min="1819" max="2048" width="11.44140625" style="7"/>
    <col min="2049" max="2049" width="35.5546875" style="7" customWidth="1"/>
    <col min="2050" max="2050" width="9.88671875" style="7" bestFit="1" customWidth="1"/>
    <col min="2051" max="2051" width="9.5546875" style="7" customWidth="1"/>
    <col min="2052" max="2052" width="0.88671875" style="7" customWidth="1"/>
    <col min="2053" max="2053" width="4.5546875" style="7" customWidth="1"/>
    <col min="2054" max="2054" width="9.5546875" style="7" customWidth="1"/>
    <col min="2055" max="2055" width="0.88671875" style="7" customWidth="1"/>
    <col min="2056" max="2056" width="4.5546875" style="7" customWidth="1"/>
    <col min="2057" max="2057" width="9.5546875" style="7" customWidth="1"/>
    <col min="2058" max="2058" width="0.88671875" style="7" customWidth="1"/>
    <col min="2059" max="2059" width="4.5546875" style="7" customWidth="1"/>
    <col min="2060" max="2060" width="9.5546875" style="7" customWidth="1"/>
    <col min="2061" max="2061" width="0.88671875" style="7" customWidth="1"/>
    <col min="2062" max="2062" width="5.44140625" style="7" bestFit="1" customWidth="1"/>
    <col min="2063" max="2063" width="9.5546875" style="7" customWidth="1"/>
    <col min="2064" max="2064" width="0.88671875" style="7" customWidth="1"/>
    <col min="2065" max="2065" width="4.5546875" style="7" customWidth="1"/>
    <col min="2066" max="2066" width="9.5546875" style="7" customWidth="1"/>
    <col min="2067" max="2067" width="0.88671875" style="7" customWidth="1"/>
    <col min="2068" max="2068" width="4.5546875" style="7" customWidth="1"/>
    <col min="2069" max="2069" width="9.5546875" style="7" customWidth="1"/>
    <col min="2070" max="2070" width="0.88671875" style="7" customWidth="1"/>
    <col min="2071" max="2071" width="5.44140625" style="7" bestFit="1" customWidth="1"/>
    <col min="2072" max="2072" width="9.5546875" style="7" customWidth="1"/>
    <col min="2073" max="2074" width="12" style="7" bestFit="1" customWidth="1"/>
    <col min="2075" max="2304" width="11.44140625" style="7"/>
    <col min="2305" max="2305" width="35.5546875" style="7" customWidth="1"/>
    <col min="2306" max="2306" width="9.88671875" style="7" bestFit="1" customWidth="1"/>
    <col min="2307" max="2307" width="9.5546875" style="7" customWidth="1"/>
    <col min="2308" max="2308" width="0.88671875" style="7" customWidth="1"/>
    <col min="2309" max="2309" width="4.5546875" style="7" customWidth="1"/>
    <col min="2310" max="2310" width="9.5546875" style="7" customWidth="1"/>
    <col min="2311" max="2311" width="0.88671875" style="7" customWidth="1"/>
    <col min="2312" max="2312" width="4.5546875" style="7" customWidth="1"/>
    <col min="2313" max="2313" width="9.5546875" style="7" customWidth="1"/>
    <col min="2314" max="2314" width="0.88671875" style="7" customWidth="1"/>
    <col min="2315" max="2315" width="4.5546875" style="7" customWidth="1"/>
    <col min="2316" max="2316" width="9.5546875" style="7" customWidth="1"/>
    <col min="2317" max="2317" width="0.88671875" style="7" customWidth="1"/>
    <col min="2318" max="2318" width="5.44140625" style="7" bestFit="1" customWidth="1"/>
    <col min="2319" max="2319" width="9.5546875" style="7" customWidth="1"/>
    <col min="2320" max="2320" width="0.88671875" style="7" customWidth="1"/>
    <col min="2321" max="2321" width="4.5546875" style="7" customWidth="1"/>
    <col min="2322" max="2322" width="9.5546875" style="7" customWidth="1"/>
    <col min="2323" max="2323" width="0.88671875" style="7" customWidth="1"/>
    <col min="2324" max="2324" width="4.5546875" style="7" customWidth="1"/>
    <col min="2325" max="2325" width="9.5546875" style="7" customWidth="1"/>
    <col min="2326" max="2326" width="0.88671875" style="7" customWidth="1"/>
    <col min="2327" max="2327" width="5.44140625" style="7" bestFit="1" customWidth="1"/>
    <col min="2328" max="2328" width="9.5546875" style="7" customWidth="1"/>
    <col min="2329" max="2330" width="12" style="7" bestFit="1" customWidth="1"/>
    <col min="2331" max="2560" width="11.44140625" style="7"/>
    <col min="2561" max="2561" width="35.5546875" style="7" customWidth="1"/>
    <col min="2562" max="2562" width="9.88671875" style="7" bestFit="1" customWidth="1"/>
    <col min="2563" max="2563" width="9.5546875" style="7" customWidth="1"/>
    <col min="2564" max="2564" width="0.88671875" style="7" customWidth="1"/>
    <col min="2565" max="2565" width="4.5546875" style="7" customWidth="1"/>
    <col min="2566" max="2566" width="9.5546875" style="7" customWidth="1"/>
    <col min="2567" max="2567" width="0.88671875" style="7" customWidth="1"/>
    <col min="2568" max="2568" width="4.5546875" style="7" customWidth="1"/>
    <col min="2569" max="2569" width="9.5546875" style="7" customWidth="1"/>
    <col min="2570" max="2570" width="0.88671875" style="7" customWidth="1"/>
    <col min="2571" max="2571" width="4.5546875" style="7" customWidth="1"/>
    <col min="2572" max="2572" width="9.5546875" style="7" customWidth="1"/>
    <col min="2573" max="2573" width="0.88671875" style="7" customWidth="1"/>
    <col min="2574" max="2574" width="5.44140625" style="7" bestFit="1" customWidth="1"/>
    <col min="2575" max="2575" width="9.5546875" style="7" customWidth="1"/>
    <col min="2576" max="2576" width="0.88671875" style="7" customWidth="1"/>
    <col min="2577" max="2577" width="4.5546875" style="7" customWidth="1"/>
    <col min="2578" max="2578" width="9.5546875" style="7" customWidth="1"/>
    <col min="2579" max="2579" width="0.88671875" style="7" customWidth="1"/>
    <col min="2580" max="2580" width="4.5546875" style="7" customWidth="1"/>
    <col min="2581" max="2581" width="9.5546875" style="7" customWidth="1"/>
    <col min="2582" max="2582" width="0.88671875" style="7" customWidth="1"/>
    <col min="2583" max="2583" width="5.44140625" style="7" bestFit="1" customWidth="1"/>
    <col min="2584" max="2584" width="9.5546875" style="7" customWidth="1"/>
    <col min="2585" max="2586" width="12" style="7" bestFit="1" customWidth="1"/>
    <col min="2587" max="2816" width="11.44140625" style="7"/>
    <col min="2817" max="2817" width="35.5546875" style="7" customWidth="1"/>
    <col min="2818" max="2818" width="9.88671875" style="7" bestFit="1" customWidth="1"/>
    <col min="2819" max="2819" width="9.5546875" style="7" customWidth="1"/>
    <col min="2820" max="2820" width="0.88671875" style="7" customWidth="1"/>
    <col min="2821" max="2821" width="4.5546875" style="7" customWidth="1"/>
    <col min="2822" max="2822" width="9.5546875" style="7" customWidth="1"/>
    <col min="2823" max="2823" width="0.88671875" style="7" customWidth="1"/>
    <col min="2824" max="2824" width="4.5546875" style="7" customWidth="1"/>
    <col min="2825" max="2825" width="9.5546875" style="7" customWidth="1"/>
    <col min="2826" max="2826" width="0.88671875" style="7" customWidth="1"/>
    <col min="2827" max="2827" width="4.5546875" style="7" customWidth="1"/>
    <col min="2828" max="2828" width="9.5546875" style="7" customWidth="1"/>
    <col min="2829" max="2829" width="0.88671875" style="7" customWidth="1"/>
    <col min="2830" max="2830" width="5.44140625" style="7" bestFit="1" customWidth="1"/>
    <col min="2831" max="2831" width="9.5546875" style="7" customWidth="1"/>
    <col min="2832" max="2832" width="0.88671875" style="7" customWidth="1"/>
    <col min="2833" max="2833" width="4.5546875" style="7" customWidth="1"/>
    <col min="2834" max="2834" width="9.5546875" style="7" customWidth="1"/>
    <col min="2835" max="2835" width="0.88671875" style="7" customWidth="1"/>
    <col min="2836" max="2836" width="4.5546875" style="7" customWidth="1"/>
    <col min="2837" max="2837" width="9.5546875" style="7" customWidth="1"/>
    <col min="2838" max="2838" width="0.88671875" style="7" customWidth="1"/>
    <col min="2839" max="2839" width="5.44140625" style="7" bestFit="1" customWidth="1"/>
    <col min="2840" max="2840" width="9.5546875" style="7" customWidth="1"/>
    <col min="2841" max="2842" width="12" style="7" bestFit="1" customWidth="1"/>
    <col min="2843" max="3072" width="11.44140625" style="7"/>
    <col min="3073" max="3073" width="35.5546875" style="7" customWidth="1"/>
    <col min="3074" max="3074" width="9.88671875" style="7" bestFit="1" customWidth="1"/>
    <col min="3075" max="3075" width="9.5546875" style="7" customWidth="1"/>
    <col min="3076" max="3076" width="0.88671875" style="7" customWidth="1"/>
    <col min="3077" max="3077" width="4.5546875" style="7" customWidth="1"/>
    <col min="3078" max="3078" width="9.5546875" style="7" customWidth="1"/>
    <col min="3079" max="3079" width="0.88671875" style="7" customWidth="1"/>
    <col min="3080" max="3080" width="4.5546875" style="7" customWidth="1"/>
    <col min="3081" max="3081" width="9.5546875" style="7" customWidth="1"/>
    <col min="3082" max="3082" width="0.88671875" style="7" customWidth="1"/>
    <col min="3083" max="3083" width="4.5546875" style="7" customWidth="1"/>
    <col min="3084" max="3084" width="9.5546875" style="7" customWidth="1"/>
    <col min="3085" max="3085" width="0.88671875" style="7" customWidth="1"/>
    <col min="3086" max="3086" width="5.44140625" style="7" bestFit="1" customWidth="1"/>
    <col min="3087" max="3087" width="9.5546875" style="7" customWidth="1"/>
    <col min="3088" max="3088" width="0.88671875" style="7" customWidth="1"/>
    <col min="3089" max="3089" width="4.5546875" style="7" customWidth="1"/>
    <col min="3090" max="3090" width="9.5546875" style="7" customWidth="1"/>
    <col min="3091" max="3091" width="0.88671875" style="7" customWidth="1"/>
    <col min="3092" max="3092" width="4.5546875" style="7" customWidth="1"/>
    <col min="3093" max="3093" width="9.5546875" style="7" customWidth="1"/>
    <col min="3094" max="3094" width="0.88671875" style="7" customWidth="1"/>
    <col min="3095" max="3095" width="5.44140625" style="7" bestFit="1" customWidth="1"/>
    <col min="3096" max="3096" width="9.5546875" style="7" customWidth="1"/>
    <col min="3097" max="3098" width="12" style="7" bestFit="1" customWidth="1"/>
    <col min="3099" max="3328" width="11.44140625" style="7"/>
    <col min="3329" max="3329" width="35.5546875" style="7" customWidth="1"/>
    <col min="3330" max="3330" width="9.88671875" style="7" bestFit="1" customWidth="1"/>
    <col min="3331" max="3331" width="9.5546875" style="7" customWidth="1"/>
    <col min="3332" max="3332" width="0.88671875" style="7" customWidth="1"/>
    <col min="3333" max="3333" width="4.5546875" style="7" customWidth="1"/>
    <col min="3334" max="3334" width="9.5546875" style="7" customWidth="1"/>
    <col min="3335" max="3335" width="0.88671875" style="7" customWidth="1"/>
    <col min="3336" max="3336" width="4.5546875" style="7" customWidth="1"/>
    <col min="3337" max="3337" width="9.5546875" style="7" customWidth="1"/>
    <col min="3338" max="3338" width="0.88671875" style="7" customWidth="1"/>
    <col min="3339" max="3339" width="4.5546875" style="7" customWidth="1"/>
    <col min="3340" max="3340" width="9.5546875" style="7" customWidth="1"/>
    <col min="3341" max="3341" width="0.88671875" style="7" customWidth="1"/>
    <col min="3342" max="3342" width="5.44140625" style="7" bestFit="1" customWidth="1"/>
    <col min="3343" max="3343" width="9.5546875" style="7" customWidth="1"/>
    <col min="3344" max="3344" width="0.88671875" style="7" customWidth="1"/>
    <col min="3345" max="3345" width="4.5546875" style="7" customWidth="1"/>
    <col min="3346" max="3346" width="9.5546875" style="7" customWidth="1"/>
    <col min="3347" max="3347" width="0.88671875" style="7" customWidth="1"/>
    <col min="3348" max="3348" width="4.5546875" style="7" customWidth="1"/>
    <col min="3349" max="3349" width="9.5546875" style="7" customWidth="1"/>
    <col min="3350" max="3350" width="0.88671875" style="7" customWidth="1"/>
    <col min="3351" max="3351" width="5.44140625" style="7" bestFit="1" customWidth="1"/>
    <col min="3352" max="3352" width="9.5546875" style="7" customWidth="1"/>
    <col min="3353" max="3354" width="12" style="7" bestFit="1" customWidth="1"/>
    <col min="3355" max="3584" width="11.44140625" style="7"/>
    <col min="3585" max="3585" width="35.5546875" style="7" customWidth="1"/>
    <col min="3586" max="3586" width="9.88671875" style="7" bestFit="1" customWidth="1"/>
    <col min="3587" max="3587" width="9.5546875" style="7" customWidth="1"/>
    <col min="3588" max="3588" width="0.88671875" style="7" customWidth="1"/>
    <col min="3589" max="3589" width="4.5546875" style="7" customWidth="1"/>
    <col min="3590" max="3590" width="9.5546875" style="7" customWidth="1"/>
    <col min="3591" max="3591" width="0.88671875" style="7" customWidth="1"/>
    <col min="3592" max="3592" width="4.5546875" style="7" customWidth="1"/>
    <col min="3593" max="3593" width="9.5546875" style="7" customWidth="1"/>
    <col min="3594" max="3594" width="0.88671875" style="7" customWidth="1"/>
    <col min="3595" max="3595" width="4.5546875" style="7" customWidth="1"/>
    <col min="3596" max="3596" width="9.5546875" style="7" customWidth="1"/>
    <col min="3597" max="3597" width="0.88671875" style="7" customWidth="1"/>
    <col min="3598" max="3598" width="5.44140625" style="7" bestFit="1" customWidth="1"/>
    <col min="3599" max="3599" width="9.5546875" style="7" customWidth="1"/>
    <col min="3600" max="3600" width="0.88671875" style="7" customWidth="1"/>
    <col min="3601" max="3601" width="4.5546875" style="7" customWidth="1"/>
    <col min="3602" max="3602" width="9.5546875" style="7" customWidth="1"/>
    <col min="3603" max="3603" width="0.88671875" style="7" customWidth="1"/>
    <col min="3604" max="3604" width="4.5546875" style="7" customWidth="1"/>
    <col min="3605" max="3605" width="9.5546875" style="7" customWidth="1"/>
    <col min="3606" max="3606" width="0.88671875" style="7" customWidth="1"/>
    <col min="3607" max="3607" width="5.44140625" style="7" bestFit="1" customWidth="1"/>
    <col min="3608" max="3608" width="9.5546875" style="7" customWidth="1"/>
    <col min="3609" max="3610" width="12" style="7" bestFit="1" customWidth="1"/>
    <col min="3611" max="3840" width="11.44140625" style="7"/>
    <col min="3841" max="3841" width="35.5546875" style="7" customWidth="1"/>
    <col min="3842" max="3842" width="9.88671875" style="7" bestFit="1" customWidth="1"/>
    <col min="3843" max="3843" width="9.5546875" style="7" customWidth="1"/>
    <col min="3844" max="3844" width="0.88671875" style="7" customWidth="1"/>
    <col min="3845" max="3845" width="4.5546875" style="7" customWidth="1"/>
    <col min="3846" max="3846" width="9.5546875" style="7" customWidth="1"/>
    <col min="3847" max="3847" width="0.88671875" style="7" customWidth="1"/>
    <col min="3848" max="3848" width="4.5546875" style="7" customWidth="1"/>
    <col min="3849" max="3849" width="9.5546875" style="7" customWidth="1"/>
    <col min="3850" max="3850" width="0.88671875" style="7" customWidth="1"/>
    <col min="3851" max="3851" width="4.5546875" style="7" customWidth="1"/>
    <col min="3852" max="3852" width="9.5546875" style="7" customWidth="1"/>
    <col min="3853" max="3853" width="0.88671875" style="7" customWidth="1"/>
    <col min="3854" max="3854" width="5.44140625" style="7" bestFit="1" customWidth="1"/>
    <col min="3855" max="3855" width="9.5546875" style="7" customWidth="1"/>
    <col min="3856" max="3856" width="0.88671875" style="7" customWidth="1"/>
    <col min="3857" max="3857" width="4.5546875" style="7" customWidth="1"/>
    <col min="3858" max="3858" width="9.5546875" style="7" customWidth="1"/>
    <col min="3859" max="3859" width="0.88671875" style="7" customWidth="1"/>
    <col min="3860" max="3860" width="4.5546875" style="7" customWidth="1"/>
    <col min="3861" max="3861" width="9.5546875" style="7" customWidth="1"/>
    <col min="3862" max="3862" width="0.88671875" style="7" customWidth="1"/>
    <col min="3863" max="3863" width="5.44140625" style="7" bestFit="1" customWidth="1"/>
    <col min="3864" max="3864" width="9.5546875" style="7" customWidth="1"/>
    <col min="3865" max="3866" width="12" style="7" bestFit="1" customWidth="1"/>
    <col min="3867" max="4096" width="11.44140625" style="7"/>
    <col min="4097" max="4097" width="35.5546875" style="7" customWidth="1"/>
    <col min="4098" max="4098" width="9.88671875" style="7" bestFit="1" customWidth="1"/>
    <col min="4099" max="4099" width="9.5546875" style="7" customWidth="1"/>
    <col min="4100" max="4100" width="0.88671875" style="7" customWidth="1"/>
    <col min="4101" max="4101" width="4.5546875" style="7" customWidth="1"/>
    <col min="4102" max="4102" width="9.5546875" style="7" customWidth="1"/>
    <col min="4103" max="4103" width="0.88671875" style="7" customWidth="1"/>
    <col min="4104" max="4104" width="4.5546875" style="7" customWidth="1"/>
    <col min="4105" max="4105" width="9.5546875" style="7" customWidth="1"/>
    <col min="4106" max="4106" width="0.88671875" style="7" customWidth="1"/>
    <col min="4107" max="4107" width="4.5546875" style="7" customWidth="1"/>
    <col min="4108" max="4108" width="9.5546875" style="7" customWidth="1"/>
    <col min="4109" max="4109" width="0.88671875" style="7" customWidth="1"/>
    <col min="4110" max="4110" width="5.44140625" style="7" bestFit="1" customWidth="1"/>
    <col min="4111" max="4111" width="9.5546875" style="7" customWidth="1"/>
    <col min="4112" max="4112" width="0.88671875" style="7" customWidth="1"/>
    <col min="4113" max="4113" width="4.5546875" style="7" customWidth="1"/>
    <col min="4114" max="4114" width="9.5546875" style="7" customWidth="1"/>
    <col min="4115" max="4115" width="0.88671875" style="7" customWidth="1"/>
    <col min="4116" max="4116" width="4.5546875" style="7" customWidth="1"/>
    <col min="4117" max="4117" width="9.5546875" style="7" customWidth="1"/>
    <col min="4118" max="4118" width="0.88671875" style="7" customWidth="1"/>
    <col min="4119" max="4119" width="5.44140625" style="7" bestFit="1" customWidth="1"/>
    <col min="4120" max="4120" width="9.5546875" style="7" customWidth="1"/>
    <col min="4121" max="4122" width="12" style="7" bestFit="1" customWidth="1"/>
    <col min="4123" max="4352" width="11.44140625" style="7"/>
    <col min="4353" max="4353" width="35.5546875" style="7" customWidth="1"/>
    <col min="4354" max="4354" width="9.88671875" style="7" bestFit="1" customWidth="1"/>
    <col min="4355" max="4355" width="9.5546875" style="7" customWidth="1"/>
    <col min="4356" max="4356" width="0.88671875" style="7" customWidth="1"/>
    <col min="4357" max="4357" width="4.5546875" style="7" customWidth="1"/>
    <col min="4358" max="4358" width="9.5546875" style="7" customWidth="1"/>
    <col min="4359" max="4359" width="0.88671875" style="7" customWidth="1"/>
    <col min="4360" max="4360" width="4.5546875" style="7" customWidth="1"/>
    <col min="4361" max="4361" width="9.5546875" style="7" customWidth="1"/>
    <col min="4362" max="4362" width="0.88671875" style="7" customWidth="1"/>
    <col min="4363" max="4363" width="4.5546875" style="7" customWidth="1"/>
    <col min="4364" max="4364" width="9.5546875" style="7" customWidth="1"/>
    <col min="4365" max="4365" width="0.88671875" style="7" customWidth="1"/>
    <col min="4366" max="4366" width="5.44140625" style="7" bestFit="1" customWidth="1"/>
    <col min="4367" max="4367" width="9.5546875" style="7" customWidth="1"/>
    <col min="4368" max="4368" width="0.88671875" style="7" customWidth="1"/>
    <col min="4369" max="4369" width="4.5546875" style="7" customWidth="1"/>
    <col min="4370" max="4370" width="9.5546875" style="7" customWidth="1"/>
    <col min="4371" max="4371" width="0.88671875" style="7" customWidth="1"/>
    <col min="4372" max="4372" width="4.5546875" style="7" customWidth="1"/>
    <col min="4373" max="4373" width="9.5546875" style="7" customWidth="1"/>
    <col min="4374" max="4374" width="0.88671875" style="7" customWidth="1"/>
    <col min="4375" max="4375" width="5.44140625" style="7" bestFit="1" customWidth="1"/>
    <col min="4376" max="4376" width="9.5546875" style="7" customWidth="1"/>
    <col min="4377" max="4378" width="12" style="7" bestFit="1" customWidth="1"/>
    <col min="4379" max="4608" width="11.44140625" style="7"/>
    <col min="4609" max="4609" width="35.5546875" style="7" customWidth="1"/>
    <col min="4610" max="4610" width="9.88671875" style="7" bestFit="1" customWidth="1"/>
    <col min="4611" max="4611" width="9.5546875" style="7" customWidth="1"/>
    <col min="4612" max="4612" width="0.88671875" style="7" customWidth="1"/>
    <col min="4613" max="4613" width="4.5546875" style="7" customWidth="1"/>
    <col min="4614" max="4614" width="9.5546875" style="7" customWidth="1"/>
    <col min="4615" max="4615" width="0.88671875" style="7" customWidth="1"/>
    <col min="4616" max="4616" width="4.5546875" style="7" customWidth="1"/>
    <col min="4617" max="4617" width="9.5546875" style="7" customWidth="1"/>
    <col min="4618" max="4618" width="0.88671875" style="7" customWidth="1"/>
    <col min="4619" max="4619" width="4.5546875" style="7" customWidth="1"/>
    <col min="4620" max="4620" width="9.5546875" style="7" customWidth="1"/>
    <col min="4621" max="4621" width="0.88671875" style="7" customWidth="1"/>
    <col min="4622" max="4622" width="5.44140625" style="7" bestFit="1" customWidth="1"/>
    <col min="4623" max="4623" width="9.5546875" style="7" customWidth="1"/>
    <col min="4624" max="4624" width="0.88671875" style="7" customWidth="1"/>
    <col min="4625" max="4625" width="4.5546875" style="7" customWidth="1"/>
    <col min="4626" max="4626" width="9.5546875" style="7" customWidth="1"/>
    <col min="4627" max="4627" width="0.88671875" style="7" customWidth="1"/>
    <col min="4628" max="4628" width="4.5546875" style="7" customWidth="1"/>
    <col min="4629" max="4629" width="9.5546875" style="7" customWidth="1"/>
    <col min="4630" max="4630" width="0.88671875" style="7" customWidth="1"/>
    <col min="4631" max="4631" width="5.44140625" style="7" bestFit="1" customWidth="1"/>
    <col min="4632" max="4632" width="9.5546875" style="7" customWidth="1"/>
    <col min="4633" max="4634" width="12" style="7" bestFit="1" customWidth="1"/>
    <col min="4635" max="4864" width="11.44140625" style="7"/>
    <col min="4865" max="4865" width="35.5546875" style="7" customWidth="1"/>
    <col min="4866" max="4866" width="9.88671875" style="7" bestFit="1" customWidth="1"/>
    <col min="4867" max="4867" width="9.5546875" style="7" customWidth="1"/>
    <col min="4868" max="4868" width="0.88671875" style="7" customWidth="1"/>
    <col min="4869" max="4869" width="4.5546875" style="7" customWidth="1"/>
    <col min="4870" max="4870" width="9.5546875" style="7" customWidth="1"/>
    <col min="4871" max="4871" width="0.88671875" style="7" customWidth="1"/>
    <col min="4872" max="4872" width="4.5546875" style="7" customWidth="1"/>
    <col min="4873" max="4873" width="9.5546875" style="7" customWidth="1"/>
    <col min="4874" max="4874" width="0.88671875" style="7" customWidth="1"/>
    <col min="4875" max="4875" width="4.5546875" style="7" customWidth="1"/>
    <col min="4876" max="4876" width="9.5546875" style="7" customWidth="1"/>
    <col min="4877" max="4877" width="0.88671875" style="7" customWidth="1"/>
    <col min="4878" max="4878" width="5.44140625" style="7" bestFit="1" customWidth="1"/>
    <col min="4879" max="4879" width="9.5546875" style="7" customWidth="1"/>
    <col min="4880" max="4880" width="0.88671875" style="7" customWidth="1"/>
    <col min="4881" max="4881" width="4.5546875" style="7" customWidth="1"/>
    <col min="4882" max="4882" width="9.5546875" style="7" customWidth="1"/>
    <col min="4883" max="4883" width="0.88671875" style="7" customWidth="1"/>
    <col min="4884" max="4884" width="4.5546875" style="7" customWidth="1"/>
    <col min="4885" max="4885" width="9.5546875" style="7" customWidth="1"/>
    <col min="4886" max="4886" width="0.88671875" style="7" customWidth="1"/>
    <col min="4887" max="4887" width="5.44140625" style="7" bestFit="1" customWidth="1"/>
    <col min="4888" max="4888" width="9.5546875" style="7" customWidth="1"/>
    <col min="4889" max="4890" width="12" style="7" bestFit="1" customWidth="1"/>
    <col min="4891" max="5120" width="11.44140625" style="7"/>
    <col min="5121" max="5121" width="35.5546875" style="7" customWidth="1"/>
    <col min="5122" max="5122" width="9.88671875" style="7" bestFit="1" customWidth="1"/>
    <col min="5123" max="5123" width="9.5546875" style="7" customWidth="1"/>
    <col min="5124" max="5124" width="0.88671875" style="7" customWidth="1"/>
    <col min="5125" max="5125" width="4.5546875" style="7" customWidth="1"/>
    <col min="5126" max="5126" width="9.5546875" style="7" customWidth="1"/>
    <col min="5127" max="5127" width="0.88671875" style="7" customWidth="1"/>
    <col min="5128" max="5128" width="4.5546875" style="7" customWidth="1"/>
    <col min="5129" max="5129" width="9.5546875" style="7" customWidth="1"/>
    <col min="5130" max="5130" width="0.88671875" style="7" customWidth="1"/>
    <col min="5131" max="5131" width="4.5546875" style="7" customWidth="1"/>
    <col min="5132" max="5132" width="9.5546875" style="7" customWidth="1"/>
    <col min="5133" max="5133" width="0.88671875" style="7" customWidth="1"/>
    <col min="5134" max="5134" width="5.44140625" style="7" bestFit="1" customWidth="1"/>
    <col min="5135" max="5135" width="9.5546875" style="7" customWidth="1"/>
    <col min="5136" max="5136" width="0.88671875" style="7" customWidth="1"/>
    <col min="5137" max="5137" width="4.5546875" style="7" customWidth="1"/>
    <col min="5138" max="5138" width="9.5546875" style="7" customWidth="1"/>
    <col min="5139" max="5139" width="0.88671875" style="7" customWidth="1"/>
    <col min="5140" max="5140" width="4.5546875" style="7" customWidth="1"/>
    <col min="5141" max="5141" width="9.5546875" style="7" customWidth="1"/>
    <col min="5142" max="5142" width="0.88671875" style="7" customWidth="1"/>
    <col min="5143" max="5143" width="5.44140625" style="7" bestFit="1" customWidth="1"/>
    <col min="5144" max="5144" width="9.5546875" style="7" customWidth="1"/>
    <col min="5145" max="5146" width="12" style="7" bestFit="1" customWidth="1"/>
    <col min="5147" max="5376" width="11.44140625" style="7"/>
    <col min="5377" max="5377" width="35.5546875" style="7" customWidth="1"/>
    <col min="5378" max="5378" width="9.88671875" style="7" bestFit="1" customWidth="1"/>
    <col min="5379" max="5379" width="9.5546875" style="7" customWidth="1"/>
    <col min="5380" max="5380" width="0.88671875" style="7" customWidth="1"/>
    <col min="5381" max="5381" width="4.5546875" style="7" customWidth="1"/>
    <col min="5382" max="5382" width="9.5546875" style="7" customWidth="1"/>
    <col min="5383" max="5383" width="0.88671875" style="7" customWidth="1"/>
    <col min="5384" max="5384" width="4.5546875" style="7" customWidth="1"/>
    <col min="5385" max="5385" width="9.5546875" style="7" customWidth="1"/>
    <col min="5386" max="5386" width="0.88671875" style="7" customWidth="1"/>
    <col min="5387" max="5387" width="4.5546875" style="7" customWidth="1"/>
    <col min="5388" max="5388" width="9.5546875" style="7" customWidth="1"/>
    <col min="5389" max="5389" width="0.88671875" style="7" customWidth="1"/>
    <col min="5390" max="5390" width="5.44140625" style="7" bestFit="1" customWidth="1"/>
    <col min="5391" max="5391" width="9.5546875" style="7" customWidth="1"/>
    <col min="5392" max="5392" width="0.88671875" style="7" customWidth="1"/>
    <col min="5393" max="5393" width="4.5546875" style="7" customWidth="1"/>
    <col min="5394" max="5394" width="9.5546875" style="7" customWidth="1"/>
    <col min="5395" max="5395" width="0.88671875" style="7" customWidth="1"/>
    <col min="5396" max="5396" width="4.5546875" style="7" customWidth="1"/>
    <col min="5397" max="5397" width="9.5546875" style="7" customWidth="1"/>
    <col min="5398" max="5398" width="0.88671875" style="7" customWidth="1"/>
    <col min="5399" max="5399" width="5.44140625" style="7" bestFit="1" customWidth="1"/>
    <col min="5400" max="5400" width="9.5546875" style="7" customWidth="1"/>
    <col min="5401" max="5402" width="12" style="7" bestFit="1" customWidth="1"/>
    <col min="5403" max="5632" width="11.44140625" style="7"/>
    <col min="5633" max="5633" width="35.5546875" style="7" customWidth="1"/>
    <col min="5634" max="5634" width="9.88671875" style="7" bestFit="1" customWidth="1"/>
    <col min="5635" max="5635" width="9.5546875" style="7" customWidth="1"/>
    <col min="5636" max="5636" width="0.88671875" style="7" customWidth="1"/>
    <col min="5637" max="5637" width="4.5546875" style="7" customWidth="1"/>
    <col min="5638" max="5638" width="9.5546875" style="7" customWidth="1"/>
    <col min="5639" max="5639" width="0.88671875" style="7" customWidth="1"/>
    <col min="5640" max="5640" width="4.5546875" style="7" customWidth="1"/>
    <col min="5641" max="5641" width="9.5546875" style="7" customWidth="1"/>
    <col min="5642" max="5642" width="0.88671875" style="7" customWidth="1"/>
    <col min="5643" max="5643" width="4.5546875" style="7" customWidth="1"/>
    <col min="5644" max="5644" width="9.5546875" style="7" customWidth="1"/>
    <col min="5645" max="5645" width="0.88671875" style="7" customWidth="1"/>
    <col min="5646" max="5646" width="5.44140625" style="7" bestFit="1" customWidth="1"/>
    <col min="5647" max="5647" width="9.5546875" style="7" customWidth="1"/>
    <col min="5648" max="5648" width="0.88671875" style="7" customWidth="1"/>
    <col min="5649" max="5649" width="4.5546875" style="7" customWidth="1"/>
    <col min="5650" max="5650" width="9.5546875" style="7" customWidth="1"/>
    <col min="5651" max="5651" width="0.88671875" style="7" customWidth="1"/>
    <col min="5652" max="5652" width="4.5546875" style="7" customWidth="1"/>
    <col min="5653" max="5653" width="9.5546875" style="7" customWidth="1"/>
    <col min="5654" max="5654" width="0.88671875" style="7" customWidth="1"/>
    <col min="5655" max="5655" width="5.44140625" style="7" bestFit="1" customWidth="1"/>
    <col min="5656" max="5656" width="9.5546875" style="7" customWidth="1"/>
    <col min="5657" max="5658" width="12" style="7" bestFit="1" customWidth="1"/>
    <col min="5659" max="5888" width="11.44140625" style="7"/>
    <col min="5889" max="5889" width="35.5546875" style="7" customWidth="1"/>
    <col min="5890" max="5890" width="9.88671875" style="7" bestFit="1" customWidth="1"/>
    <col min="5891" max="5891" width="9.5546875" style="7" customWidth="1"/>
    <col min="5892" max="5892" width="0.88671875" style="7" customWidth="1"/>
    <col min="5893" max="5893" width="4.5546875" style="7" customWidth="1"/>
    <col min="5894" max="5894" width="9.5546875" style="7" customWidth="1"/>
    <col min="5895" max="5895" width="0.88671875" style="7" customWidth="1"/>
    <col min="5896" max="5896" width="4.5546875" style="7" customWidth="1"/>
    <col min="5897" max="5897" width="9.5546875" style="7" customWidth="1"/>
    <col min="5898" max="5898" width="0.88671875" style="7" customWidth="1"/>
    <col min="5899" max="5899" width="4.5546875" style="7" customWidth="1"/>
    <col min="5900" max="5900" width="9.5546875" style="7" customWidth="1"/>
    <col min="5901" max="5901" width="0.88671875" style="7" customWidth="1"/>
    <col min="5902" max="5902" width="5.44140625" style="7" bestFit="1" customWidth="1"/>
    <col min="5903" max="5903" width="9.5546875" style="7" customWidth="1"/>
    <col min="5904" max="5904" width="0.88671875" style="7" customWidth="1"/>
    <col min="5905" max="5905" width="4.5546875" style="7" customWidth="1"/>
    <col min="5906" max="5906" width="9.5546875" style="7" customWidth="1"/>
    <col min="5907" max="5907" width="0.88671875" style="7" customWidth="1"/>
    <col min="5908" max="5908" width="4.5546875" style="7" customWidth="1"/>
    <col min="5909" max="5909" width="9.5546875" style="7" customWidth="1"/>
    <col min="5910" max="5910" width="0.88671875" style="7" customWidth="1"/>
    <col min="5911" max="5911" width="5.44140625" style="7" bestFit="1" customWidth="1"/>
    <col min="5912" max="5912" width="9.5546875" style="7" customWidth="1"/>
    <col min="5913" max="5914" width="12" style="7" bestFit="1" customWidth="1"/>
    <col min="5915" max="6144" width="11.44140625" style="7"/>
    <col min="6145" max="6145" width="35.5546875" style="7" customWidth="1"/>
    <col min="6146" max="6146" width="9.88671875" style="7" bestFit="1" customWidth="1"/>
    <col min="6147" max="6147" width="9.5546875" style="7" customWidth="1"/>
    <col min="6148" max="6148" width="0.88671875" style="7" customWidth="1"/>
    <col min="6149" max="6149" width="4.5546875" style="7" customWidth="1"/>
    <col min="6150" max="6150" width="9.5546875" style="7" customWidth="1"/>
    <col min="6151" max="6151" width="0.88671875" style="7" customWidth="1"/>
    <col min="6152" max="6152" width="4.5546875" style="7" customWidth="1"/>
    <col min="6153" max="6153" width="9.5546875" style="7" customWidth="1"/>
    <col min="6154" max="6154" width="0.88671875" style="7" customWidth="1"/>
    <col min="6155" max="6155" width="4.5546875" style="7" customWidth="1"/>
    <col min="6156" max="6156" width="9.5546875" style="7" customWidth="1"/>
    <col min="6157" max="6157" width="0.88671875" style="7" customWidth="1"/>
    <col min="6158" max="6158" width="5.44140625" style="7" bestFit="1" customWidth="1"/>
    <col min="6159" max="6159" width="9.5546875" style="7" customWidth="1"/>
    <col min="6160" max="6160" width="0.88671875" style="7" customWidth="1"/>
    <col min="6161" max="6161" width="4.5546875" style="7" customWidth="1"/>
    <col min="6162" max="6162" width="9.5546875" style="7" customWidth="1"/>
    <col min="6163" max="6163" width="0.88671875" style="7" customWidth="1"/>
    <col min="6164" max="6164" width="4.5546875" style="7" customWidth="1"/>
    <col min="6165" max="6165" width="9.5546875" style="7" customWidth="1"/>
    <col min="6166" max="6166" width="0.88671875" style="7" customWidth="1"/>
    <col min="6167" max="6167" width="5.44140625" style="7" bestFit="1" customWidth="1"/>
    <col min="6168" max="6168" width="9.5546875" style="7" customWidth="1"/>
    <col min="6169" max="6170" width="12" style="7" bestFit="1" customWidth="1"/>
    <col min="6171" max="6400" width="11.44140625" style="7"/>
    <col min="6401" max="6401" width="35.5546875" style="7" customWidth="1"/>
    <col min="6402" max="6402" width="9.88671875" style="7" bestFit="1" customWidth="1"/>
    <col min="6403" max="6403" width="9.5546875" style="7" customWidth="1"/>
    <col min="6404" max="6404" width="0.88671875" style="7" customWidth="1"/>
    <col min="6405" max="6405" width="4.5546875" style="7" customWidth="1"/>
    <col min="6406" max="6406" width="9.5546875" style="7" customWidth="1"/>
    <col min="6407" max="6407" width="0.88671875" style="7" customWidth="1"/>
    <col min="6408" max="6408" width="4.5546875" style="7" customWidth="1"/>
    <col min="6409" max="6409" width="9.5546875" style="7" customWidth="1"/>
    <col min="6410" max="6410" width="0.88671875" style="7" customWidth="1"/>
    <col min="6411" max="6411" width="4.5546875" style="7" customWidth="1"/>
    <col min="6412" max="6412" width="9.5546875" style="7" customWidth="1"/>
    <col min="6413" max="6413" width="0.88671875" style="7" customWidth="1"/>
    <col min="6414" max="6414" width="5.44140625" style="7" bestFit="1" customWidth="1"/>
    <col min="6415" max="6415" width="9.5546875" style="7" customWidth="1"/>
    <col min="6416" max="6416" width="0.88671875" style="7" customWidth="1"/>
    <col min="6417" max="6417" width="4.5546875" style="7" customWidth="1"/>
    <col min="6418" max="6418" width="9.5546875" style="7" customWidth="1"/>
    <col min="6419" max="6419" width="0.88671875" style="7" customWidth="1"/>
    <col min="6420" max="6420" width="4.5546875" style="7" customWidth="1"/>
    <col min="6421" max="6421" width="9.5546875" style="7" customWidth="1"/>
    <col min="6422" max="6422" width="0.88671875" style="7" customWidth="1"/>
    <col min="6423" max="6423" width="5.44140625" style="7" bestFit="1" customWidth="1"/>
    <col min="6424" max="6424" width="9.5546875" style="7" customWidth="1"/>
    <col min="6425" max="6426" width="12" style="7" bestFit="1" customWidth="1"/>
    <col min="6427" max="6656" width="11.44140625" style="7"/>
    <col min="6657" max="6657" width="35.5546875" style="7" customWidth="1"/>
    <col min="6658" max="6658" width="9.88671875" style="7" bestFit="1" customWidth="1"/>
    <col min="6659" max="6659" width="9.5546875" style="7" customWidth="1"/>
    <col min="6660" max="6660" width="0.88671875" style="7" customWidth="1"/>
    <col min="6661" max="6661" width="4.5546875" style="7" customWidth="1"/>
    <col min="6662" max="6662" width="9.5546875" style="7" customWidth="1"/>
    <col min="6663" max="6663" width="0.88671875" style="7" customWidth="1"/>
    <col min="6664" max="6664" width="4.5546875" style="7" customWidth="1"/>
    <col min="6665" max="6665" width="9.5546875" style="7" customWidth="1"/>
    <col min="6666" max="6666" width="0.88671875" style="7" customWidth="1"/>
    <col min="6667" max="6667" width="4.5546875" style="7" customWidth="1"/>
    <col min="6668" max="6668" width="9.5546875" style="7" customWidth="1"/>
    <col min="6669" max="6669" width="0.88671875" style="7" customWidth="1"/>
    <col min="6670" max="6670" width="5.44140625" style="7" bestFit="1" customWidth="1"/>
    <col min="6671" max="6671" width="9.5546875" style="7" customWidth="1"/>
    <col min="6672" max="6672" width="0.88671875" style="7" customWidth="1"/>
    <col min="6673" max="6673" width="4.5546875" style="7" customWidth="1"/>
    <col min="6674" max="6674" width="9.5546875" style="7" customWidth="1"/>
    <col min="6675" max="6675" width="0.88671875" style="7" customWidth="1"/>
    <col min="6676" max="6676" width="4.5546875" style="7" customWidth="1"/>
    <col min="6677" max="6677" width="9.5546875" style="7" customWidth="1"/>
    <col min="6678" max="6678" width="0.88671875" style="7" customWidth="1"/>
    <col min="6679" max="6679" width="5.44140625" style="7" bestFit="1" customWidth="1"/>
    <col min="6680" max="6680" width="9.5546875" style="7" customWidth="1"/>
    <col min="6681" max="6682" width="12" style="7" bestFit="1" customWidth="1"/>
    <col min="6683" max="6912" width="11.44140625" style="7"/>
    <col min="6913" max="6913" width="35.5546875" style="7" customWidth="1"/>
    <col min="6914" max="6914" width="9.88671875" style="7" bestFit="1" customWidth="1"/>
    <col min="6915" max="6915" width="9.5546875" style="7" customWidth="1"/>
    <col min="6916" max="6916" width="0.88671875" style="7" customWidth="1"/>
    <col min="6917" max="6917" width="4.5546875" style="7" customWidth="1"/>
    <col min="6918" max="6918" width="9.5546875" style="7" customWidth="1"/>
    <col min="6919" max="6919" width="0.88671875" style="7" customWidth="1"/>
    <col min="6920" max="6920" width="4.5546875" style="7" customWidth="1"/>
    <col min="6921" max="6921" width="9.5546875" style="7" customWidth="1"/>
    <col min="6922" max="6922" width="0.88671875" style="7" customWidth="1"/>
    <col min="6923" max="6923" width="4.5546875" style="7" customWidth="1"/>
    <col min="6924" max="6924" width="9.5546875" style="7" customWidth="1"/>
    <col min="6925" max="6925" width="0.88671875" style="7" customWidth="1"/>
    <col min="6926" max="6926" width="5.44140625" style="7" bestFit="1" customWidth="1"/>
    <col min="6927" max="6927" width="9.5546875" style="7" customWidth="1"/>
    <col min="6928" max="6928" width="0.88671875" style="7" customWidth="1"/>
    <col min="6929" max="6929" width="4.5546875" style="7" customWidth="1"/>
    <col min="6930" max="6930" width="9.5546875" style="7" customWidth="1"/>
    <col min="6931" max="6931" width="0.88671875" style="7" customWidth="1"/>
    <col min="6932" max="6932" width="4.5546875" style="7" customWidth="1"/>
    <col min="6933" max="6933" width="9.5546875" style="7" customWidth="1"/>
    <col min="6934" max="6934" width="0.88671875" style="7" customWidth="1"/>
    <col min="6935" max="6935" width="5.44140625" style="7" bestFit="1" customWidth="1"/>
    <col min="6936" max="6936" width="9.5546875" style="7" customWidth="1"/>
    <col min="6937" max="6938" width="12" style="7" bestFit="1" customWidth="1"/>
    <col min="6939" max="7168" width="11.44140625" style="7"/>
    <col min="7169" max="7169" width="35.5546875" style="7" customWidth="1"/>
    <col min="7170" max="7170" width="9.88671875" style="7" bestFit="1" customWidth="1"/>
    <col min="7171" max="7171" width="9.5546875" style="7" customWidth="1"/>
    <col min="7172" max="7172" width="0.88671875" style="7" customWidth="1"/>
    <col min="7173" max="7173" width="4.5546875" style="7" customWidth="1"/>
    <col min="7174" max="7174" width="9.5546875" style="7" customWidth="1"/>
    <col min="7175" max="7175" width="0.88671875" style="7" customWidth="1"/>
    <col min="7176" max="7176" width="4.5546875" style="7" customWidth="1"/>
    <col min="7177" max="7177" width="9.5546875" style="7" customWidth="1"/>
    <col min="7178" max="7178" width="0.88671875" style="7" customWidth="1"/>
    <col min="7179" max="7179" width="4.5546875" style="7" customWidth="1"/>
    <col min="7180" max="7180" width="9.5546875" style="7" customWidth="1"/>
    <col min="7181" max="7181" width="0.88671875" style="7" customWidth="1"/>
    <col min="7182" max="7182" width="5.44140625" style="7" bestFit="1" customWidth="1"/>
    <col min="7183" max="7183" width="9.5546875" style="7" customWidth="1"/>
    <col min="7184" max="7184" width="0.88671875" style="7" customWidth="1"/>
    <col min="7185" max="7185" width="4.5546875" style="7" customWidth="1"/>
    <col min="7186" max="7186" width="9.5546875" style="7" customWidth="1"/>
    <col min="7187" max="7187" width="0.88671875" style="7" customWidth="1"/>
    <col min="7188" max="7188" width="4.5546875" style="7" customWidth="1"/>
    <col min="7189" max="7189" width="9.5546875" style="7" customWidth="1"/>
    <col min="7190" max="7190" width="0.88671875" style="7" customWidth="1"/>
    <col min="7191" max="7191" width="5.44140625" style="7" bestFit="1" customWidth="1"/>
    <col min="7192" max="7192" width="9.5546875" style="7" customWidth="1"/>
    <col min="7193" max="7194" width="12" style="7" bestFit="1" customWidth="1"/>
    <col min="7195" max="7424" width="11.44140625" style="7"/>
    <col min="7425" max="7425" width="35.5546875" style="7" customWidth="1"/>
    <col min="7426" max="7426" width="9.88671875" style="7" bestFit="1" customWidth="1"/>
    <col min="7427" max="7427" width="9.5546875" style="7" customWidth="1"/>
    <col min="7428" max="7428" width="0.88671875" style="7" customWidth="1"/>
    <col min="7429" max="7429" width="4.5546875" style="7" customWidth="1"/>
    <col min="7430" max="7430" width="9.5546875" style="7" customWidth="1"/>
    <col min="7431" max="7431" width="0.88671875" style="7" customWidth="1"/>
    <col min="7432" max="7432" width="4.5546875" style="7" customWidth="1"/>
    <col min="7433" max="7433" width="9.5546875" style="7" customWidth="1"/>
    <col min="7434" max="7434" width="0.88671875" style="7" customWidth="1"/>
    <col min="7435" max="7435" width="4.5546875" style="7" customWidth="1"/>
    <col min="7436" max="7436" width="9.5546875" style="7" customWidth="1"/>
    <col min="7437" max="7437" width="0.88671875" style="7" customWidth="1"/>
    <col min="7438" max="7438" width="5.44140625" style="7" bestFit="1" customWidth="1"/>
    <col min="7439" max="7439" width="9.5546875" style="7" customWidth="1"/>
    <col min="7440" max="7440" width="0.88671875" style="7" customWidth="1"/>
    <col min="7441" max="7441" width="4.5546875" style="7" customWidth="1"/>
    <col min="7442" max="7442" width="9.5546875" style="7" customWidth="1"/>
    <col min="7443" max="7443" width="0.88671875" style="7" customWidth="1"/>
    <col min="7444" max="7444" width="4.5546875" style="7" customWidth="1"/>
    <col min="7445" max="7445" width="9.5546875" style="7" customWidth="1"/>
    <col min="7446" max="7446" width="0.88671875" style="7" customWidth="1"/>
    <col min="7447" max="7447" width="5.44140625" style="7" bestFit="1" customWidth="1"/>
    <col min="7448" max="7448" width="9.5546875" style="7" customWidth="1"/>
    <col min="7449" max="7450" width="12" style="7" bestFit="1" customWidth="1"/>
    <col min="7451" max="7680" width="11.44140625" style="7"/>
    <col min="7681" max="7681" width="35.5546875" style="7" customWidth="1"/>
    <col min="7682" max="7682" width="9.88671875" style="7" bestFit="1" customWidth="1"/>
    <col min="7683" max="7683" width="9.5546875" style="7" customWidth="1"/>
    <col min="7684" max="7684" width="0.88671875" style="7" customWidth="1"/>
    <col min="7685" max="7685" width="4.5546875" style="7" customWidth="1"/>
    <col min="7686" max="7686" width="9.5546875" style="7" customWidth="1"/>
    <col min="7687" max="7687" width="0.88671875" style="7" customWidth="1"/>
    <col min="7688" max="7688" width="4.5546875" style="7" customWidth="1"/>
    <col min="7689" max="7689" width="9.5546875" style="7" customWidth="1"/>
    <col min="7690" max="7690" width="0.88671875" style="7" customWidth="1"/>
    <col min="7691" max="7691" width="4.5546875" style="7" customWidth="1"/>
    <col min="7692" max="7692" width="9.5546875" style="7" customWidth="1"/>
    <col min="7693" max="7693" width="0.88671875" style="7" customWidth="1"/>
    <col min="7694" max="7694" width="5.44140625" style="7" bestFit="1" customWidth="1"/>
    <col min="7695" max="7695" width="9.5546875" style="7" customWidth="1"/>
    <col min="7696" max="7696" width="0.88671875" style="7" customWidth="1"/>
    <col min="7697" max="7697" width="4.5546875" style="7" customWidth="1"/>
    <col min="7698" max="7698" width="9.5546875" style="7" customWidth="1"/>
    <col min="7699" max="7699" width="0.88671875" style="7" customWidth="1"/>
    <col min="7700" max="7700" width="4.5546875" style="7" customWidth="1"/>
    <col min="7701" max="7701" width="9.5546875" style="7" customWidth="1"/>
    <col min="7702" max="7702" width="0.88671875" style="7" customWidth="1"/>
    <col min="7703" max="7703" width="5.44140625" style="7" bestFit="1" customWidth="1"/>
    <col min="7704" max="7704" width="9.5546875" style="7" customWidth="1"/>
    <col min="7705" max="7706" width="12" style="7" bestFit="1" customWidth="1"/>
    <col min="7707" max="7936" width="11.44140625" style="7"/>
    <col min="7937" max="7937" width="35.5546875" style="7" customWidth="1"/>
    <col min="7938" max="7938" width="9.88671875" style="7" bestFit="1" customWidth="1"/>
    <col min="7939" max="7939" width="9.5546875" style="7" customWidth="1"/>
    <col min="7940" max="7940" width="0.88671875" style="7" customWidth="1"/>
    <col min="7941" max="7941" width="4.5546875" style="7" customWidth="1"/>
    <col min="7942" max="7942" width="9.5546875" style="7" customWidth="1"/>
    <col min="7943" max="7943" width="0.88671875" style="7" customWidth="1"/>
    <col min="7944" max="7944" width="4.5546875" style="7" customWidth="1"/>
    <col min="7945" max="7945" width="9.5546875" style="7" customWidth="1"/>
    <col min="7946" max="7946" width="0.88671875" style="7" customWidth="1"/>
    <col min="7947" max="7947" width="4.5546875" style="7" customWidth="1"/>
    <col min="7948" max="7948" width="9.5546875" style="7" customWidth="1"/>
    <col min="7949" max="7949" width="0.88671875" style="7" customWidth="1"/>
    <col min="7950" max="7950" width="5.44140625" style="7" bestFit="1" customWidth="1"/>
    <col min="7951" max="7951" width="9.5546875" style="7" customWidth="1"/>
    <col min="7952" max="7952" width="0.88671875" style="7" customWidth="1"/>
    <col min="7953" max="7953" width="4.5546875" style="7" customWidth="1"/>
    <col min="7954" max="7954" width="9.5546875" style="7" customWidth="1"/>
    <col min="7955" max="7955" width="0.88671875" style="7" customWidth="1"/>
    <col min="7956" max="7956" width="4.5546875" style="7" customWidth="1"/>
    <col min="7957" max="7957" width="9.5546875" style="7" customWidth="1"/>
    <col min="7958" max="7958" width="0.88671875" style="7" customWidth="1"/>
    <col min="7959" max="7959" width="5.44140625" style="7" bestFit="1" customWidth="1"/>
    <col min="7960" max="7960" width="9.5546875" style="7" customWidth="1"/>
    <col min="7961" max="7962" width="12" style="7" bestFit="1" customWidth="1"/>
    <col min="7963" max="8192" width="11.44140625" style="7"/>
    <col min="8193" max="8193" width="35.5546875" style="7" customWidth="1"/>
    <col min="8194" max="8194" width="9.88671875" style="7" bestFit="1" customWidth="1"/>
    <col min="8195" max="8195" width="9.5546875" style="7" customWidth="1"/>
    <col min="8196" max="8196" width="0.88671875" style="7" customWidth="1"/>
    <col min="8197" max="8197" width="4.5546875" style="7" customWidth="1"/>
    <col min="8198" max="8198" width="9.5546875" style="7" customWidth="1"/>
    <col min="8199" max="8199" width="0.88671875" style="7" customWidth="1"/>
    <col min="8200" max="8200" width="4.5546875" style="7" customWidth="1"/>
    <col min="8201" max="8201" width="9.5546875" style="7" customWidth="1"/>
    <col min="8202" max="8202" width="0.88671875" style="7" customWidth="1"/>
    <col min="8203" max="8203" width="4.5546875" style="7" customWidth="1"/>
    <col min="8204" max="8204" width="9.5546875" style="7" customWidth="1"/>
    <col min="8205" max="8205" width="0.88671875" style="7" customWidth="1"/>
    <col min="8206" max="8206" width="5.44140625" style="7" bestFit="1" customWidth="1"/>
    <col min="8207" max="8207" width="9.5546875" style="7" customWidth="1"/>
    <col min="8208" max="8208" width="0.88671875" style="7" customWidth="1"/>
    <col min="8209" max="8209" width="4.5546875" style="7" customWidth="1"/>
    <col min="8210" max="8210" width="9.5546875" style="7" customWidth="1"/>
    <col min="8211" max="8211" width="0.88671875" style="7" customWidth="1"/>
    <col min="8212" max="8212" width="4.5546875" style="7" customWidth="1"/>
    <col min="8213" max="8213" width="9.5546875" style="7" customWidth="1"/>
    <col min="8214" max="8214" width="0.88671875" style="7" customWidth="1"/>
    <col min="8215" max="8215" width="5.44140625" style="7" bestFit="1" customWidth="1"/>
    <col min="8216" max="8216" width="9.5546875" style="7" customWidth="1"/>
    <col min="8217" max="8218" width="12" style="7" bestFit="1" customWidth="1"/>
    <col min="8219" max="8448" width="11.44140625" style="7"/>
    <col min="8449" max="8449" width="35.5546875" style="7" customWidth="1"/>
    <col min="8450" max="8450" width="9.88671875" style="7" bestFit="1" customWidth="1"/>
    <col min="8451" max="8451" width="9.5546875" style="7" customWidth="1"/>
    <col min="8452" max="8452" width="0.88671875" style="7" customWidth="1"/>
    <col min="8453" max="8453" width="4.5546875" style="7" customWidth="1"/>
    <col min="8454" max="8454" width="9.5546875" style="7" customWidth="1"/>
    <col min="8455" max="8455" width="0.88671875" style="7" customWidth="1"/>
    <col min="8456" max="8456" width="4.5546875" style="7" customWidth="1"/>
    <col min="8457" max="8457" width="9.5546875" style="7" customWidth="1"/>
    <col min="8458" max="8458" width="0.88671875" style="7" customWidth="1"/>
    <col min="8459" max="8459" width="4.5546875" style="7" customWidth="1"/>
    <col min="8460" max="8460" width="9.5546875" style="7" customWidth="1"/>
    <col min="8461" max="8461" width="0.88671875" style="7" customWidth="1"/>
    <col min="8462" max="8462" width="5.44140625" style="7" bestFit="1" customWidth="1"/>
    <col min="8463" max="8463" width="9.5546875" style="7" customWidth="1"/>
    <col min="8464" max="8464" width="0.88671875" style="7" customWidth="1"/>
    <col min="8465" max="8465" width="4.5546875" style="7" customWidth="1"/>
    <col min="8466" max="8466" width="9.5546875" style="7" customWidth="1"/>
    <col min="8467" max="8467" width="0.88671875" style="7" customWidth="1"/>
    <col min="8468" max="8468" width="4.5546875" style="7" customWidth="1"/>
    <col min="8469" max="8469" width="9.5546875" style="7" customWidth="1"/>
    <col min="8470" max="8470" width="0.88671875" style="7" customWidth="1"/>
    <col min="8471" max="8471" width="5.44140625" style="7" bestFit="1" customWidth="1"/>
    <col min="8472" max="8472" width="9.5546875" style="7" customWidth="1"/>
    <col min="8473" max="8474" width="12" style="7" bestFit="1" customWidth="1"/>
    <col min="8475" max="8704" width="11.44140625" style="7"/>
    <col min="8705" max="8705" width="35.5546875" style="7" customWidth="1"/>
    <col min="8706" max="8706" width="9.88671875" style="7" bestFit="1" customWidth="1"/>
    <col min="8707" max="8707" width="9.5546875" style="7" customWidth="1"/>
    <col min="8708" max="8708" width="0.88671875" style="7" customWidth="1"/>
    <col min="8709" max="8709" width="4.5546875" style="7" customWidth="1"/>
    <col min="8710" max="8710" width="9.5546875" style="7" customWidth="1"/>
    <col min="8711" max="8711" width="0.88671875" style="7" customWidth="1"/>
    <col min="8712" max="8712" width="4.5546875" style="7" customWidth="1"/>
    <col min="8713" max="8713" width="9.5546875" style="7" customWidth="1"/>
    <col min="8714" max="8714" width="0.88671875" style="7" customWidth="1"/>
    <col min="8715" max="8715" width="4.5546875" style="7" customWidth="1"/>
    <col min="8716" max="8716" width="9.5546875" style="7" customWidth="1"/>
    <col min="8717" max="8717" width="0.88671875" style="7" customWidth="1"/>
    <col min="8718" max="8718" width="5.44140625" style="7" bestFit="1" customWidth="1"/>
    <col min="8719" max="8719" width="9.5546875" style="7" customWidth="1"/>
    <col min="8720" max="8720" width="0.88671875" style="7" customWidth="1"/>
    <col min="8721" max="8721" width="4.5546875" style="7" customWidth="1"/>
    <col min="8722" max="8722" width="9.5546875" style="7" customWidth="1"/>
    <col min="8723" max="8723" width="0.88671875" style="7" customWidth="1"/>
    <col min="8724" max="8724" width="4.5546875" style="7" customWidth="1"/>
    <col min="8725" max="8725" width="9.5546875" style="7" customWidth="1"/>
    <col min="8726" max="8726" width="0.88671875" style="7" customWidth="1"/>
    <col min="8727" max="8727" width="5.44140625" style="7" bestFit="1" customWidth="1"/>
    <col min="8728" max="8728" width="9.5546875" style="7" customWidth="1"/>
    <col min="8729" max="8730" width="12" style="7" bestFit="1" customWidth="1"/>
    <col min="8731" max="8960" width="11.44140625" style="7"/>
    <col min="8961" max="8961" width="35.5546875" style="7" customWidth="1"/>
    <col min="8962" max="8962" width="9.88671875" style="7" bestFit="1" customWidth="1"/>
    <col min="8963" max="8963" width="9.5546875" style="7" customWidth="1"/>
    <col min="8964" max="8964" width="0.88671875" style="7" customWidth="1"/>
    <col min="8965" max="8965" width="4.5546875" style="7" customWidth="1"/>
    <col min="8966" max="8966" width="9.5546875" style="7" customWidth="1"/>
    <col min="8967" max="8967" width="0.88671875" style="7" customWidth="1"/>
    <col min="8968" max="8968" width="4.5546875" style="7" customWidth="1"/>
    <col min="8969" max="8969" width="9.5546875" style="7" customWidth="1"/>
    <col min="8970" max="8970" width="0.88671875" style="7" customWidth="1"/>
    <col min="8971" max="8971" width="4.5546875" style="7" customWidth="1"/>
    <col min="8972" max="8972" width="9.5546875" style="7" customWidth="1"/>
    <col min="8973" max="8973" width="0.88671875" style="7" customWidth="1"/>
    <col min="8974" max="8974" width="5.44140625" style="7" bestFit="1" customWidth="1"/>
    <col min="8975" max="8975" width="9.5546875" style="7" customWidth="1"/>
    <col min="8976" max="8976" width="0.88671875" style="7" customWidth="1"/>
    <col min="8977" max="8977" width="4.5546875" style="7" customWidth="1"/>
    <col min="8978" max="8978" width="9.5546875" style="7" customWidth="1"/>
    <col min="8979" max="8979" width="0.88671875" style="7" customWidth="1"/>
    <col min="8980" max="8980" width="4.5546875" style="7" customWidth="1"/>
    <col min="8981" max="8981" width="9.5546875" style="7" customWidth="1"/>
    <col min="8982" max="8982" width="0.88671875" style="7" customWidth="1"/>
    <col min="8983" max="8983" width="5.44140625" style="7" bestFit="1" customWidth="1"/>
    <col min="8984" max="8984" width="9.5546875" style="7" customWidth="1"/>
    <col min="8985" max="8986" width="12" style="7" bestFit="1" customWidth="1"/>
    <col min="8987" max="9216" width="11.44140625" style="7"/>
    <col min="9217" max="9217" width="35.5546875" style="7" customWidth="1"/>
    <col min="9218" max="9218" width="9.88671875" style="7" bestFit="1" customWidth="1"/>
    <col min="9219" max="9219" width="9.5546875" style="7" customWidth="1"/>
    <col min="9220" max="9220" width="0.88671875" style="7" customWidth="1"/>
    <col min="9221" max="9221" width="4.5546875" style="7" customWidth="1"/>
    <col min="9222" max="9222" width="9.5546875" style="7" customWidth="1"/>
    <col min="9223" max="9223" width="0.88671875" style="7" customWidth="1"/>
    <col min="9224" max="9224" width="4.5546875" style="7" customWidth="1"/>
    <col min="9225" max="9225" width="9.5546875" style="7" customWidth="1"/>
    <col min="9226" max="9226" width="0.88671875" style="7" customWidth="1"/>
    <col min="9227" max="9227" width="4.5546875" style="7" customWidth="1"/>
    <col min="9228" max="9228" width="9.5546875" style="7" customWidth="1"/>
    <col min="9229" max="9229" width="0.88671875" style="7" customWidth="1"/>
    <col min="9230" max="9230" width="5.44140625" style="7" bestFit="1" customWidth="1"/>
    <col min="9231" max="9231" width="9.5546875" style="7" customWidth="1"/>
    <col min="9232" max="9232" width="0.88671875" style="7" customWidth="1"/>
    <col min="9233" max="9233" width="4.5546875" style="7" customWidth="1"/>
    <col min="9234" max="9234" width="9.5546875" style="7" customWidth="1"/>
    <col min="9235" max="9235" width="0.88671875" style="7" customWidth="1"/>
    <col min="9236" max="9236" width="4.5546875" style="7" customWidth="1"/>
    <col min="9237" max="9237" width="9.5546875" style="7" customWidth="1"/>
    <col min="9238" max="9238" width="0.88671875" style="7" customWidth="1"/>
    <col min="9239" max="9239" width="5.44140625" style="7" bestFit="1" customWidth="1"/>
    <col min="9240" max="9240" width="9.5546875" style="7" customWidth="1"/>
    <col min="9241" max="9242" width="12" style="7" bestFit="1" customWidth="1"/>
    <col min="9243" max="9472" width="11.44140625" style="7"/>
    <col min="9473" max="9473" width="35.5546875" style="7" customWidth="1"/>
    <col min="9474" max="9474" width="9.88671875" style="7" bestFit="1" customWidth="1"/>
    <col min="9475" max="9475" width="9.5546875" style="7" customWidth="1"/>
    <col min="9476" max="9476" width="0.88671875" style="7" customWidth="1"/>
    <col min="9477" max="9477" width="4.5546875" style="7" customWidth="1"/>
    <col min="9478" max="9478" width="9.5546875" style="7" customWidth="1"/>
    <col min="9479" max="9479" width="0.88671875" style="7" customWidth="1"/>
    <col min="9480" max="9480" width="4.5546875" style="7" customWidth="1"/>
    <col min="9481" max="9481" width="9.5546875" style="7" customWidth="1"/>
    <col min="9482" max="9482" width="0.88671875" style="7" customWidth="1"/>
    <col min="9483" max="9483" width="4.5546875" style="7" customWidth="1"/>
    <col min="9484" max="9484" width="9.5546875" style="7" customWidth="1"/>
    <col min="9485" max="9485" width="0.88671875" style="7" customWidth="1"/>
    <col min="9486" max="9486" width="5.44140625" style="7" bestFit="1" customWidth="1"/>
    <col min="9487" max="9487" width="9.5546875" style="7" customWidth="1"/>
    <col min="9488" max="9488" width="0.88671875" style="7" customWidth="1"/>
    <col min="9489" max="9489" width="4.5546875" style="7" customWidth="1"/>
    <col min="9490" max="9490" width="9.5546875" style="7" customWidth="1"/>
    <col min="9491" max="9491" width="0.88671875" style="7" customWidth="1"/>
    <col min="9492" max="9492" width="4.5546875" style="7" customWidth="1"/>
    <col min="9493" max="9493" width="9.5546875" style="7" customWidth="1"/>
    <col min="9494" max="9494" width="0.88671875" style="7" customWidth="1"/>
    <col min="9495" max="9495" width="5.44140625" style="7" bestFit="1" customWidth="1"/>
    <col min="9496" max="9496" width="9.5546875" style="7" customWidth="1"/>
    <col min="9497" max="9498" width="12" style="7" bestFit="1" customWidth="1"/>
    <col min="9499" max="9728" width="11.44140625" style="7"/>
    <col min="9729" max="9729" width="35.5546875" style="7" customWidth="1"/>
    <col min="9730" max="9730" width="9.88671875" style="7" bestFit="1" customWidth="1"/>
    <col min="9731" max="9731" width="9.5546875" style="7" customWidth="1"/>
    <col min="9732" max="9732" width="0.88671875" style="7" customWidth="1"/>
    <col min="9733" max="9733" width="4.5546875" style="7" customWidth="1"/>
    <col min="9734" max="9734" width="9.5546875" style="7" customWidth="1"/>
    <col min="9735" max="9735" width="0.88671875" style="7" customWidth="1"/>
    <col min="9736" max="9736" width="4.5546875" style="7" customWidth="1"/>
    <col min="9737" max="9737" width="9.5546875" style="7" customWidth="1"/>
    <col min="9738" max="9738" width="0.88671875" style="7" customWidth="1"/>
    <col min="9739" max="9739" width="4.5546875" style="7" customWidth="1"/>
    <col min="9740" max="9740" width="9.5546875" style="7" customWidth="1"/>
    <col min="9741" max="9741" width="0.88671875" style="7" customWidth="1"/>
    <col min="9742" max="9742" width="5.44140625" style="7" bestFit="1" customWidth="1"/>
    <col min="9743" max="9743" width="9.5546875" style="7" customWidth="1"/>
    <col min="9744" max="9744" width="0.88671875" style="7" customWidth="1"/>
    <col min="9745" max="9745" width="4.5546875" style="7" customWidth="1"/>
    <col min="9746" max="9746" width="9.5546875" style="7" customWidth="1"/>
    <col min="9747" max="9747" width="0.88671875" style="7" customWidth="1"/>
    <col min="9748" max="9748" width="4.5546875" style="7" customWidth="1"/>
    <col min="9749" max="9749" width="9.5546875" style="7" customWidth="1"/>
    <col min="9750" max="9750" width="0.88671875" style="7" customWidth="1"/>
    <col min="9751" max="9751" width="5.44140625" style="7" bestFit="1" customWidth="1"/>
    <col min="9752" max="9752" width="9.5546875" style="7" customWidth="1"/>
    <col min="9753" max="9754" width="12" style="7" bestFit="1" customWidth="1"/>
    <col min="9755" max="9984" width="11.44140625" style="7"/>
    <col min="9985" max="9985" width="35.5546875" style="7" customWidth="1"/>
    <col min="9986" max="9986" width="9.88671875" style="7" bestFit="1" customWidth="1"/>
    <col min="9987" max="9987" width="9.5546875" style="7" customWidth="1"/>
    <col min="9988" max="9988" width="0.88671875" style="7" customWidth="1"/>
    <col min="9989" max="9989" width="4.5546875" style="7" customWidth="1"/>
    <col min="9990" max="9990" width="9.5546875" style="7" customWidth="1"/>
    <col min="9991" max="9991" width="0.88671875" style="7" customWidth="1"/>
    <col min="9992" max="9992" width="4.5546875" style="7" customWidth="1"/>
    <col min="9993" max="9993" width="9.5546875" style="7" customWidth="1"/>
    <col min="9994" max="9994" width="0.88671875" style="7" customWidth="1"/>
    <col min="9995" max="9995" width="4.5546875" style="7" customWidth="1"/>
    <col min="9996" max="9996" width="9.5546875" style="7" customWidth="1"/>
    <col min="9997" max="9997" width="0.88671875" style="7" customWidth="1"/>
    <col min="9998" max="9998" width="5.44140625" style="7" bestFit="1" customWidth="1"/>
    <col min="9999" max="9999" width="9.5546875" style="7" customWidth="1"/>
    <col min="10000" max="10000" width="0.88671875" style="7" customWidth="1"/>
    <col min="10001" max="10001" width="4.5546875" style="7" customWidth="1"/>
    <col min="10002" max="10002" width="9.5546875" style="7" customWidth="1"/>
    <col min="10003" max="10003" width="0.88671875" style="7" customWidth="1"/>
    <col min="10004" max="10004" width="4.5546875" style="7" customWidth="1"/>
    <col min="10005" max="10005" width="9.5546875" style="7" customWidth="1"/>
    <col min="10006" max="10006" width="0.88671875" style="7" customWidth="1"/>
    <col min="10007" max="10007" width="5.44140625" style="7" bestFit="1" customWidth="1"/>
    <col min="10008" max="10008" width="9.5546875" style="7" customWidth="1"/>
    <col min="10009" max="10010" width="12" style="7" bestFit="1" customWidth="1"/>
    <col min="10011" max="10240" width="11.44140625" style="7"/>
    <col min="10241" max="10241" width="35.5546875" style="7" customWidth="1"/>
    <col min="10242" max="10242" width="9.88671875" style="7" bestFit="1" customWidth="1"/>
    <col min="10243" max="10243" width="9.5546875" style="7" customWidth="1"/>
    <col min="10244" max="10244" width="0.88671875" style="7" customWidth="1"/>
    <col min="10245" max="10245" width="4.5546875" style="7" customWidth="1"/>
    <col min="10246" max="10246" width="9.5546875" style="7" customWidth="1"/>
    <col min="10247" max="10247" width="0.88671875" style="7" customWidth="1"/>
    <col min="10248" max="10248" width="4.5546875" style="7" customWidth="1"/>
    <col min="10249" max="10249" width="9.5546875" style="7" customWidth="1"/>
    <col min="10250" max="10250" width="0.88671875" style="7" customWidth="1"/>
    <col min="10251" max="10251" width="4.5546875" style="7" customWidth="1"/>
    <col min="10252" max="10252" width="9.5546875" style="7" customWidth="1"/>
    <col min="10253" max="10253" width="0.88671875" style="7" customWidth="1"/>
    <col min="10254" max="10254" width="5.44140625" style="7" bestFit="1" customWidth="1"/>
    <col min="10255" max="10255" width="9.5546875" style="7" customWidth="1"/>
    <col min="10256" max="10256" width="0.88671875" style="7" customWidth="1"/>
    <col min="10257" max="10257" width="4.5546875" style="7" customWidth="1"/>
    <col min="10258" max="10258" width="9.5546875" style="7" customWidth="1"/>
    <col min="10259" max="10259" width="0.88671875" style="7" customWidth="1"/>
    <col min="10260" max="10260" width="4.5546875" style="7" customWidth="1"/>
    <col min="10261" max="10261" width="9.5546875" style="7" customWidth="1"/>
    <col min="10262" max="10262" width="0.88671875" style="7" customWidth="1"/>
    <col min="10263" max="10263" width="5.44140625" style="7" bestFit="1" customWidth="1"/>
    <col min="10264" max="10264" width="9.5546875" style="7" customWidth="1"/>
    <col min="10265" max="10266" width="12" style="7" bestFit="1" customWidth="1"/>
    <col min="10267" max="10496" width="11.44140625" style="7"/>
    <col min="10497" max="10497" width="35.5546875" style="7" customWidth="1"/>
    <col min="10498" max="10498" width="9.88671875" style="7" bestFit="1" customWidth="1"/>
    <col min="10499" max="10499" width="9.5546875" style="7" customWidth="1"/>
    <col min="10500" max="10500" width="0.88671875" style="7" customWidth="1"/>
    <col min="10501" max="10501" width="4.5546875" style="7" customWidth="1"/>
    <col min="10502" max="10502" width="9.5546875" style="7" customWidth="1"/>
    <col min="10503" max="10503" width="0.88671875" style="7" customWidth="1"/>
    <col min="10504" max="10504" width="4.5546875" style="7" customWidth="1"/>
    <col min="10505" max="10505" width="9.5546875" style="7" customWidth="1"/>
    <col min="10506" max="10506" width="0.88671875" style="7" customWidth="1"/>
    <col min="10507" max="10507" width="4.5546875" style="7" customWidth="1"/>
    <col min="10508" max="10508" width="9.5546875" style="7" customWidth="1"/>
    <col min="10509" max="10509" width="0.88671875" style="7" customWidth="1"/>
    <col min="10510" max="10510" width="5.44140625" style="7" bestFit="1" customWidth="1"/>
    <col min="10511" max="10511" width="9.5546875" style="7" customWidth="1"/>
    <col min="10512" max="10512" width="0.88671875" style="7" customWidth="1"/>
    <col min="10513" max="10513" width="4.5546875" style="7" customWidth="1"/>
    <col min="10514" max="10514" width="9.5546875" style="7" customWidth="1"/>
    <col min="10515" max="10515" width="0.88671875" style="7" customWidth="1"/>
    <col min="10516" max="10516" width="4.5546875" style="7" customWidth="1"/>
    <col min="10517" max="10517" width="9.5546875" style="7" customWidth="1"/>
    <col min="10518" max="10518" width="0.88671875" style="7" customWidth="1"/>
    <col min="10519" max="10519" width="5.44140625" style="7" bestFit="1" customWidth="1"/>
    <col min="10520" max="10520" width="9.5546875" style="7" customWidth="1"/>
    <col min="10521" max="10522" width="12" style="7" bestFit="1" customWidth="1"/>
    <col min="10523" max="10752" width="11.44140625" style="7"/>
    <col min="10753" max="10753" width="35.5546875" style="7" customWidth="1"/>
    <col min="10754" max="10754" width="9.88671875" style="7" bestFit="1" customWidth="1"/>
    <col min="10755" max="10755" width="9.5546875" style="7" customWidth="1"/>
    <col min="10756" max="10756" width="0.88671875" style="7" customWidth="1"/>
    <col min="10757" max="10757" width="4.5546875" style="7" customWidth="1"/>
    <col min="10758" max="10758" width="9.5546875" style="7" customWidth="1"/>
    <col min="10759" max="10759" width="0.88671875" style="7" customWidth="1"/>
    <col min="10760" max="10760" width="4.5546875" style="7" customWidth="1"/>
    <col min="10761" max="10761" width="9.5546875" style="7" customWidth="1"/>
    <col min="10762" max="10762" width="0.88671875" style="7" customWidth="1"/>
    <col min="10763" max="10763" width="4.5546875" style="7" customWidth="1"/>
    <col min="10764" max="10764" width="9.5546875" style="7" customWidth="1"/>
    <col min="10765" max="10765" width="0.88671875" style="7" customWidth="1"/>
    <col min="10766" max="10766" width="5.44140625" style="7" bestFit="1" customWidth="1"/>
    <col min="10767" max="10767" width="9.5546875" style="7" customWidth="1"/>
    <col min="10768" max="10768" width="0.88671875" style="7" customWidth="1"/>
    <col min="10769" max="10769" width="4.5546875" style="7" customWidth="1"/>
    <col min="10770" max="10770" width="9.5546875" style="7" customWidth="1"/>
    <col min="10771" max="10771" width="0.88671875" style="7" customWidth="1"/>
    <col min="10772" max="10772" width="4.5546875" style="7" customWidth="1"/>
    <col min="10773" max="10773" width="9.5546875" style="7" customWidth="1"/>
    <col min="10774" max="10774" width="0.88671875" style="7" customWidth="1"/>
    <col min="10775" max="10775" width="5.44140625" style="7" bestFit="1" customWidth="1"/>
    <col min="10776" max="10776" width="9.5546875" style="7" customWidth="1"/>
    <col min="10777" max="10778" width="12" style="7" bestFit="1" customWidth="1"/>
    <col min="10779" max="11008" width="11.44140625" style="7"/>
    <col min="11009" max="11009" width="35.5546875" style="7" customWidth="1"/>
    <col min="11010" max="11010" width="9.88671875" style="7" bestFit="1" customWidth="1"/>
    <col min="11011" max="11011" width="9.5546875" style="7" customWidth="1"/>
    <col min="11012" max="11012" width="0.88671875" style="7" customWidth="1"/>
    <col min="11013" max="11013" width="4.5546875" style="7" customWidth="1"/>
    <col min="11014" max="11014" width="9.5546875" style="7" customWidth="1"/>
    <col min="11015" max="11015" width="0.88671875" style="7" customWidth="1"/>
    <col min="11016" max="11016" width="4.5546875" style="7" customWidth="1"/>
    <col min="11017" max="11017" width="9.5546875" style="7" customWidth="1"/>
    <col min="11018" max="11018" width="0.88671875" style="7" customWidth="1"/>
    <col min="11019" max="11019" width="4.5546875" style="7" customWidth="1"/>
    <col min="11020" max="11020" width="9.5546875" style="7" customWidth="1"/>
    <col min="11021" max="11021" width="0.88671875" style="7" customWidth="1"/>
    <col min="11022" max="11022" width="5.44140625" style="7" bestFit="1" customWidth="1"/>
    <col min="11023" max="11023" width="9.5546875" style="7" customWidth="1"/>
    <col min="11024" max="11024" width="0.88671875" style="7" customWidth="1"/>
    <col min="11025" max="11025" width="4.5546875" style="7" customWidth="1"/>
    <col min="11026" max="11026" width="9.5546875" style="7" customWidth="1"/>
    <col min="11027" max="11027" width="0.88671875" style="7" customWidth="1"/>
    <col min="11028" max="11028" width="4.5546875" style="7" customWidth="1"/>
    <col min="11029" max="11029" width="9.5546875" style="7" customWidth="1"/>
    <col min="11030" max="11030" width="0.88671875" style="7" customWidth="1"/>
    <col min="11031" max="11031" width="5.44140625" style="7" bestFit="1" customWidth="1"/>
    <col min="11032" max="11032" width="9.5546875" style="7" customWidth="1"/>
    <col min="11033" max="11034" width="12" style="7" bestFit="1" customWidth="1"/>
    <col min="11035" max="11264" width="11.44140625" style="7"/>
    <col min="11265" max="11265" width="35.5546875" style="7" customWidth="1"/>
    <col min="11266" max="11266" width="9.88671875" style="7" bestFit="1" customWidth="1"/>
    <col min="11267" max="11267" width="9.5546875" style="7" customWidth="1"/>
    <col min="11268" max="11268" width="0.88671875" style="7" customWidth="1"/>
    <col min="11269" max="11269" width="4.5546875" style="7" customWidth="1"/>
    <col min="11270" max="11270" width="9.5546875" style="7" customWidth="1"/>
    <col min="11271" max="11271" width="0.88671875" style="7" customWidth="1"/>
    <col min="11272" max="11272" width="4.5546875" style="7" customWidth="1"/>
    <col min="11273" max="11273" width="9.5546875" style="7" customWidth="1"/>
    <col min="11274" max="11274" width="0.88671875" style="7" customWidth="1"/>
    <col min="11275" max="11275" width="4.5546875" style="7" customWidth="1"/>
    <col min="11276" max="11276" width="9.5546875" style="7" customWidth="1"/>
    <col min="11277" max="11277" width="0.88671875" style="7" customWidth="1"/>
    <col min="11278" max="11278" width="5.44140625" style="7" bestFit="1" customWidth="1"/>
    <col min="11279" max="11279" width="9.5546875" style="7" customWidth="1"/>
    <col min="11280" max="11280" width="0.88671875" style="7" customWidth="1"/>
    <col min="11281" max="11281" width="4.5546875" style="7" customWidth="1"/>
    <col min="11282" max="11282" width="9.5546875" style="7" customWidth="1"/>
    <col min="11283" max="11283" width="0.88671875" style="7" customWidth="1"/>
    <col min="11284" max="11284" width="4.5546875" style="7" customWidth="1"/>
    <col min="11285" max="11285" width="9.5546875" style="7" customWidth="1"/>
    <col min="11286" max="11286" width="0.88671875" style="7" customWidth="1"/>
    <col min="11287" max="11287" width="5.44140625" style="7" bestFit="1" customWidth="1"/>
    <col min="11288" max="11288" width="9.5546875" style="7" customWidth="1"/>
    <col min="11289" max="11290" width="12" style="7" bestFit="1" customWidth="1"/>
    <col min="11291" max="11520" width="11.44140625" style="7"/>
    <col min="11521" max="11521" width="35.5546875" style="7" customWidth="1"/>
    <col min="11522" max="11522" width="9.88671875" style="7" bestFit="1" customWidth="1"/>
    <col min="11523" max="11523" width="9.5546875" style="7" customWidth="1"/>
    <col min="11524" max="11524" width="0.88671875" style="7" customWidth="1"/>
    <col min="11525" max="11525" width="4.5546875" style="7" customWidth="1"/>
    <col min="11526" max="11526" width="9.5546875" style="7" customWidth="1"/>
    <col min="11527" max="11527" width="0.88671875" style="7" customWidth="1"/>
    <col min="11528" max="11528" width="4.5546875" style="7" customWidth="1"/>
    <col min="11529" max="11529" width="9.5546875" style="7" customWidth="1"/>
    <col min="11530" max="11530" width="0.88671875" style="7" customWidth="1"/>
    <col min="11531" max="11531" width="4.5546875" style="7" customWidth="1"/>
    <col min="11532" max="11532" width="9.5546875" style="7" customWidth="1"/>
    <col min="11533" max="11533" width="0.88671875" style="7" customWidth="1"/>
    <col min="11534" max="11534" width="5.44140625" style="7" bestFit="1" customWidth="1"/>
    <col min="11535" max="11535" width="9.5546875" style="7" customWidth="1"/>
    <col min="11536" max="11536" width="0.88671875" style="7" customWidth="1"/>
    <col min="11537" max="11537" width="4.5546875" style="7" customWidth="1"/>
    <col min="11538" max="11538" width="9.5546875" style="7" customWidth="1"/>
    <col min="11539" max="11539" width="0.88671875" style="7" customWidth="1"/>
    <col min="11540" max="11540" width="4.5546875" style="7" customWidth="1"/>
    <col min="11541" max="11541" width="9.5546875" style="7" customWidth="1"/>
    <col min="11542" max="11542" width="0.88671875" style="7" customWidth="1"/>
    <col min="11543" max="11543" width="5.44140625" style="7" bestFit="1" customWidth="1"/>
    <col min="11544" max="11544" width="9.5546875" style="7" customWidth="1"/>
    <col min="11545" max="11546" width="12" style="7" bestFit="1" customWidth="1"/>
    <col min="11547" max="11776" width="11.44140625" style="7"/>
    <col min="11777" max="11777" width="35.5546875" style="7" customWidth="1"/>
    <col min="11778" max="11778" width="9.88671875" style="7" bestFit="1" customWidth="1"/>
    <col min="11779" max="11779" width="9.5546875" style="7" customWidth="1"/>
    <col min="11780" max="11780" width="0.88671875" style="7" customWidth="1"/>
    <col min="11781" max="11781" width="4.5546875" style="7" customWidth="1"/>
    <col min="11782" max="11782" width="9.5546875" style="7" customWidth="1"/>
    <col min="11783" max="11783" width="0.88671875" style="7" customWidth="1"/>
    <col min="11784" max="11784" width="4.5546875" style="7" customWidth="1"/>
    <col min="11785" max="11785" width="9.5546875" style="7" customWidth="1"/>
    <col min="11786" max="11786" width="0.88671875" style="7" customWidth="1"/>
    <col min="11787" max="11787" width="4.5546875" style="7" customWidth="1"/>
    <col min="11788" max="11788" width="9.5546875" style="7" customWidth="1"/>
    <col min="11789" max="11789" width="0.88671875" style="7" customWidth="1"/>
    <col min="11790" max="11790" width="5.44140625" style="7" bestFit="1" customWidth="1"/>
    <col min="11791" max="11791" width="9.5546875" style="7" customWidth="1"/>
    <col min="11792" max="11792" width="0.88671875" style="7" customWidth="1"/>
    <col min="11793" max="11793" width="4.5546875" style="7" customWidth="1"/>
    <col min="11794" max="11794" width="9.5546875" style="7" customWidth="1"/>
    <col min="11795" max="11795" width="0.88671875" style="7" customWidth="1"/>
    <col min="11796" max="11796" width="4.5546875" style="7" customWidth="1"/>
    <col min="11797" max="11797" width="9.5546875" style="7" customWidth="1"/>
    <col min="11798" max="11798" width="0.88671875" style="7" customWidth="1"/>
    <col min="11799" max="11799" width="5.44140625" style="7" bestFit="1" customWidth="1"/>
    <col min="11800" max="11800" width="9.5546875" style="7" customWidth="1"/>
    <col min="11801" max="11802" width="12" style="7" bestFit="1" customWidth="1"/>
    <col min="11803" max="12032" width="11.44140625" style="7"/>
    <col min="12033" max="12033" width="35.5546875" style="7" customWidth="1"/>
    <col min="12034" max="12034" width="9.88671875" style="7" bestFit="1" customWidth="1"/>
    <col min="12035" max="12035" width="9.5546875" style="7" customWidth="1"/>
    <col min="12036" max="12036" width="0.88671875" style="7" customWidth="1"/>
    <col min="12037" max="12037" width="4.5546875" style="7" customWidth="1"/>
    <col min="12038" max="12038" width="9.5546875" style="7" customWidth="1"/>
    <col min="12039" max="12039" width="0.88671875" style="7" customWidth="1"/>
    <col min="12040" max="12040" width="4.5546875" style="7" customWidth="1"/>
    <col min="12041" max="12041" width="9.5546875" style="7" customWidth="1"/>
    <col min="12042" max="12042" width="0.88671875" style="7" customWidth="1"/>
    <col min="12043" max="12043" width="4.5546875" style="7" customWidth="1"/>
    <col min="12044" max="12044" width="9.5546875" style="7" customWidth="1"/>
    <col min="12045" max="12045" width="0.88671875" style="7" customWidth="1"/>
    <col min="12046" max="12046" width="5.44140625" style="7" bestFit="1" customWidth="1"/>
    <col min="12047" max="12047" width="9.5546875" style="7" customWidth="1"/>
    <col min="12048" max="12048" width="0.88671875" style="7" customWidth="1"/>
    <col min="12049" max="12049" width="4.5546875" style="7" customWidth="1"/>
    <col min="12050" max="12050" width="9.5546875" style="7" customWidth="1"/>
    <col min="12051" max="12051" width="0.88671875" style="7" customWidth="1"/>
    <col min="12052" max="12052" width="4.5546875" style="7" customWidth="1"/>
    <col min="12053" max="12053" width="9.5546875" style="7" customWidth="1"/>
    <col min="12054" max="12054" width="0.88671875" style="7" customWidth="1"/>
    <col min="12055" max="12055" width="5.44140625" style="7" bestFit="1" customWidth="1"/>
    <col min="12056" max="12056" width="9.5546875" style="7" customWidth="1"/>
    <col min="12057" max="12058" width="12" style="7" bestFit="1" customWidth="1"/>
    <col min="12059" max="12288" width="11.44140625" style="7"/>
    <col min="12289" max="12289" width="35.5546875" style="7" customWidth="1"/>
    <col min="12290" max="12290" width="9.88671875" style="7" bestFit="1" customWidth="1"/>
    <col min="12291" max="12291" width="9.5546875" style="7" customWidth="1"/>
    <col min="12292" max="12292" width="0.88671875" style="7" customWidth="1"/>
    <col min="12293" max="12293" width="4.5546875" style="7" customWidth="1"/>
    <col min="12294" max="12294" width="9.5546875" style="7" customWidth="1"/>
    <col min="12295" max="12295" width="0.88671875" style="7" customWidth="1"/>
    <col min="12296" max="12296" width="4.5546875" style="7" customWidth="1"/>
    <col min="12297" max="12297" width="9.5546875" style="7" customWidth="1"/>
    <col min="12298" max="12298" width="0.88671875" style="7" customWidth="1"/>
    <col min="12299" max="12299" width="4.5546875" style="7" customWidth="1"/>
    <col min="12300" max="12300" width="9.5546875" style="7" customWidth="1"/>
    <col min="12301" max="12301" width="0.88671875" style="7" customWidth="1"/>
    <col min="12302" max="12302" width="5.44140625" style="7" bestFit="1" customWidth="1"/>
    <col min="12303" max="12303" width="9.5546875" style="7" customWidth="1"/>
    <col min="12304" max="12304" width="0.88671875" style="7" customWidth="1"/>
    <col min="12305" max="12305" width="4.5546875" style="7" customWidth="1"/>
    <col min="12306" max="12306" width="9.5546875" style="7" customWidth="1"/>
    <col min="12307" max="12307" width="0.88671875" style="7" customWidth="1"/>
    <col min="12308" max="12308" width="4.5546875" style="7" customWidth="1"/>
    <col min="12309" max="12309" width="9.5546875" style="7" customWidth="1"/>
    <col min="12310" max="12310" width="0.88671875" style="7" customWidth="1"/>
    <col min="12311" max="12311" width="5.44140625" style="7" bestFit="1" customWidth="1"/>
    <col min="12312" max="12312" width="9.5546875" style="7" customWidth="1"/>
    <col min="12313" max="12314" width="12" style="7" bestFit="1" customWidth="1"/>
    <col min="12315" max="12544" width="11.44140625" style="7"/>
    <col min="12545" max="12545" width="35.5546875" style="7" customWidth="1"/>
    <col min="12546" max="12546" width="9.88671875" style="7" bestFit="1" customWidth="1"/>
    <col min="12547" max="12547" width="9.5546875" style="7" customWidth="1"/>
    <col min="12548" max="12548" width="0.88671875" style="7" customWidth="1"/>
    <col min="12549" max="12549" width="4.5546875" style="7" customWidth="1"/>
    <col min="12550" max="12550" width="9.5546875" style="7" customWidth="1"/>
    <col min="12551" max="12551" width="0.88671875" style="7" customWidth="1"/>
    <col min="12552" max="12552" width="4.5546875" style="7" customWidth="1"/>
    <col min="12553" max="12553" width="9.5546875" style="7" customWidth="1"/>
    <col min="12554" max="12554" width="0.88671875" style="7" customWidth="1"/>
    <col min="12555" max="12555" width="4.5546875" style="7" customWidth="1"/>
    <col min="12556" max="12556" width="9.5546875" style="7" customWidth="1"/>
    <col min="12557" max="12557" width="0.88671875" style="7" customWidth="1"/>
    <col min="12558" max="12558" width="5.44140625" style="7" bestFit="1" customWidth="1"/>
    <col min="12559" max="12559" width="9.5546875" style="7" customWidth="1"/>
    <col min="12560" max="12560" width="0.88671875" style="7" customWidth="1"/>
    <col min="12561" max="12561" width="4.5546875" style="7" customWidth="1"/>
    <col min="12562" max="12562" width="9.5546875" style="7" customWidth="1"/>
    <col min="12563" max="12563" width="0.88671875" style="7" customWidth="1"/>
    <col min="12564" max="12564" width="4.5546875" style="7" customWidth="1"/>
    <col min="12565" max="12565" width="9.5546875" style="7" customWidth="1"/>
    <col min="12566" max="12566" width="0.88671875" style="7" customWidth="1"/>
    <col min="12567" max="12567" width="5.44140625" style="7" bestFit="1" customWidth="1"/>
    <col min="12568" max="12568" width="9.5546875" style="7" customWidth="1"/>
    <col min="12569" max="12570" width="12" style="7" bestFit="1" customWidth="1"/>
    <col min="12571" max="12800" width="11.44140625" style="7"/>
    <col min="12801" max="12801" width="35.5546875" style="7" customWidth="1"/>
    <col min="12802" max="12802" width="9.88671875" style="7" bestFit="1" customWidth="1"/>
    <col min="12803" max="12803" width="9.5546875" style="7" customWidth="1"/>
    <col min="12804" max="12804" width="0.88671875" style="7" customWidth="1"/>
    <col min="12805" max="12805" width="4.5546875" style="7" customWidth="1"/>
    <col min="12806" max="12806" width="9.5546875" style="7" customWidth="1"/>
    <col min="12807" max="12807" width="0.88671875" style="7" customWidth="1"/>
    <col min="12808" max="12808" width="4.5546875" style="7" customWidth="1"/>
    <col min="12809" max="12809" width="9.5546875" style="7" customWidth="1"/>
    <col min="12810" max="12810" width="0.88671875" style="7" customWidth="1"/>
    <col min="12811" max="12811" width="4.5546875" style="7" customWidth="1"/>
    <col min="12812" max="12812" width="9.5546875" style="7" customWidth="1"/>
    <col min="12813" max="12813" width="0.88671875" style="7" customWidth="1"/>
    <col min="12814" max="12814" width="5.44140625" style="7" bestFit="1" customWidth="1"/>
    <col min="12815" max="12815" width="9.5546875" style="7" customWidth="1"/>
    <col min="12816" max="12816" width="0.88671875" style="7" customWidth="1"/>
    <col min="12817" max="12817" width="4.5546875" style="7" customWidth="1"/>
    <col min="12818" max="12818" width="9.5546875" style="7" customWidth="1"/>
    <col min="12819" max="12819" width="0.88671875" style="7" customWidth="1"/>
    <col min="12820" max="12820" width="4.5546875" style="7" customWidth="1"/>
    <col min="12821" max="12821" width="9.5546875" style="7" customWidth="1"/>
    <col min="12822" max="12822" width="0.88671875" style="7" customWidth="1"/>
    <col min="12823" max="12823" width="5.44140625" style="7" bestFit="1" customWidth="1"/>
    <col min="12824" max="12824" width="9.5546875" style="7" customWidth="1"/>
    <col min="12825" max="12826" width="12" style="7" bestFit="1" customWidth="1"/>
    <col min="12827" max="13056" width="11.44140625" style="7"/>
    <col min="13057" max="13057" width="35.5546875" style="7" customWidth="1"/>
    <col min="13058" max="13058" width="9.88671875" style="7" bestFit="1" customWidth="1"/>
    <col min="13059" max="13059" width="9.5546875" style="7" customWidth="1"/>
    <col min="13060" max="13060" width="0.88671875" style="7" customWidth="1"/>
    <col min="13061" max="13061" width="4.5546875" style="7" customWidth="1"/>
    <col min="13062" max="13062" width="9.5546875" style="7" customWidth="1"/>
    <col min="13063" max="13063" width="0.88671875" style="7" customWidth="1"/>
    <col min="13064" max="13064" width="4.5546875" style="7" customWidth="1"/>
    <col min="13065" max="13065" width="9.5546875" style="7" customWidth="1"/>
    <col min="13066" max="13066" width="0.88671875" style="7" customWidth="1"/>
    <col min="13067" max="13067" width="4.5546875" style="7" customWidth="1"/>
    <col min="13068" max="13068" width="9.5546875" style="7" customWidth="1"/>
    <col min="13069" max="13069" width="0.88671875" style="7" customWidth="1"/>
    <col min="13070" max="13070" width="5.44140625" style="7" bestFit="1" customWidth="1"/>
    <col min="13071" max="13071" width="9.5546875" style="7" customWidth="1"/>
    <col min="13072" max="13072" width="0.88671875" style="7" customWidth="1"/>
    <col min="13073" max="13073" width="4.5546875" style="7" customWidth="1"/>
    <col min="13074" max="13074" width="9.5546875" style="7" customWidth="1"/>
    <col min="13075" max="13075" width="0.88671875" style="7" customWidth="1"/>
    <col min="13076" max="13076" width="4.5546875" style="7" customWidth="1"/>
    <col min="13077" max="13077" width="9.5546875" style="7" customWidth="1"/>
    <col min="13078" max="13078" width="0.88671875" style="7" customWidth="1"/>
    <col min="13079" max="13079" width="5.44140625" style="7" bestFit="1" customWidth="1"/>
    <col min="13080" max="13080" width="9.5546875" style="7" customWidth="1"/>
    <col min="13081" max="13082" width="12" style="7" bestFit="1" customWidth="1"/>
    <col min="13083" max="13312" width="11.44140625" style="7"/>
    <col min="13313" max="13313" width="35.5546875" style="7" customWidth="1"/>
    <col min="13314" max="13314" width="9.88671875" style="7" bestFit="1" customWidth="1"/>
    <col min="13315" max="13315" width="9.5546875" style="7" customWidth="1"/>
    <col min="13316" max="13316" width="0.88671875" style="7" customWidth="1"/>
    <col min="13317" max="13317" width="4.5546875" style="7" customWidth="1"/>
    <col min="13318" max="13318" width="9.5546875" style="7" customWidth="1"/>
    <col min="13319" max="13319" width="0.88671875" style="7" customWidth="1"/>
    <col min="13320" max="13320" width="4.5546875" style="7" customWidth="1"/>
    <col min="13321" max="13321" width="9.5546875" style="7" customWidth="1"/>
    <col min="13322" max="13322" width="0.88671875" style="7" customWidth="1"/>
    <col min="13323" max="13323" width="4.5546875" style="7" customWidth="1"/>
    <col min="13324" max="13324" width="9.5546875" style="7" customWidth="1"/>
    <col min="13325" max="13325" width="0.88671875" style="7" customWidth="1"/>
    <col min="13326" max="13326" width="5.44140625" style="7" bestFit="1" customWidth="1"/>
    <col min="13327" max="13327" width="9.5546875" style="7" customWidth="1"/>
    <col min="13328" max="13328" width="0.88671875" style="7" customWidth="1"/>
    <col min="13329" max="13329" width="4.5546875" style="7" customWidth="1"/>
    <col min="13330" max="13330" width="9.5546875" style="7" customWidth="1"/>
    <col min="13331" max="13331" width="0.88671875" style="7" customWidth="1"/>
    <col min="13332" max="13332" width="4.5546875" style="7" customWidth="1"/>
    <col min="13333" max="13333" width="9.5546875" style="7" customWidth="1"/>
    <col min="13334" max="13334" width="0.88671875" style="7" customWidth="1"/>
    <col min="13335" max="13335" width="5.44140625" style="7" bestFit="1" customWidth="1"/>
    <col min="13336" max="13336" width="9.5546875" style="7" customWidth="1"/>
    <col min="13337" max="13338" width="12" style="7" bestFit="1" customWidth="1"/>
    <col min="13339" max="13568" width="11.44140625" style="7"/>
    <col min="13569" max="13569" width="35.5546875" style="7" customWidth="1"/>
    <col min="13570" max="13570" width="9.88671875" style="7" bestFit="1" customWidth="1"/>
    <col min="13571" max="13571" width="9.5546875" style="7" customWidth="1"/>
    <col min="13572" max="13572" width="0.88671875" style="7" customWidth="1"/>
    <col min="13573" max="13573" width="4.5546875" style="7" customWidth="1"/>
    <col min="13574" max="13574" width="9.5546875" style="7" customWidth="1"/>
    <col min="13575" max="13575" width="0.88671875" style="7" customWidth="1"/>
    <col min="13576" max="13576" width="4.5546875" style="7" customWidth="1"/>
    <col min="13577" max="13577" width="9.5546875" style="7" customWidth="1"/>
    <col min="13578" max="13578" width="0.88671875" style="7" customWidth="1"/>
    <col min="13579" max="13579" width="4.5546875" style="7" customWidth="1"/>
    <col min="13580" max="13580" width="9.5546875" style="7" customWidth="1"/>
    <col min="13581" max="13581" width="0.88671875" style="7" customWidth="1"/>
    <col min="13582" max="13582" width="5.44140625" style="7" bestFit="1" customWidth="1"/>
    <col min="13583" max="13583" width="9.5546875" style="7" customWidth="1"/>
    <col min="13584" max="13584" width="0.88671875" style="7" customWidth="1"/>
    <col min="13585" max="13585" width="4.5546875" style="7" customWidth="1"/>
    <col min="13586" max="13586" width="9.5546875" style="7" customWidth="1"/>
    <col min="13587" max="13587" width="0.88671875" style="7" customWidth="1"/>
    <col min="13588" max="13588" width="4.5546875" style="7" customWidth="1"/>
    <col min="13589" max="13589" width="9.5546875" style="7" customWidth="1"/>
    <col min="13590" max="13590" width="0.88671875" style="7" customWidth="1"/>
    <col min="13591" max="13591" width="5.44140625" style="7" bestFit="1" customWidth="1"/>
    <col min="13592" max="13592" width="9.5546875" style="7" customWidth="1"/>
    <col min="13593" max="13594" width="12" style="7" bestFit="1" customWidth="1"/>
    <col min="13595" max="13824" width="11.44140625" style="7"/>
    <col min="13825" max="13825" width="35.5546875" style="7" customWidth="1"/>
    <col min="13826" max="13826" width="9.88671875" style="7" bestFit="1" customWidth="1"/>
    <col min="13827" max="13827" width="9.5546875" style="7" customWidth="1"/>
    <col min="13828" max="13828" width="0.88671875" style="7" customWidth="1"/>
    <col min="13829" max="13829" width="4.5546875" style="7" customWidth="1"/>
    <col min="13830" max="13830" width="9.5546875" style="7" customWidth="1"/>
    <col min="13831" max="13831" width="0.88671875" style="7" customWidth="1"/>
    <col min="13832" max="13832" width="4.5546875" style="7" customWidth="1"/>
    <col min="13833" max="13833" width="9.5546875" style="7" customWidth="1"/>
    <col min="13834" max="13834" width="0.88671875" style="7" customWidth="1"/>
    <col min="13835" max="13835" width="4.5546875" style="7" customWidth="1"/>
    <col min="13836" max="13836" width="9.5546875" style="7" customWidth="1"/>
    <col min="13837" max="13837" width="0.88671875" style="7" customWidth="1"/>
    <col min="13838" max="13838" width="5.44140625" style="7" bestFit="1" customWidth="1"/>
    <col min="13839" max="13839" width="9.5546875" style="7" customWidth="1"/>
    <col min="13840" max="13840" width="0.88671875" style="7" customWidth="1"/>
    <col min="13841" max="13841" width="4.5546875" style="7" customWidth="1"/>
    <col min="13842" max="13842" width="9.5546875" style="7" customWidth="1"/>
    <col min="13843" max="13843" width="0.88671875" style="7" customWidth="1"/>
    <col min="13844" max="13844" width="4.5546875" style="7" customWidth="1"/>
    <col min="13845" max="13845" width="9.5546875" style="7" customWidth="1"/>
    <col min="13846" max="13846" width="0.88671875" style="7" customWidth="1"/>
    <col min="13847" max="13847" width="5.44140625" style="7" bestFit="1" customWidth="1"/>
    <col min="13848" max="13848" width="9.5546875" style="7" customWidth="1"/>
    <col min="13849" max="13850" width="12" style="7" bestFit="1" customWidth="1"/>
    <col min="13851" max="14080" width="11.44140625" style="7"/>
    <col min="14081" max="14081" width="35.5546875" style="7" customWidth="1"/>
    <col min="14082" max="14082" width="9.88671875" style="7" bestFit="1" customWidth="1"/>
    <col min="14083" max="14083" width="9.5546875" style="7" customWidth="1"/>
    <col min="14084" max="14084" width="0.88671875" style="7" customWidth="1"/>
    <col min="14085" max="14085" width="4.5546875" style="7" customWidth="1"/>
    <col min="14086" max="14086" width="9.5546875" style="7" customWidth="1"/>
    <col min="14087" max="14087" width="0.88671875" style="7" customWidth="1"/>
    <col min="14088" max="14088" width="4.5546875" style="7" customWidth="1"/>
    <col min="14089" max="14089" width="9.5546875" style="7" customWidth="1"/>
    <col min="14090" max="14090" width="0.88671875" style="7" customWidth="1"/>
    <col min="14091" max="14091" width="4.5546875" style="7" customWidth="1"/>
    <col min="14092" max="14092" width="9.5546875" style="7" customWidth="1"/>
    <col min="14093" max="14093" width="0.88671875" style="7" customWidth="1"/>
    <col min="14094" max="14094" width="5.44140625" style="7" bestFit="1" customWidth="1"/>
    <col min="14095" max="14095" width="9.5546875" style="7" customWidth="1"/>
    <col min="14096" max="14096" width="0.88671875" style="7" customWidth="1"/>
    <col min="14097" max="14097" width="4.5546875" style="7" customWidth="1"/>
    <col min="14098" max="14098" width="9.5546875" style="7" customWidth="1"/>
    <col min="14099" max="14099" width="0.88671875" style="7" customWidth="1"/>
    <col min="14100" max="14100" width="4.5546875" style="7" customWidth="1"/>
    <col min="14101" max="14101" width="9.5546875" style="7" customWidth="1"/>
    <col min="14102" max="14102" width="0.88671875" style="7" customWidth="1"/>
    <col min="14103" max="14103" width="5.44140625" style="7" bestFit="1" customWidth="1"/>
    <col min="14104" max="14104" width="9.5546875" style="7" customWidth="1"/>
    <col min="14105" max="14106" width="12" style="7" bestFit="1" customWidth="1"/>
    <col min="14107" max="14336" width="11.44140625" style="7"/>
    <col min="14337" max="14337" width="35.5546875" style="7" customWidth="1"/>
    <col min="14338" max="14338" width="9.88671875" style="7" bestFit="1" customWidth="1"/>
    <col min="14339" max="14339" width="9.5546875" style="7" customWidth="1"/>
    <col min="14340" max="14340" width="0.88671875" style="7" customWidth="1"/>
    <col min="14341" max="14341" width="4.5546875" style="7" customWidth="1"/>
    <col min="14342" max="14342" width="9.5546875" style="7" customWidth="1"/>
    <col min="14343" max="14343" width="0.88671875" style="7" customWidth="1"/>
    <col min="14344" max="14344" width="4.5546875" style="7" customWidth="1"/>
    <col min="14345" max="14345" width="9.5546875" style="7" customWidth="1"/>
    <col min="14346" max="14346" width="0.88671875" style="7" customWidth="1"/>
    <col min="14347" max="14347" width="4.5546875" style="7" customWidth="1"/>
    <col min="14348" max="14348" width="9.5546875" style="7" customWidth="1"/>
    <col min="14349" max="14349" width="0.88671875" style="7" customWidth="1"/>
    <col min="14350" max="14350" width="5.44140625" style="7" bestFit="1" customWidth="1"/>
    <col min="14351" max="14351" width="9.5546875" style="7" customWidth="1"/>
    <col min="14352" max="14352" width="0.88671875" style="7" customWidth="1"/>
    <col min="14353" max="14353" width="4.5546875" style="7" customWidth="1"/>
    <col min="14354" max="14354" width="9.5546875" style="7" customWidth="1"/>
    <col min="14355" max="14355" width="0.88671875" style="7" customWidth="1"/>
    <col min="14356" max="14356" width="4.5546875" style="7" customWidth="1"/>
    <col min="14357" max="14357" width="9.5546875" style="7" customWidth="1"/>
    <col min="14358" max="14358" width="0.88671875" style="7" customWidth="1"/>
    <col min="14359" max="14359" width="5.44140625" style="7" bestFit="1" customWidth="1"/>
    <col min="14360" max="14360" width="9.5546875" style="7" customWidth="1"/>
    <col min="14361" max="14362" width="12" style="7" bestFit="1" customWidth="1"/>
    <col min="14363" max="14592" width="11.44140625" style="7"/>
    <col min="14593" max="14593" width="35.5546875" style="7" customWidth="1"/>
    <col min="14594" max="14594" width="9.88671875" style="7" bestFit="1" customWidth="1"/>
    <col min="14595" max="14595" width="9.5546875" style="7" customWidth="1"/>
    <col min="14596" max="14596" width="0.88671875" style="7" customWidth="1"/>
    <col min="14597" max="14597" width="4.5546875" style="7" customWidth="1"/>
    <col min="14598" max="14598" width="9.5546875" style="7" customWidth="1"/>
    <col min="14599" max="14599" width="0.88671875" style="7" customWidth="1"/>
    <col min="14600" max="14600" width="4.5546875" style="7" customWidth="1"/>
    <col min="14601" max="14601" width="9.5546875" style="7" customWidth="1"/>
    <col min="14602" max="14602" width="0.88671875" style="7" customWidth="1"/>
    <col min="14603" max="14603" width="4.5546875" style="7" customWidth="1"/>
    <col min="14604" max="14604" width="9.5546875" style="7" customWidth="1"/>
    <col min="14605" max="14605" width="0.88671875" style="7" customWidth="1"/>
    <col min="14606" max="14606" width="5.44140625" style="7" bestFit="1" customWidth="1"/>
    <col min="14607" max="14607" width="9.5546875" style="7" customWidth="1"/>
    <col min="14608" max="14608" width="0.88671875" style="7" customWidth="1"/>
    <col min="14609" max="14609" width="4.5546875" style="7" customWidth="1"/>
    <col min="14610" max="14610" width="9.5546875" style="7" customWidth="1"/>
    <col min="14611" max="14611" width="0.88671875" style="7" customWidth="1"/>
    <col min="14612" max="14612" width="4.5546875" style="7" customWidth="1"/>
    <col min="14613" max="14613" width="9.5546875" style="7" customWidth="1"/>
    <col min="14614" max="14614" width="0.88671875" style="7" customWidth="1"/>
    <col min="14615" max="14615" width="5.44140625" style="7" bestFit="1" customWidth="1"/>
    <col min="14616" max="14616" width="9.5546875" style="7" customWidth="1"/>
    <col min="14617" max="14618" width="12" style="7" bestFit="1" customWidth="1"/>
    <col min="14619" max="14848" width="11.44140625" style="7"/>
    <col min="14849" max="14849" width="35.5546875" style="7" customWidth="1"/>
    <col min="14850" max="14850" width="9.88671875" style="7" bestFit="1" customWidth="1"/>
    <col min="14851" max="14851" width="9.5546875" style="7" customWidth="1"/>
    <col min="14852" max="14852" width="0.88671875" style="7" customWidth="1"/>
    <col min="14853" max="14853" width="4.5546875" style="7" customWidth="1"/>
    <col min="14854" max="14854" width="9.5546875" style="7" customWidth="1"/>
    <col min="14855" max="14855" width="0.88671875" style="7" customWidth="1"/>
    <col min="14856" max="14856" width="4.5546875" style="7" customWidth="1"/>
    <col min="14857" max="14857" width="9.5546875" style="7" customWidth="1"/>
    <col min="14858" max="14858" width="0.88671875" style="7" customWidth="1"/>
    <col min="14859" max="14859" width="4.5546875" style="7" customWidth="1"/>
    <col min="14860" max="14860" width="9.5546875" style="7" customWidth="1"/>
    <col min="14861" max="14861" width="0.88671875" style="7" customWidth="1"/>
    <col min="14862" max="14862" width="5.44140625" style="7" bestFit="1" customWidth="1"/>
    <col min="14863" max="14863" width="9.5546875" style="7" customWidth="1"/>
    <col min="14864" max="14864" width="0.88671875" style="7" customWidth="1"/>
    <col min="14865" max="14865" width="4.5546875" style="7" customWidth="1"/>
    <col min="14866" max="14866" width="9.5546875" style="7" customWidth="1"/>
    <col min="14867" max="14867" width="0.88671875" style="7" customWidth="1"/>
    <col min="14868" max="14868" width="4.5546875" style="7" customWidth="1"/>
    <col min="14869" max="14869" width="9.5546875" style="7" customWidth="1"/>
    <col min="14870" max="14870" width="0.88671875" style="7" customWidth="1"/>
    <col min="14871" max="14871" width="5.44140625" style="7" bestFit="1" customWidth="1"/>
    <col min="14872" max="14872" width="9.5546875" style="7" customWidth="1"/>
    <col min="14873" max="14874" width="12" style="7" bestFit="1" customWidth="1"/>
    <col min="14875" max="15104" width="11.44140625" style="7"/>
    <col min="15105" max="15105" width="35.5546875" style="7" customWidth="1"/>
    <col min="15106" max="15106" width="9.88671875" style="7" bestFit="1" customWidth="1"/>
    <col min="15107" max="15107" width="9.5546875" style="7" customWidth="1"/>
    <col min="15108" max="15108" width="0.88671875" style="7" customWidth="1"/>
    <col min="15109" max="15109" width="4.5546875" style="7" customWidth="1"/>
    <col min="15110" max="15110" width="9.5546875" style="7" customWidth="1"/>
    <col min="15111" max="15111" width="0.88671875" style="7" customWidth="1"/>
    <col min="15112" max="15112" width="4.5546875" style="7" customWidth="1"/>
    <col min="15113" max="15113" width="9.5546875" style="7" customWidth="1"/>
    <col min="15114" max="15114" width="0.88671875" style="7" customWidth="1"/>
    <col min="15115" max="15115" width="4.5546875" style="7" customWidth="1"/>
    <col min="15116" max="15116" width="9.5546875" style="7" customWidth="1"/>
    <col min="15117" max="15117" width="0.88671875" style="7" customWidth="1"/>
    <col min="15118" max="15118" width="5.44140625" style="7" bestFit="1" customWidth="1"/>
    <col min="15119" max="15119" width="9.5546875" style="7" customWidth="1"/>
    <col min="15120" max="15120" width="0.88671875" style="7" customWidth="1"/>
    <col min="15121" max="15121" width="4.5546875" style="7" customWidth="1"/>
    <col min="15122" max="15122" width="9.5546875" style="7" customWidth="1"/>
    <col min="15123" max="15123" width="0.88671875" style="7" customWidth="1"/>
    <col min="15124" max="15124" width="4.5546875" style="7" customWidth="1"/>
    <col min="15125" max="15125" width="9.5546875" style="7" customWidth="1"/>
    <col min="15126" max="15126" width="0.88671875" style="7" customWidth="1"/>
    <col min="15127" max="15127" width="5.44140625" style="7" bestFit="1" customWidth="1"/>
    <col min="15128" max="15128" width="9.5546875" style="7" customWidth="1"/>
    <col min="15129" max="15130" width="12" style="7" bestFit="1" customWidth="1"/>
    <col min="15131" max="15360" width="11.44140625" style="7"/>
    <col min="15361" max="15361" width="35.5546875" style="7" customWidth="1"/>
    <col min="15362" max="15362" width="9.88671875" style="7" bestFit="1" customWidth="1"/>
    <col min="15363" max="15363" width="9.5546875" style="7" customWidth="1"/>
    <col min="15364" max="15364" width="0.88671875" style="7" customWidth="1"/>
    <col min="15365" max="15365" width="4.5546875" style="7" customWidth="1"/>
    <col min="15366" max="15366" width="9.5546875" style="7" customWidth="1"/>
    <col min="15367" max="15367" width="0.88671875" style="7" customWidth="1"/>
    <col min="15368" max="15368" width="4.5546875" style="7" customWidth="1"/>
    <col min="15369" max="15369" width="9.5546875" style="7" customWidth="1"/>
    <col min="15370" max="15370" width="0.88671875" style="7" customWidth="1"/>
    <col min="15371" max="15371" width="4.5546875" style="7" customWidth="1"/>
    <col min="15372" max="15372" width="9.5546875" style="7" customWidth="1"/>
    <col min="15373" max="15373" width="0.88671875" style="7" customWidth="1"/>
    <col min="15374" max="15374" width="5.44140625" style="7" bestFit="1" customWidth="1"/>
    <col min="15375" max="15375" width="9.5546875" style="7" customWidth="1"/>
    <col min="15376" max="15376" width="0.88671875" style="7" customWidth="1"/>
    <col min="15377" max="15377" width="4.5546875" style="7" customWidth="1"/>
    <col min="15378" max="15378" width="9.5546875" style="7" customWidth="1"/>
    <col min="15379" max="15379" width="0.88671875" style="7" customWidth="1"/>
    <col min="15380" max="15380" width="4.5546875" style="7" customWidth="1"/>
    <col min="15381" max="15381" width="9.5546875" style="7" customWidth="1"/>
    <col min="15382" max="15382" width="0.88671875" style="7" customWidth="1"/>
    <col min="15383" max="15383" width="5.44140625" style="7" bestFit="1" customWidth="1"/>
    <col min="15384" max="15384" width="9.5546875" style="7" customWidth="1"/>
    <col min="15385" max="15386" width="12" style="7" bestFit="1" customWidth="1"/>
    <col min="15387" max="15616" width="11.44140625" style="7"/>
    <col min="15617" max="15617" width="35.5546875" style="7" customWidth="1"/>
    <col min="15618" max="15618" width="9.88671875" style="7" bestFit="1" customWidth="1"/>
    <col min="15619" max="15619" width="9.5546875" style="7" customWidth="1"/>
    <col min="15620" max="15620" width="0.88671875" style="7" customWidth="1"/>
    <col min="15621" max="15621" width="4.5546875" style="7" customWidth="1"/>
    <col min="15622" max="15622" width="9.5546875" style="7" customWidth="1"/>
    <col min="15623" max="15623" width="0.88671875" style="7" customWidth="1"/>
    <col min="15624" max="15624" width="4.5546875" style="7" customWidth="1"/>
    <col min="15625" max="15625" width="9.5546875" style="7" customWidth="1"/>
    <col min="15626" max="15626" width="0.88671875" style="7" customWidth="1"/>
    <col min="15627" max="15627" width="4.5546875" style="7" customWidth="1"/>
    <col min="15628" max="15628" width="9.5546875" style="7" customWidth="1"/>
    <col min="15629" max="15629" width="0.88671875" style="7" customWidth="1"/>
    <col min="15630" max="15630" width="5.44140625" style="7" bestFit="1" customWidth="1"/>
    <col min="15631" max="15631" width="9.5546875" style="7" customWidth="1"/>
    <col min="15632" max="15632" width="0.88671875" style="7" customWidth="1"/>
    <col min="15633" max="15633" width="4.5546875" style="7" customWidth="1"/>
    <col min="15634" max="15634" width="9.5546875" style="7" customWidth="1"/>
    <col min="15635" max="15635" width="0.88671875" style="7" customWidth="1"/>
    <col min="15636" max="15636" width="4.5546875" style="7" customWidth="1"/>
    <col min="15637" max="15637" width="9.5546875" style="7" customWidth="1"/>
    <col min="15638" max="15638" width="0.88671875" style="7" customWidth="1"/>
    <col min="15639" max="15639" width="5.44140625" style="7" bestFit="1" customWidth="1"/>
    <col min="15640" max="15640" width="9.5546875" style="7" customWidth="1"/>
    <col min="15641" max="15642" width="12" style="7" bestFit="1" customWidth="1"/>
    <col min="15643" max="15872" width="11.44140625" style="7"/>
    <col min="15873" max="15873" width="35.5546875" style="7" customWidth="1"/>
    <col min="15874" max="15874" width="9.88671875" style="7" bestFit="1" customWidth="1"/>
    <col min="15875" max="15875" width="9.5546875" style="7" customWidth="1"/>
    <col min="15876" max="15876" width="0.88671875" style="7" customWidth="1"/>
    <col min="15877" max="15877" width="4.5546875" style="7" customWidth="1"/>
    <col min="15878" max="15878" width="9.5546875" style="7" customWidth="1"/>
    <col min="15879" max="15879" width="0.88671875" style="7" customWidth="1"/>
    <col min="15880" max="15880" width="4.5546875" style="7" customWidth="1"/>
    <col min="15881" max="15881" width="9.5546875" style="7" customWidth="1"/>
    <col min="15882" max="15882" width="0.88671875" style="7" customWidth="1"/>
    <col min="15883" max="15883" width="4.5546875" style="7" customWidth="1"/>
    <col min="15884" max="15884" width="9.5546875" style="7" customWidth="1"/>
    <col min="15885" max="15885" width="0.88671875" style="7" customWidth="1"/>
    <col min="15886" max="15886" width="5.44140625" style="7" bestFit="1" customWidth="1"/>
    <col min="15887" max="15887" width="9.5546875" style="7" customWidth="1"/>
    <col min="15888" max="15888" width="0.88671875" style="7" customWidth="1"/>
    <col min="15889" max="15889" width="4.5546875" style="7" customWidth="1"/>
    <col min="15890" max="15890" width="9.5546875" style="7" customWidth="1"/>
    <col min="15891" max="15891" width="0.88671875" style="7" customWidth="1"/>
    <col min="15892" max="15892" width="4.5546875" style="7" customWidth="1"/>
    <col min="15893" max="15893" width="9.5546875" style="7" customWidth="1"/>
    <col min="15894" max="15894" width="0.88671875" style="7" customWidth="1"/>
    <col min="15895" max="15895" width="5.44140625" style="7" bestFit="1" customWidth="1"/>
    <col min="15896" max="15896" width="9.5546875" style="7" customWidth="1"/>
    <col min="15897" max="15898" width="12" style="7" bestFit="1" customWidth="1"/>
    <col min="15899" max="16128" width="11.44140625" style="7"/>
    <col min="16129" max="16129" width="35.5546875" style="7" customWidth="1"/>
    <col min="16130" max="16130" width="9.88671875" style="7" bestFit="1" customWidth="1"/>
    <col min="16131" max="16131" width="9.5546875" style="7" customWidth="1"/>
    <col min="16132" max="16132" width="0.88671875" style="7" customWidth="1"/>
    <col min="16133" max="16133" width="4.5546875" style="7" customWidth="1"/>
    <col min="16134" max="16134" width="9.5546875" style="7" customWidth="1"/>
    <col min="16135" max="16135" width="0.88671875" style="7" customWidth="1"/>
    <col min="16136" max="16136" width="4.5546875" style="7" customWidth="1"/>
    <col min="16137" max="16137" width="9.5546875" style="7" customWidth="1"/>
    <col min="16138" max="16138" width="0.88671875" style="7" customWidth="1"/>
    <col min="16139" max="16139" width="4.5546875" style="7" customWidth="1"/>
    <col min="16140" max="16140" width="9.5546875" style="7" customWidth="1"/>
    <col min="16141" max="16141" width="0.88671875" style="7" customWidth="1"/>
    <col min="16142" max="16142" width="5.44140625" style="7" bestFit="1" customWidth="1"/>
    <col min="16143" max="16143" width="9.5546875" style="7" customWidth="1"/>
    <col min="16144" max="16144" width="0.88671875" style="7" customWidth="1"/>
    <col min="16145" max="16145" width="4.5546875" style="7" customWidth="1"/>
    <col min="16146" max="16146" width="9.5546875" style="7" customWidth="1"/>
    <col min="16147" max="16147" width="0.88671875" style="7" customWidth="1"/>
    <col min="16148" max="16148" width="4.5546875" style="7" customWidth="1"/>
    <col min="16149" max="16149" width="9.5546875" style="7" customWidth="1"/>
    <col min="16150" max="16150" width="0.88671875" style="7" customWidth="1"/>
    <col min="16151" max="16151" width="5.44140625" style="7" bestFit="1" customWidth="1"/>
    <col min="16152" max="16152" width="9.5546875" style="7" customWidth="1"/>
    <col min="16153" max="16154" width="12" style="7" bestFit="1" customWidth="1"/>
    <col min="16155" max="16384" width="11.44140625" style="7"/>
  </cols>
  <sheetData>
    <row r="1" spans="1:25" ht="22.5" customHeight="1">
      <c r="A1" s="1403" t="s">
        <v>1213</v>
      </c>
      <c r="B1" s="273"/>
      <c r="C1" s="273"/>
      <c r="D1" s="273"/>
      <c r="E1" s="273"/>
      <c r="F1" s="273"/>
      <c r="G1" s="273"/>
      <c r="H1" s="273"/>
      <c r="I1" s="273"/>
      <c r="J1" s="273"/>
      <c r="K1" s="273"/>
      <c r="L1" s="273"/>
      <c r="M1" s="273"/>
      <c r="N1" s="273"/>
      <c r="O1" s="273"/>
      <c r="P1" s="273"/>
      <c r="Q1" s="273"/>
      <c r="R1" s="273"/>
      <c r="S1" s="273"/>
      <c r="T1" s="273"/>
      <c r="U1" s="273"/>
      <c r="V1" s="273"/>
      <c r="W1" s="273"/>
      <c r="X1" s="273"/>
    </row>
    <row r="2" spans="1:25" ht="27" customHeight="1">
      <c r="A2" s="350" t="s">
        <v>980</v>
      </c>
      <c r="B2" s="1001"/>
      <c r="C2" s="1001"/>
      <c r="D2" s="1001"/>
      <c r="E2" s="1001"/>
      <c r="F2" s="1001"/>
      <c r="G2" s="1001"/>
      <c r="H2" s="1001"/>
      <c r="I2" s="1001"/>
      <c r="J2" s="1001"/>
      <c r="K2" s="1001"/>
      <c r="L2" s="1001"/>
      <c r="M2" s="1001"/>
      <c r="N2" s="1001"/>
      <c r="O2" s="1001"/>
      <c r="P2" s="1001"/>
      <c r="Q2" s="1001"/>
      <c r="R2" s="1001"/>
      <c r="S2" s="1001"/>
      <c r="T2" s="1001"/>
      <c r="U2" s="1001"/>
      <c r="V2" s="1001"/>
      <c r="W2" s="1001"/>
      <c r="X2" s="1001"/>
    </row>
    <row r="3" spans="1:25" ht="27" customHeight="1">
      <c r="A3" s="350" t="s">
        <v>981</v>
      </c>
      <c r="B3" s="1001"/>
      <c r="C3" s="1001"/>
      <c r="D3" s="1001"/>
      <c r="E3" s="1001"/>
      <c r="F3" s="1001"/>
      <c r="G3" s="1001"/>
      <c r="H3" s="1001"/>
      <c r="I3" s="1001"/>
      <c r="J3" s="1001"/>
      <c r="K3" s="1001"/>
      <c r="L3" s="1001"/>
      <c r="M3" s="1001"/>
      <c r="N3" s="1001"/>
      <c r="O3" s="1001"/>
      <c r="P3" s="1001"/>
      <c r="Q3" s="1001"/>
      <c r="R3" s="1001"/>
      <c r="S3" s="1001"/>
      <c r="T3" s="1001"/>
      <c r="U3" s="1001"/>
      <c r="V3" s="1001"/>
      <c r="W3" s="1001"/>
      <c r="X3" s="1001"/>
    </row>
    <row r="4" spans="1:25" ht="24" customHeight="1">
      <c r="A4" s="169">
        <v>45169</v>
      </c>
      <c r="B4" s="1002"/>
      <c r="C4" s="1002"/>
      <c r="D4" s="1002"/>
      <c r="E4" s="1002"/>
      <c r="F4" s="1002"/>
      <c r="G4" s="1002"/>
      <c r="H4" s="1002"/>
      <c r="I4" s="1002"/>
      <c r="J4" s="1002"/>
      <c r="K4" s="1002"/>
      <c r="L4" s="1002"/>
      <c r="M4" s="1002"/>
      <c r="N4" s="1002"/>
      <c r="O4" s="1002"/>
      <c r="P4" s="1002"/>
      <c r="Q4" s="1002"/>
      <c r="R4" s="1002"/>
      <c r="S4" s="1002"/>
      <c r="T4" s="1002"/>
      <c r="U4" s="1002"/>
      <c r="V4" s="1002"/>
      <c r="W4" s="1002"/>
      <c r="X4" s="1002"/>
    </row>
    <row r="5" spans="1:25" ht="24" customHeight="1">
      <c r="A5" s="170" t="s">
        <v>123</v>
      </c>
      <c r="B5" s="1003"/>
      <c r="C5" s="1003"/>
      <c r="D5" s="1003"/>
      <c r="E5" s="1003"/>
      <c r="F5" s="1003"/>
      <c r="G5" s="1003"/>
      <c r="H5" s="1003"/>
      <c r="I5" s="1003"/>
      <c r="J5" s="1003"/>
      <c r="K5" s="1003"/>
      <c r="L5" s="1003"/>
      <c r="M5" s="1003"/>
      <c r="N5" s="1003"/>
      <c r="O5" s="1003"/>
      <c r="P5" s="1003"/>
      <c r="Q5" s="1003"/>
      <c r="R5" s="1003"/>
      <c r="S5" s="1003"/>
      <c r="T5" s="1003"/>
      <c r="U5" s="1003"/>
      <c r="V5" s="1003"/>
      <c r="W5" s="1003"/>
      <c r="X5" s="1003"/>
    </row>
    <row r="6" spans="1:25" ht="13.8" thickBot="1"/>
    <row r="7" spans="1:25" ht="21" customHeight="1">
      <c r="A7" s="1004" t="s">
        <v>982</v>
      </c>
      <c r="B7" s="1005" t="s">
        <v>983</v>
      </c>
      <c r="C7" s="1005"/>
      <c r="D7" s="1006"/>
      <c r="E7" s="1005" t="s">
        <v>984</v>
      </c>
      <c r="F7" s="1005"/>
      <c r="G7" s="1006"/>
      <c r="H7" s="1005" t="s">
        <v>985</v>
      </c>
      <c r="I7" s="1005"/>
      <c r="J7" s="1006"/>
      <c r="K7" s="1005" t="s">
        <v>986</v>
      </c>
      <c r="L7" s="1005"/>
      <c r="M7" s="1006"/>
      <c r="N7" s="1005" t="s">
        <v>987</v>
      </c>
      <c r="O7" s="1005"/>
      <c r="P7" s="1006"/>
      <c r="Q7" s="1005" t="s">
        <v>988</v>
      </c>
      <c r="R7" s="1005"/>
      <c r="S7" s="1006"/>
      <c r="T7" s="1007" t="s">
        <v>728</v>
      </c>
      <c r="U7" s="1007"/>
      <c r="V7" s="1008"/>
      <c r="W7" s="1007" t="s">
        <v>192</v>
      </c>
      <c r="X7" s="1007"/>
    </row>
    <row r="8" spans="1:25" ht="24.75" customHeight="1">
      <c r="A8" s="846"/>
      <c r="B8" s="1009" t="s">
        <v>989</v>
      </c>
      <c r="C8" s="1009"/>
      <c r="D8" s="1010"/>
      <c r="E8" s="1009"/>
      <c r="F8" s="1009"/>
      <c r="G8" s="1010"/>
      <c r="H8" s="1009" t="s">
        <v>990</v>
      </c>
      <c r="I8" s="1009"/>
      <c r="J8" s="1010"/>
      <c r="K8" s="1009" t="s">
        <v>991</v>
      </c>
      <c r="L8" s="1009"/>
      <c r="M8" s="1010"/>
      <c r="N8" s="1009" t="s">
        <v>992</v>
      </c>
      <c r="O8" s="1009"/>
      <c r="P8" s="1010"/>
      <c r="Q8" s="1009" t="s">
        <v>993</v>
      </c>
      <c r="R8" s="1009"/>
      <c r="S8" s="1010"/>
      <c r="T8" s="1011"/>
      <c r="U8" s="1011"/>
      <c r="V8" s="1012"/>
      <c r="W8" s="1011"/>
      <c r="X8" s="1011"/>
    </row>
    <row r="9" spans="1:25" ht="18.75" customHeight="1">
      <c r="A9" s="1013" t="s">
        <v>994</v>
      </c>
      <c r="B9" s="1014" t="s">
        <v>995</v>
      </c>
      <c r="C9" s="1014" t="s">
        <v>996</v>
      </c>
      <c r="D9" s="1015"/>
      <c r="E9" s="1014" t="s">
        <v>995</v>
      </c>
      <c r="F9" s="1014" t="s">
        <v>997</v>
      </c>
      <c r="G9" s="1015"/>
      <c r="H9" s="1014" t="s">
        <v>995</v>
      </c>
      <c r="I9" s="1014" t="s">
        <v>997</v>
      </c>
      <c r="J9" s="1015"/>
      <c r="K9" s="1014" t="s">
        <v>995</v>
      </c>
      <c r="L9" s="1014" t="s">
        <v>997</v>
      </c>
      <c r="M9" s="1015"/>
      <c r="N9" s="1014" t="s">
        <v>995</v>
      </c>
      <c r="O9" s="1014" t="s">
        <v>997</v>
      </c>
      <c r="P9" s="1015"/>
      <c r="Q9" s="1014" t="s">
        <v>995</v>
      </c>
      <c r="R9" s="1014" t="s">
        <v>997</v>
      </c>
      <c r="S9" s="1015"/>
      <c r="T9" s="1014" t="s">
        <v>995</v>
      </c>
      <c r="U9" s="1014" t="s">
        <v>997</v>
      </c>
      <c r="V9" s="1015"/>
      <c r="W9" s="1016" t="s">
        <v>995</v>
      </c>
      <c r="X9" s="1016" t="s">
        <v>996</v>
      </c>
    </row>
    <row r="10" spans="1:25" ht="3.9" customHeight="1">
      <c r="A10" s="1017"/>
      <c r="B10" s="1018"/>
      <c r="C10" s="1018"/>
      <c r="D10" s="1018"/>
      <c r="E10" s="1018"/>
      <c r="F10" s="1018"/>
      <c r="G10" s="1018"/>
      <c r="H10" s="1018"/>
      <c r="I10" s="1018"/>
      <c r="J10" s="1018"/>
      <c r="K10" s="1018"/>
      <c r="L10" s="1018"/>
      <c r="M10" s="1018"/>
      <c r="N10" s="1018"/>
      <c r="O10" s="1018"/>
      <c r="P10" s="1018"/>
      <c r="Q10" s="1018"/>
      <c r="R10" s="1018"/>
      <c r="S10" s="1018"/>
      <c r="T10" s="1018"/>
      <c r="U10" s="1018"/>
      <c r="V10" s="1018"/>
      <c r="W10" s="1019"/>
      <c r="X10" s="1019"/>
    </row>
    <row r="11" spans="1:25" s="35" customFormat="1" ht="19.649999999999999" customHeight="1">
      <c r="A11" s="18" t="s">
        <v>998</v>
      </c>
      <c r="B11" s="1020">
        <v>22</v>
      </c>
      <c r="C11" s="1020">
        <v>141712.386</v>
      </c>
      <c r="D11" s="1020">
        <v>0</v>
      </c>
      <c r="E11" s="1020">
        <v>363</v>
      </c>
      <c r="F11" s="1020">
        <v>451779.74800000002</v>
      </c>
      <c r="G11" s="1020">
        <v>0</v>
      </c>
      <c r="H11" s="1020">
        <v>83</v>
      </c>
      <c r="I11" s="1020">
        <v>168565.144</v>
      </c>
      <c r="J11" s="1020">
        <v>0</v>
      </c>
      <c r="K11" s="1020">
        <v>54</v>
      </c>
      <c r="L11" s="1020">
        <v>12187.942999999999</v>
      </c>
      <c r="M11" s="1020">
        <v>0</v>
      </c>
      <c r="N11" s="1020">
        <v>267</v>
      </c>
      <c r="O11" s="1020">
        <v>51603.873</v>
      </c>
      <c r="P11" s="1020">
        <v>0</v>
      </c>
      <c r="Q11" s="1020">
        <v>7</v>
      </c>
      <c r="R11" s="1020">
        <v>8343.1409999999996</v>
      </c>
      <c r="S11" s="1020">
        <v>0</v>
      </c>
      <c r="T11" s="1020">
        <v>71</v>
      </c>
      <c r="U11" s="1020">
        <v>111776.86500000001</v>
      </c>
      <c r="V11" s="1020">
        <v>0</v>
      </c>
      <c r="W11" s="1021">
        <v>867</v>
      </c>
      <c r="X11" s="1021">
        <v>945969.1</v>
      </c>
      <c r="Y11" s="1022"/>
    </row>
    <row r="12" spans="1:25" s="35" customFormat="1" ht="19.649999999999999" customHeight="1">
      <c r="A12" s="18" t="s">
        <v>999</v>
      </c>
      <c r="B12" s="1020">
        <v>2</v>
      </c>
      <c r="C12" s="1020">
        <v>9919.0959999999995</v>
      </c>
      <c r="D12" s="1020">
        <v>0</v>
      </c>
      <c r="E12" s="1020">
        <v>22</v>
      </c>
      <c r="F12" s="1020">
        <v>32535.55</v>
      </c>
      <c r="G12" s="1020">
        <v>0</v>
      </c>
      <c r="H12" s="1020">
        <v>3</v>
      </c>
      <c r="I12" s="1020">
        <v>2009.37</v>
      </c>
      <c r="J12" s="1020">
        <v>0</v>
      </c>
      <c r="K12" s="1020">
        <v>0</v>
      </c>
      <c r="L12" s="1020">
        <v>0</v>
      </c>
      <c r="M12" s="1020">
        <v>0</v>
      </c>
      <c r="N12" s="1020">
        <v>60</v>
      </c>
      <c r="O12" s="1020">
        <v>57261.593999999997</v>
      </c>
      <c r="P12" s="1020">
        <v>0</v>
      </c>
      <c r="Q12" s="1020">
        <v>0</v>
      </c>
      <c r="R12" s="1020">
        <v>0</v>
      </c>
      <c r="S12" s="1020">
        <v>0</v>
      </c>
      <c r="T12" s="1020">
        <v>0</v>
      </c>
      <c r="U12" s="1020">
        <v>0</v>
      </c>
      <c r="V12" s="1020">
        <v>0</v>
      </c>
      <c r="W12" s="1021">
        <v>87</v>
      </c>
      <c r="X12" s="1021">
        <v>101725.61</v>
      </c>
      <c r="Y12" s="1022"/>
    </row>
    <row r="13" spans="1:25" s="35" customFormat="1" ht="19.649999999999999" customHeight="1">
      <c r="A13" s="18" t="s">
        <v>480</v>
      </c>
      <c r="B13" s="1020">
        <v>6</v>
      </c>
      <c r="C13" s="1020">
        <v>91106.849000000002</v>
      </c>
      <c r="D13" s="1020">
        <v>0</v>
      </c>
      <c r="E13" s="1020">
        <v>280</v>
      </c>
      <c r="F13" s="1020">
        <v>960381.91899999999</v>
      </c>
      <c r="G13" s="1020">
        <v>0</v>
      </c>
      <c r="H13" s="1020">
        <v>31</v>
      </c>
      <c r="I13" s="1020">
        <v>97509.198000000004</v>
      </c>
      <c r="J13" s="1020">
        <v>0</v>
      </c>
      <c r="K13" s="1020">
        <v>124</v>
      </c>
      <c r="L13" s="1020">
        <v>435180.52</v>
      </c>
      <c r="M13" s="1020">
        <v>0</v>
      </c>
      <c r="N13" s="1020">
        <v>176</v>
      </c>
      <c r="O13" s="1020">
        <v>169171.98699999999</v>
      </c>
      <c r="P13" s="1020">
        <v>0</v>
      </c>
      <c r="Q13" s="1020">
        <v>2</v>
      </c>
      <c r="R13" s="1020">
        <v>1638.9649999999999</v>
      </c>
      <c r="S13" s="1020">
        <v>0</v>
      </c>
      <c r="T13" s="1020">
        <v>56</v>
      </c>
      <c r="U13" s="1020">
        <v>111979.71799999999</v>
      </c>
      <c r="V13" s="1020">
        <v>0</v>
      </c>
      <c r="W13" s="1021">
        <v>675</v>
      </c>
      <c r="X13" s="1021">
        <v>1866969.156</v>
      </c>
      <c r="Y13" s="1022"/>
    </row>
    <row r="14" spans="1:25" s="35" customFormat="1" ht="19.649999999999999" customHeight="1">
      <c r="A14" s="18" t="s">
        <v>481</v>
      </c>
      <c r="B14" s="1020">
        <v>138</v>
      </c>
      <c r="C14" s="1020">
        <v>1207043.898</v>
      </c>
      <c r="D14" s="1020">
        <v>0</v>
      </c>
      <c r="E14" s="1020">
        <v>1590</v>
      </c>
      <c r="F14" s="1020">
        <v>1768045.368</v>
      </c>
      <c r="G14" s="1020">
        <v>0</v>
      </c>
      <c r="H14" s="1020">
        <v>373</v>
      </c>
      <c r="I14" s="1020">
        <v>260524.22500000001</v>
      </c>
      <c r="J14" s="1020">
        <v>0</v>
      </c>
      <c r="K14" s="1020">
        <v>27</v>
      </c>
      <c r="L14" s="1020">
        <v>16939.266</v>
      </c>
      <c r="M14" s="1020">
        <v>0</v>
      </c>
      <c r="N14" s="1020">
        <v>994</v>
      </c>
      <c r="O14" s="1020">
        <v>127658.819</v>
      </c>
      <c r="P14" s="1020">
        <v>0</v>
      </c>
      <c r="Q14" s="1020">
        <v>26</v>
      </c>
      <c r="R14" s="1020">
        <v>35373.442000000003</v>
      </c>
      <c r="S14" s="1020">
        <v>0</v>
      </c>
      <c r="T14" s="1020">
        <v>182</v>
      </c>
      <c r="U14" s="1020">
        <v>184067.758</v>
      </c>
      <c r="V14" s="1020">
        <v>0</v>
      </c>
      <c r="W14" s="1021">
        <v>3330</v>
      </c>
      <c r="X14" s="1021">
        <v>3599652.7759999996</v>
      </c>
      <c r="Y14" s="1022"/>
    </row>
    <row r="15" spans="1:25" s="35" customFormat="1" ht="19.649999999999999" customHeight="1">
      <c r="A15" s="18" t="s">
        <v>1000</v>
      </c>
      <c r="B15" s="1020">
        <v>6</v>
      </c>
      <c r="C15" s="1020">
        <v>734764.51</v>
      </c>
      <c r="D15" s="1020">
        <v>0</v>
      </c>
      <c r="E15" s="1020">
        <v>21</v>
      </c>
      <c r="F15" s="1020">
        <v>169670.04</v>
      </c>
      <c r="G15" s="1020">
        <v>0</v>
      </c>
      <c r="H15" s="1020">
        <v>7</v>
      </c>
      <c r="I15" s="1020">
        <v>14692.630999999999</v>
      </c>
      <c r="J15" s="1020">
        <v>0</v>
      </c>
      <c r="K15" s="1020">
        <v>0</v>
      </c>
      <c r="L15" s="1020">
        <v>0</v>
      </c>
      <c r="M15" s="1020">
        <v>0</v>
      </c>
      <c r="N15" s="1020">
        <v>48</v>
      </c>
      <c r="O15" s="1020">
        <v>12690.906000000001</v>
      </c>
      <c r="P15" s="1020">
        <v>0</v>
      </c>
      <c r="Q15" s="1020">
        <v>0</v>
      </c>
      <c r="R15" s="1020">
        <v>0</v>
      </c>
      <c r="S15" s="1020">
        <v>0</v>
      </c>
      <c r="T15" s="1020">
        <v>1</v>
      </c>
      <c r="U15" s="1020">
        <v>109.196</v>
      </c>
      <c r="V15" s="1020">
        <v>0</v>
      </c>
      <c r="W15" s="1021">
        <v>83</v>
      </c>
      <c r="X15" s="1021">
        <v>931927.28300000005</v>
      </c>
      <c r="Y15" s="1022"/>
    </row>
    <row r="16" spans="1:25" s="35" customFormat="1" ht="19.649999999999999" customHeight="1">
      <c r="A16" s="18" t="s">
        <v>1001</v>
      </c>
      <c r="B16" s="1020">
        <v>32</v>
      </c>
      <c r="C16" s="1020">
        <v>60415.239000000001</v>
      </c>
      <c r="D16" s="1020">
        <v>0</v>
      </c>
      <c r="E16" s="1020">
        <v>168</v>
      </c>
      <c r="F16" s="1020">
        <v>55407.315000000002</v>
      </c>
      <c r="G16" s="1020">
        <v>0</v>
      </c>
      <c r="H16" s="1020">
        <v>16</v>
      </c>
      <c r="I16" s="1020">
        <v>16349.458000000001</v>
      </c>
      <c r="J16" s="1020">
        <v>0</v>
      </c>
      <c r="K16" s="1020">
        <v>29</v>
      </c>
      <c r="L16" s="1020">
        <v>11467.248</v>
      </c>
      <c r="M16" s="1020">
        <v>0</v>
      </c>
      <c r="N16" s="1020">
        <v>331</v>
      </c>
      <c r="O16" s="1020">
        <v>50253.769</v>
      </c>
      <c r="P16" s="1020">
        <v>0</v>
      </c>
      <c r="Q16" s="1020">
        <v>0</v>
      </c>
      <c r="R16" s="1020">
        <v>0</v>
      </c>
      <c r="S16" s="1020">
        <v>0</v>
      </c>
      <c r="T16" s="1020">
        <v>23</v>
      </c>
      <c r="U16" s="1020">
        <v>12553.556</v>
      </c>
      <c r="V16" s="1020">
        <v>0</v>
      </c>
      <c r="W16" s="1021">
        <v>599</v>
      </c>
      <c r="X16" s="1021">
        <v>206446.58500000002</v>
      </c>
      <c r="Y16" s="1022"/>
    </row>
    <row r="17" spans="1:27" s="35" customFormat="1" ht="19.649999999999999" customHeight="1">
      <c r="A17" s="18" t="s">
        <v>483</v>
      </c>
      <c r="B17" s="1020">
        <v>288</v>
      </c>
      <c r="C17" s="1020">
        <v>608743.76899999997</v>
      </c>
      <c r="D17" s="1020">
        <v>0</v>
      </c>
      <c r="E17" s="1020">
        <v>622</v>
      </c>
      <c r="F17" s="1020">
        <v>270894.75900000002</v>
      </c>
      <c r="G17" s="1020">
        <v>0</v>
      </c>
      <c r="H17" s="1020">
        <v>252</v>
      </c>
      <c r="I17" s="1020">
        <v>188034.671</v>
      </c>
      <c r="J17" s="1020">
        <v>0</v>
      </c>
      <c r="K17" s="1020">
        <v>56</v>
      </c>
      <c r="L17" s="1020">
        <v>14199.352000000001</v>
      </c>
      <c r="M17" s="1020">
        <v>0</v>
      </c>
      <c r="N17" s="1020">
        <v>2535</v>
      </c>
      <c r="O17" s="1020">
        <v>374747.674</v>
      </c>
      <c r="P17" s="1020">
        <v>0</v>
      </c>
      <c r="Q17" s="1020">
        <v>20</v>
      </c>
      <c r="R17" s="1020">
        <v>4128.3289999999997</v>
      </c>
      <c r="S17" s="1020">
        <v>0</v>
      </c>
      <c r="T17" s="1020">
        <v>117</v>
      </c>
      <c r="U17" s="1020">
        <v>76948.644</v>
      </c>
      <c r="V17" s="1020">
        <v>0</v>
      </c>
      <c r="W17" s="1021">
        <v>3890</v>
      </c>
      <c r="X17" s="1021">
        <v>1537697.1980000001</v>
      </c>
      <c r="Y17" s="1022"/>
    </row>
    <row r="18" spans="1:27" s="35" customFormat="1" ht="19.649999999999999" customHeight="1">
      <c r="A18" s="18" t="s">
        <v>1002</v>
      </c>
      <c r="B18" s="1020">
        <v>42</v>
      </c>
      <c r="C18" s="1020">
        <v>228624.72200000001</v>
      </c>
      <c r="D18" s="1020">
        <v>0</v>
      </c>
      <c r="E18" s="1020">
        <v>42</v>
      </c>
      <c r="F18" s="1020">
        <v>10757.437</v>
      </c>
      <c r="G18" s="1020">
        <v>0</v>
      </c>
      <c r="H18" s="1020">
        <v>51</v>
      </c>
      <c r="I18" s="1020">
        <v>64721.999000000003</v>
      </c>
      <c r="J18" s="1020">
        <v>0</v>
      </c>
      <c r="K18" s="1020">
        <v>0</v>
      </c>
      <c r="L18" s="1020">
        <v>0</v>
      </c>
      <c r="M18" s="1020">
        <v>0</v>
      </c>
      <c r="N18" s="1020">
        <v>79</v>
      </c>
      <c r="O18" s="1020">
        <v>7942.4269999999997</v>
      </c>
      <c r="P18" s="1020">
        <v>0</v>
      </c>
      <c r="Q18" s="1020">
        <v>0</v>
      </c>
      <c r="R18" s="1020">
        <v>0</v>
      </c>
      <c r="S18" s="1020">
        <v>0</v>
      </c>
      <c r="T18" s="1020">
        <v>13</v>
      </c>
      <c r="U18" s="1020">
        <v>620.28099999999995</v>
      </c>
      <c r="V18" s="1020">
        <v>0</v>
      </c>
      <c r="W18" s="1021">
        <v>227</v>
      </c>
      <c r="X18" s="1021">
        <v>312666.86600000004</v>
      </c>
      <c r="Y18" s="1022"/>
    </row>
    <row r="19" spans="1:27" s="35" customFormat="1" ht="19.649999999999999" customHeight="1">
      <c r="A19" s="18" t="s">
        <v>1003</v>
      </c>
      <c r="B19" s="1020">
        <v>72</v>
      </c>
      <c r="C19" s="1020">
        <v>122952.837</v>
      </c>
      <c r="D19" s="1020">
        <v>0</v>
      </c>
      <c r="E19" s="1020">
        <v>355</v>
      </c>
      <c r="F19" s="1020">
        <v>227455.44699999999</v>
      </c>
      <c r="G19" s="1020">
        <v>0</v>
      </c>
      <c r="H19" s="1020">
        <v>97</v>
      </c>
      <c r="I19" s="1020">
        <v>103706.423</v>
      </c>
      <c r="J19" s="1020">
        <v>0</v>
      </c>
      <c r="K19" s="1020">
        <v>42</v>
      </c>
      <c r="L19" s="1020">
        <v>14248.776</v>
      </c>
      <c r="M19" s="1020">
        <v>0</v>
      </c>
      <c r="N19" s="1020">
        <v>3962</v>
      </c>
      <c r="O19" s="1020">
        <v>1716889.966</v>
      </c>
      <c r="P19" s="1020">
        <v>0</v>
      </c>
      <c r="Q19" s="1020">
        <v>10</v>
      </c>
      <c r="R19" s="1020">
        <v>6076.1540000000005</v>
      </c>
      <c r="S19" s="1020">
        <v>0</v>
      </c>
      <c r="T19" s="1020">
        <v>104</v>
      </c>
      <c r="U19" s="1020">
        <v>104420.401</v>
      </c>
      <c r="V19" s="1020">
        <v>0</v>
      </c>
      <c r="W19" s="1021">
        <v>4642</v>
      </c>
      <c r="X19" s="1021">
        <v>2295750.0040000002</v>
      </c>
      <c r="Y19" s="1022"/>
    </row>
    <row r="20" spans="1:27" s="35" customFormat="1" ht="19.649999999999999" customHeight="1">
      <c r="A20" s="18" t="s">
        <v>1004</v>
      </c>
      <c r="B20" s="1020">
        <v>7</v>
      </c>
      <c r="C20" s="1020">
        <v>7727.3410000000003</v>
      </c>
      <c r="D20" s="1020">
        <v>0</v>
      </c>
      <c r="E20" s="1020">
        <v>2</v>
      </c>
      <c r="F20" s="1020">
        <v>879.15599999999995</v>
      </c>
      <c r="G20" s="1020">
        <v>0</v>
      </c>
      <c r="H20" s="1020">
        <v>2</v>
      </c>
      <c r="I20" s="1020">
        <v>2829.3180000000002</v>
      </c>
      <c r="J20" s="1020">
        <v>0</v>
      </c>
      <c r="K20" s="1020">
        <v>0</v>
      </c>
      <c r="L20" s="1020">
        <v>0</v>
      </c>
      <c r="M20" s="1020">
        <v>0</v>
      </c>
      <c r="N20" s="1020">
        <v>25</v>
      </c>
      <c r="O20" s="1020">
        <v>8063.3530000000001</v>
      </c>
      <c r="P20" s="1020">
        <v>0</v>
      </c>
      <c r="Q20" s="1020">
        <v>0</v>
      </c>
      <c r="R20" s="1020">
        <v>0</v>
      </c>
      <c r="S20" s="1020">
        <v>0</v>
      </c>
      <c r="T20" s="1020">
        <v>0</v>
      </c>
      <c r="U20" s="1020">
        <v>0</v>
      </c>
      <c r="V20" s="1020">
        <v>0</v>
      </c>
      <c r="W20" s="1021">
        <v>36</v>
      </c>
      <c r="X20" s="1021">
        <v>19499.167999999998</v>
      </c>
      <c r="Y20" s="1022"/>
    </row>
    <row r="21" spans="1:27" s="35" customFormat="1" ht="19.649999999999999" customHeight="1">
      <c r="A21" s="18" t="s">
        <v>1005</v>
      </c>
      <c r="B21" s="1020">
        <v>182</v>
      </c>
      <c r="C21" s="1020">
        <v>1560506.3389999999</v>
      </c>
      <c r="D21" s="1020">
        <v>0</v>
      </c>
      <c r="E21" s="1020">
        <v>628</v>
      </c>
      <c r="F21" s="1020">
        <v>399008.39</v>
      </c>
      <c r="G21" s="1020">
        <v>0</v>
      </c>
      <c r="H21" s="1020">
        <v>161</v>
      </c>
      <c r="I21" s="1020">
        <v>185334.66099999999</v>
      </c>
      <c r="J21" s="1020">
        <v>0</v>
      </c>
      <c r="K21" s="1020">
        <v>99</v>
      </c>
      <c r="L21" s="1020">
        <v>138160.774</v>
      </c>
      <c r="M21" s="1020">
        <v>0</v>
      </c>
      <c r="N21" s="1020">
        <v>1453</v>
      </c>
      <c r="O21" s="1020">
        <v>474578.86900000001</v>
      </c>
      <c r="P21" s="1020">
        <v>0</v>
      </c>
      <c r="Q21" s="1020">
        <v>23</v>
      </c>
      <c r="R21" s="1020">
        <v>17727.413</v>
      </c>
      <c r="S21" s="1020">
        <v>0</v>
      </c>
      <c r="T21" s="1020">
        <v>98</v>
      </c>
      <c r="U21" s="1020">
        <v>39122.362000000001</v>
      </c>
      <c r="V21" s="1020">
        <v>0</v>
      </c>
      <c r="W21" s="1021">
        <v>2644</v>
      </c>
      <c r="X21" s="1021">
        <v>2814438.8080000002</v>
      </c>
      <c r="Y21" s="1022"/>
    </row>
    <row r="22" spans="1:27" s="35" customFormat="1" ht="19.649999999999999" customHeight="1">
      <c r="A22" s="18" t="s">
        <v>1006</v>
      </c>
      <c r="B22" s="1020">
        <v>0</v>
      </c>
      <c r="C22" s="1020">
        <v>0</v>
      </c>
      <c r="D22" s="1020">
        <v>0</v>
      </c>
      <c r="E22" s="1020">
        <v>0</v>
      </c>
      <c r="F22" s="1020">
        <v>0</v>
      </c>
      <c r="G22" s="1020">
        <v>0</v>
      </c>
      <c r="H22" s="1020">
        <v>0</v>
      </c>
      <c r="I22" s="1020">
        <v>0</v>
      </c>
      <c r="J22" s="1020">
        <v>0</v>
      </c>
      <c r="K22" s="1020">
        <v>0</v>
      </c>
      <c r="L22" s="1020">
        <v>0</v>
      </c>
      <c r="M22" s="1020">
        <v>0</v>
      </c>
      <c r="N22" s="1020">
        <v>2</v>
      </c>
      <c r="O22" s="1020">
        <v>18.111999999999998</v>
      </c>
      <c r="P22" s="1020">
        <v>0</v>
      </c>
      <c r="Q22" s="1020">
        <v>0</v>
      </c>
      <c r="R22" s="1020">
        <v>0</v>
      </c>
      <c r="S22" s="1020">
        <v>0</v>
      </c>
      <c r="T22" s="1020">
        <v>0</v>
      </c>
      <c r="U22" s="1020">
        <v>0</v>
      </c>
      <c r="V22" s="1020">
        <v>0</v>
      </c>
      <c r="W22" s="1021">
        <v>2</v>
      </c>
      <c r="X22" s="1021">
        <v>18.111999999999998</v>
      </c>
      <c r="Y22" s="1022"/>
    </row>
    <row r="23" spans="1:27" s="35" customFormat="1" ht="19.649999999999999" customHeight="1">
      <c r="A23" s="18" t="s">
        <v>1007</v>
      </c>
      <c r="B23" s="1020">
        <v>11</v>
      </c>
      <c r="C23" s="1020">
        <v>69754.600000000006</v>
      </c>
      <c r="D23" s="1020">
        <v>0</v>
      </c>
      <c r="E23" s="1020">
        <v>1</v>
      </c>
      <c r="F23" s="1020">
        <v>373.65899999999999</v>
      </c>
      <c r="G23" s="1020">
        <v>0</v>
      </c>
      <c r="H23" s="1020">
        <v>4</v>
      </c>
      <c r="I23" s="1020">
        <v>838.97699999999998</v>
      </c>
      <c r="J23" s="1020">
        <v>0</v>
      </c>
      <c r="K23" s="1020">
        <v>0</v>
      </c>
      <c r="L23" s="1020">
        <v>0</v>
      </c>
      <c r="M23" s="1020">
        <v>0</v>
      </c>
      <c r="N23" s="1020">
        <v>7</v>
      </c>
      <c r="O23" s="1020">
        <v>176.20699999999999</v>
      </c>
      <c r="P23" s="1020">
        <v>0</v>
      </c>
      <c r="Q23" s="1020">
        <v>1</v>
      </c>
      <c r="R23" s="1020">
        <v>1083.3130000000001</v>
      </c>
      <c r="S23" s="1020">
        <v>0</v>
      </c>
      <c r="T23" s="1020">
        <v>0</v>
      </c>
      <c r="U23" s="1020">
        <v>0</v>
      </c>
      <c r="V23" s="1020">
        <v>0</v>
      </c>
      <c r="W23" s="1021">
        <v>24</v>
      </c>
      <c r="X23" s="1021">
        <v>72226.755999999994</v>
      </c>
      <c r="Y23" s="1022"/>
    </row>
    <row r="24" spans="1:27" s="35" customFormat="1" ht="19.649999999999999" customHeight="1">
      <c r="A24" s="18" t="s">
        <v>1008</v>
      </c>
      <c r="B24" s="1020">
        <v>33</v>
      </c>
      <c r="C24" s="1020">
        <v>110912.292</v>
      </c>
      <c r="D24" s="1020">
        <v>0</v>
      </c>
      <c r="E24" s="1020">
        <v>147</v>
      </c>
      <c r="F24" s="1020">
        <v>71225.387000000002</v>
      </c>
      <c r="G24" s="1020">
        <v>0</v>
      </c>
      <c r="H24" s="1020">
        <v>122</v>
      </c>
      <c r="I24" s="1020">
        <v>43070.224000000002</v>
      </c>
      <c r="J24" s="1020">
        <v>0</v>
      </c>
      <c r="K24" s="1020">
        <v>1</v>
      </c>
      <c r="L24" s="1020">
        <v>73.688999999999993</v>
      </c>
      <c r="M24" s="1020">
        <v>0</v>
      </c>
      <c r="N24" s="1020">
        <v>70</v>
      </c>
      <c r="O24" s="1020">
        <v>7432.1570000000002</v>
      </c>
      <c r="P24" s="1020">
        <v>0</v>
      </c>
      <c r="Q24" s="1020">
        <v>5</v>
      </c>
      <c r="R24" s="1020">
        <v>1394.8430000000001</v>
      </c>
      <c r="S24" s="1020">
        <v>0</v>
      </c>
      <c r="T24" s="1020">
        <v>62</v>
      </c>
      <c r="U24" s="1020">
        <v>66630.096999999994</v>
      </c>
      <c r="V24" s="1020">
        <v>0</v>
      </c>
      <c r="W24" s="1021">
        <v>440</v>
      </c>
      <c r="X24" s="1021">
        <v>300738.68900000001</v>
      </c>
      <c r="Y24" s="1022"/>
    </row>
    <row r="25" spans="1:27" s="35" customFormat="1" ht="19.649999999999999" customHeight="1">
      <c r="A25" s="18" t="s">
        <v>1009</v>
      </c>
      <c r="B25" s="1020">
        <v>26</v>
      </c>
      <c r="C25" s="1020">
        <v>48273.997000000003</v>
      </c>
      <c r="D25" s="1020">
        <v>0</v>
      </c>
      <c r="E25" s="1020">
        <v>162</v>
      </c>
      <c r="F25" s="1020">
        <v>66903.884999999995</v>
      </c>
      <c r="G25" s="1020">
        <v>0</v>
      </c>
      <c r="H25" s="1020">
        <v>18</v>
      </c>
      <c r="I25" s="1020">
        <v>7882.7690000000002</v>
      </c>
      <c r="J25" s="1020">
        <v>0</v>
      </c>
      <c r="K25" s="1020">
        <v>22</v>
      </c>
      <c r="L25" s="1020">
        <v>7848.8459999999995</v>
      </c>
      <c r="M25" s="1020">
        <v>0</v>
      </c>
      <c r="N25" s="1020">
        <v>484</v>
      </c>
      <c r="O25" s="1020">
        <v>77253.523000000001</v>
      </c>
      <c r="P25" s="1020">
        <v>0</v>
      </c>
      <c r="Q25" s="1020">
        <v>2</v>
      </c>
      <c r="R25" s="1020">
        <v>433.12400000000002</v>
      </c>
      <c r="S25" s="1020">
        <v>0</v>
      </c>
      <c r="T25" s="1020">
        <v>41</v>
      </c>
      <c r="U25" s="1020">
        <v>13666.135</v>
      </c>
      <c r="V25" s="1020">
        <v>0</v>
      </c>
      <c r="W25" s="1021">
        <v>755</v>
      </c>
      <c r="X25" s="1021">
        <v>222262.27900000004</v>
      </c>
      <c r="Y25" s="1022"/>
    </row>
    <row r="26" spans="1:27" s="35" customFormat="1" ht="19.649999999999999" customHeight="1">
      <c r="A26" s="18" t="s">
        <v>1010</v>
      </c>
      <c r="B26" s="1020">
        <v>1</v>
      </c>
      <c r="C26" s="1020">
        <v>679.83199999999999</v>
      </c>
      <c r="D26" s="1020">
        <v>0</v>
      </c>
      <c r="E26" s="1020">
        <v>20</v>
      </c>
      <c r="F26" s="1020">
        <v>4185.027</v>
      </c>
      <c r="G26" s="1020">
        <v>0</v>
      </c>
      <c r="H26" s="1020">
        <v>0</v>
      </c>
      <c r="I26" s="1020">
        <v>0</v>
      </c>
      <c r="J26" s="1020">
        <v>0</v>
      </c>
      <c r="K26" s="1020">
        <v>1</v>
      </c>
      <c r="L26" s="1020">
        <v>42.823999999999998</v>
      </c>
      <c r="M26" s="1020">
        <v>0</v>
      </c>
      <c r="N26" s="1020">
        <v>63</v>
      </c>
      <c r="O26" s="1020">
        <v>9868.4709999999995</v>
      </c>
      <c r="P26" s="1020">
        <v>0</v>
      </c>
      <c r="Q26" s="1020">
        <v>0</v>
      </c>
      <c r="R26" s="1020">
        <v>0</v>
      </c>
      <c r="S26" s="1020">
        <v>0</v>
      </c>
      <c r="T26" s="1020">
        <v>3</v>
      </c>
      <c r="U26" s="1020">
        <v>1097.7639999999999</v>
      </c>
      <c r="V26" s="1020">
        <v>0</v>
      </c>
      <c r="W26" s="1021">
        <v>88</v>
      </c>
      <c r="X26" s="1021">
        <v>15873.917999999998</v>
      </c>
      <c r="Y26" s="1022"/>
    </row>
    <row r="27" spans="1:27" s="35" customFormat="1" ht="15" customHeight="1">
      <c r="A27" s="18"/>
      <c r="B27" s="1020"/>
      <c r="C27" s="1020"/>
      <c r="D27" s="1020"/>
      <c r="E27" s="1020"/>
      <c r="F27" s="1020"/>
      <c r="G27" s="1020"/>
      <c r="H27" s="1020"/>
      <c r="I27" s="1020"/>
      <c r="J27" s="1020"/>
      <c r="K27" s="1020"/>
      <c r="L27" s="1020"/>
      <c r="M27" s="1020"/>
      <c r="N27" s="1020"/>
      <c r="O27" s="1020"/>
      <c r="P27" s="1020"/>
      <c r="Q27" s="1020"/>
      <c r="R27" s="1020"/>
      <c r="S27" s="1020"/>
      <c r="T27" s="1020"/>
      <c r="U27" s="1020"/>
      <c r="V27" s="1020"/>
      <c r="W27" s="1021"/>
      <c r="X27" s="1021"/>
      <c r="Y27" s="1022"/>
    </row>
    <row r="28" spans="1:27" s="35" customFormat="1" ht="19.649999999999999" customHeight="1" thickBot="1">
      <c r="A28" s="662" t="s">
        <v>509</v>
      </c>
      <c r="B28" s="1023">
        <v>868</v>
      </c>
      <c r="C28" s="1023">
        <v>5003137.7070000004</v>
      </c>
      <c r="D28" s="1023">
        <v>0</v>
      </c>
      <c r="E28" s="1023">
        <v>4423</v>
      </c>
      <c r="F28" s="1023">
        <v>4489503.0870000003</v>
      </c>
      <c r="G28" s="1023">
        <v>0</v>
      </c>
      <c r="H28" s="1023">
        <v>1220</v>
      </c>
      <c r="I28" s="1023">
        <v>1156069.068</v>
      </c>
      <c r="J28" s="1023">
        <v>0</v>
      </c>
      <c r="K28" s="1023">
        <v>455</v>
      </c>
      <c r="L28" s="1023">
        <v>650349.23800000001</v>
      </c>
      <c r="M28" s="1023">
        <v>0</v>
      </c>
      <c r="N28" s="1023">
        <v>10556</v>
      </c>
      <c r="O28" s="1023">
        <v>3145611.7069999999</v>
      </c>
      <c r="P28" s="1023">
        <v>0</v>
      </c>
      <c r="Q28" s="1023">
        <v>96</v>
      </c>
      <c r="R28" s="1023">
        <v>76198.724000000002</v>
      </c>
      <c r="S28" s="1023">
        <v>0</v>
      </c>
      <c r="T28" s="1023">
        <v>771</v>
      </c>
      <c r="U28" s="1023">
        <v>722992.777</v>
      </c>
      <c r="V28" s="1023">
        <v>0</v>
      </c>
      <c r="W28" s="1023">
        <v>18389</v>
      </c>
      <c r="X28" s="1023">
        <v>15243862.308</v>
      </c>
      <c r="Y28" s="1022"/>
      <c r="Z28" s="1024"/>
      <c r="AA28" s="1025"/>
    </row>
    <row r="29" spans="1:27" ht="9" customHeight="1"/>
    <row r="30" spans="1:27" s="73" customFormat="1" ht="10.199999999999999">
      <c r="A30" s="30" t="s">
        <v>1011</v>
      </c>
      <c r="X30" s="1026"/>
    </row>
    <row r="31" spans="1:27">
      <c r="B31" s="1027"/>
      <c r="C31" s="1027"/>
      <c r="D31" s="1027"/>
      <c r="E31" s="1027"/>
      <c r="F31" s="1027"/>
      <c r="G31" s="1027"/>
      <c r="H31" s="1027"/>
      <c r="I31" s="1027"/>
      <c r="J31" s="1027"/>
      <c r="K31" s="1027"/>
      <c r="L31" s="1027"/>
      <c r="M31" s="1027"/>
      <c r="N31" s="1027"/>
      <c r="O31" s="1027"/>
      <c r="P31" s="1027"/>
      <c r="Q31" s="1027"/>
      <c r="R31" s="1027"/>
      <c r="S31" s="1027"/>
      <c r="T31" s="1027"/>
      <c r="U31" s="1027"/>
      <c r="V31" s="1027"/>
      <c r="W31" s="1027"/>
      <c r="X31" s="1027"/>
      <c r="Y31" s="418"/>
    </row>
  </sheetData>
  <mergeCells count="10">
    <mergeCell ref="A2:X2"/>
    <mergeCell ref="A3:X3"/>
    <mergeCell ref="B7:C8"/>
    <mergeCell ref="E7:F8"/>
    <mergeCell ref="H7:I8"/>
    <mergeCell ref="K7:L8"/>
    <mergeCell ref="N7:O8"/>
    <mergeCell ref="Q7:R8"/>
    <mergeCell ref="T7:U8"/>
    <mergeCell ref="W7:X8"/>
  </mergeCells>
  <hyperlinks>
    <hyperlink ref="A1" location="Índice!A1" display="Volver al Índice" xr:uid="{B33EBAAE-F8B0-4077-9BE6-8D169431290F}"/>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A1A6B-3BDE-45C7-BD58-D92F454BD84C}">
  <dimension ref="A1:J27"/>
  <sheetViews>
    <sheetView showGridLines="0" zoomScaleNormal="100" workbookViewId="0"/>
  </sheetViews>
  <sheetFormatPr baseColWidth="10" defaultColWidth="11.44140625" defaultRowHeight="13.2"/>
  <cols>
    <col min="1" max="1" width="40.88671875" style="164" customWidth="1"/>
    <col min="2" max="2" width="21.44140625" style="164" customWidth="1"/>
    <col min="3" max="3" width="23" style="164" bestFit="1" customWidth="1"/>
    <col min="4" max="4" width="23.109375" style="164" bestFit="1" customWidth="1"/>
    <col min="5" max="5" width="21.44140625" style="164" customWidth="1"/>
    <col min="6" max="6" width="23.5546875" style="164" bestFit="1" customWidth="1"/>
    <col min="7" max="256" width="11.44140625" style="164"/>
    <col min="257" max="257" width="40.88671875" style="164" customWidth="1"/>
    <col min="258" max="258" width="21.44140625" style="164" customWidth="1"/>
    <col min="259" max="259" width="23" style="164" bestFit="1" customWidth="1"/>
    <col min="260" max="260" width="23.109375" style="164" bestFit="1" customWidth="1"/>
    <col min="261" max="261" width="21.44140625" style="164" customWidth="1"/>
    <col min="262" max="262" width="23.5546875" style="164" bestFit="1" customWidth="1"/>
    <col min="263" max="512" width="11.44140625" style="164"/>
    <col min="513" max="513" width="40.88671875" style="164" customWidth="1"/>
    <col min="514" max="514" width="21.44140625" style="164" customWidth="1"/>
    <col min="515" max="515" width="23" style="164" bestFit="1" customWidth="1"/>
    <col min="516" max="516" width="23.109375" style="164" bestFit="1" customWidth="1"/>
    <col min="517" max="517" width="21.44140625" style="164" customWidth="1"/>
    <col min="518" max="518" width="23.5546875" style="164" bestFit="1" customWidth="1"/>
    <col min="519" max="768" width="11.44140625" style="164"/>
    <col min="769" max="769" width="40.88671875" style="164" customWidth="1"/>
    <col min="770" max="770" width="21.44140625" style="164" customWidth="1"/>
    <col min="771" max="771" width="23" style="164" bestFit="1" customWidth="1"/>
    <col min="772" max="772" width="23.109375" style="164" bestFit="1" customWidth="1"/>
    <col min="773" max="773" width="21.44140625" style="164" customWidth="1"/>
    <col min="774" max="774" width="23.5546875" style="164" bestFit="1" customWidth="1"/>
    <col min="775" max="1024" width="11.44140625" style="164"/>
    <col min="1025" max="1025" width="40.88671875" style="164" customWidth="1"/>
    <col min="1026" max="1026" width="21.44140625" style="164" customWidth="1"/>
    <col min="1027" max="1027" width="23" style="164" bestFit="1" customWidth="1"/>
    <col min="1028" max="1028" width="23.109375" style="164" bestFit="1" customWidth="1"/>
    <col min="1029" max="1029" width="21.44140625" style="164" customWidth="1"/>
    <col min="1030" max="1030" width="23.5546875" style="164" bestFit="1" customWidth="1"/>
    <col min="1031" max="1280" width="11.44140625" style="164"/>
    <col min="1281" max="1281" width="40.88671875" style="164" customWidth="1"/>
    <col min="1282" max="1282" width="21.44140625" style="164" customWidth="1"/>
    <col min="1283" max="1283" width="23" style="164" bestFit="1" customWidth="1"/>
    <col min="1284" max="1284" width="23.109375" style="164" bestFit="1" customWidth="1"/>
    <col min="1285" max="1285" width="21.44140625" style="164" customWidth="1"/>
    <col min="1286" max="1286" width="23.5546875" style="164" bestFit="1" customWidth="1"/>
    <col min="1287" max="1536" width="11.44140625" style="164"/>
    <col min="1537" max="1537" width="40.88671875" style="164" customWidth="1"/>
    <col min="1538" max="1538" width="21.44140625" style="164" customWidth="1"/>
    <col min="1539" max="1539" width="23" style="164" bestFit="1" customWidth="1"/>
    <col min="1540" max="1540" width="23.109375" style="164" bestFit="1" customWidth="1"/>
    <col min="1541" max="1541" width="21.44140625" style="164" customWidth="1"/>
    <col min="1542" max="1542" width="23.5546875" style="164" bestFit="1" customWidth="1"/>
    <col min="1543" max="1792" width="11.44140625" style="164"/>
    <col min="1793" max="1793" width="40.88671875" style="164" customWidth="1"/>
    <col min="1794" max="1794" width="21.44140625" style="164" customWidth="1"/>
    <col min="1795" max="1795" width="23" style="164" bestFit="1" customWidth="1"/>
    <col min="1796" max="1796" width="23.109375" style="164" bestFit="1" customWidth="1"/>
    <col min="1797" max="1797" width="21.44140625" style="164" customWidth="1"/>
    <col min="1798" max="1798" width="23.5546875" style="164" bestFit="1" customWidth="1"/>
    <col min="1799" max="2048" width="11.44140625" style="164"/>
    <col min="2049" max="2049" width="40.88671875" style="164" customWidth="1"/>
    <col min="2050" max="2050" width="21.44140625" style="164" customWidth="1"/>
    <col min="2051" max="2051" width="23" style="164" bestFit="1" customWidth="1"/>
    <col min="2052" max="2052" width="23.109375" style="164" bestFit="1" customWidth="1"/>
    <col min="2053" max="2053" width="21.44140625" style="164" customWidth="1"/>
    <col min="2054" max="2054" width="23.5546875" style="164" bestFit="1" customWidth="1"/>
    <col min="2055" max="2304" width="11.44140625" style="164"/>
    <col min="2305" max="2305" width="40.88671875" style="164" customWidth="1"/>
    <col min="2306" max="2306" width="21.44140625" style="164" customWidth="1"/>
    <col min="2307" max="2307" width="23" style="164" bestFit="1" customWidth="1"/>
    <col min="2308" max="2308" width="23.109375" style="164" bestFit="1" customWidth="1"/>
    <col min="2309" max="2309" width="21.44140625" style="164" customWidth="1"/>
    <col min="2310" max="2310" width="23.5546875" style="164" bestFit="1" customWidth="1"/>
    <col min="2311" max="2560" width="11.44140625" style="164"/>
    <col min="2561" max="2561" width="40.88671875" style="164" customWidth="1"/>
    <col min="2562" max="2562" width="21.44140625" style="164" customWidth="1"/>
    <col min="2563" max="2563" width="23" style="164" bestFit="1" customWidth="1"/>
    <col min="2564" max="2564" width="23.109375" style="164" bestFit="1" customWidth="1"/>
    <col min="2565" max="2565" width="21.44140625" style="164" customWidth="1"/>
    <col min="2566" max="2566" width="23.5546875" style="164" bestFit="1" customWidth="1"/>
    <col min="2567" max="2816" width="11.44140625" style="164"/>
    <col min="2817" max="2817" width="40.88671875" style="164" customWidth="1"/>
    <col min="2818" max="2818" width="21.44140625" style="164" customWidth="1"/>
    <col min="2819" max="2819" width="23" style="164" bestFit="1" customWidth="1"/>
    <col min="2820" max="2820" width="23.109375" style="164" bestFit="1" customWidth="1"/>
    <col min="2821" max="2821" width="21.44140625" style="164" customWidth="1"/>
    <col min="2822" max="2822" width="23.5546875" style="164" bestFit="1" customWidth="1"/>
    <col min="2823" max="3072" width="11.44140625" style="164"/>
    <col min="3073" max="3073" width="40.88671875" style="164" customWidth="1"/>
    <col min="3074" max="3074" width="21.44140625" style="164" customWidth="1"/>
    <col min="3075" max="3075" width="23" style="164" bestFit="1" customWidth="1"/>
    <col min="3076" max="3076" width="23.109375" style="164" bestFit="1" customWidth="1"/>
    <col min="3077" max="3077" width="21.44140625" style="164" customWidth="1"/>
    <col min="3078" max="3078" width="23.5546875" style="164" bestFit="1" customWidth="1"/>
    <col min="3079" max="3328" width="11.44140625" style="164"/>
    <col min="3329" max="3329" width="40.88671875" style="164" customWidth="1"/>
    <col min="3330" max="3330" width="21.44140625" style="164" customWidth="1"/>
    <col min="3331" max="3331" width="23" style="164" bestFit="1" customWidth="1"/>
    <col min="3332" max="3332" width="23.109375" style="164" bestFit="1" customWidth="1"/>
    <col min="3333" max="3333" width="21.44140625" style="164" customWidth="1"/>
    <col min="3334" max="3334" width="23.5546875" style="164" bestFit="1" customWidth="1"/>
    <col min="3335" max="3584" width="11.44140625" style="164"/>
    <col min="3585" max="3585" width="40.88671875" style="164" customWidth="1"/>
    <col min="3586" max="3586" width="21.44140625" style="164" customWidth="1"/>
    <col min="3587" max="3587" width="23" style="164" bestFit="1" customWidth="1"/>
    <col min="3588" max="3588" width="23.109375" style="164" bestFit="1" customWidth="1"/>
    <col min="3589" max="3589" width="21.44140625" style="164" customWidth="1"/>
    <col min="3590" max="3590" width="23.5546875" style="164" bestFit="1" customWidth="1"/>
    <col min="3591" max="3840" width="11.44140625" style="164"/>
    <col min="3841" max="3841" width="40.88671875" style="164" customWidth="1"/>
    <col min="3842" max="3842" width="21.44140625" style="164" customWidth="1"/>
    <col min="3843" max="3843" width="23" style="164" bestFit="1" customWidth="1"/>
    <col min="3844" max="3844" width="23.109375" style="164" bestFit="1" customWidth="1"/>
    <col min="3845" max="3845" width="21.44140625" style="164" customWidth="1"/>
    <col min="3846" max="3846" width="23.5546875" style="164" bestFit="1" customWidth="1"/>
    <col min="3847" max="4096" width="11.44140625" style="164"/>
    <col min="4097" max="4097" width="40.88671875" style="164" customWidth="1"/>
    <col min="4098" max="4098" width="21.44140625" style="164" customWidth="1"/>
    <col min="4099" max="4099" width="23" style="164" bestFit="1" customWidth="1"/>
    <col min="4100" max="4100" width="23.109375" style="164" bestFit="1" customWidth="1"/>
    <col min="4101" max="4101" width="21.44140625" style="164" customWidth="1"/>
    <col min="4102" max="4102" width="23.5546875" style="164" bestFit="1" customWidth="1"/>
    <col min="4103" max="4352" width="11.44140625" style="164"/>
    <col min="4353" max="4353" width="40.88671875" style="164" customWidth="1"/>
    <col min="4354" max="4354" width="21.44140625" style="164" customWidth="1"/>
    <col min="4355" max="4355" width="23" style="164" bestFit="1" customWidth="1"/>
    <col min="4356" max="4356" width="23.109375" style="164" bestFit="1" customWidth="1"/>
    <col min="4357" max="4357" width="21.44140625" style="164" customWidth="1"/>
    <col min="4358" max="4358" width="23.5546875" style="164" bestFit="1" customWidth="1"/>
    <col min="4359" max="4608" width="11.44140625" style="164"/>
    <col min="4609" max="4609" width="40.88671875" style="164" customWidth="1"/>
    <col min="4610" max="4610" width="21.44140625" style="164" customWidth="1"/>
    <col min="4611" max="4611" width="23" style="164" bestFit="1" customWidth="1"/>
    <col min="4612" max="4612" width="23.109375" style="164" bestFit="1" customWidth="1"/>
    <col min="4613" max="4613" width="21.44140625" style="164" customWidth="1"/>
    <col min="4614" max="4614" width="23.5546875" style="164" bestFit="1" customWidth="1"/>
    <col min="4615" max="4864" width="11.44140625" style="164"/>
    <col min="4865" max="4865" width="40.88671875" style="164" customWidth="1"/>
    <col min="4866" max="4866" width="21.44140625" style="164" customWidth="1"/>
    <col min="4867" max="4867" width="23" style="164" bestFit="1" customWidth="1"/>
    <col min="4868" max="4868" width="23.109375" style="164" bestFit="1" customWidth="1"/>
    <col min="4869" max="4869" width="21.44140625" style="164" customWidth="1"/>
    <col min="4870" max="4870" width="23.5546875" style="164" bestFit="1" customWidth="1"/>
    <col min="4871" max="5120" width="11.44140625" style="164"/>
    <col min="5121" max="5121" width="40.88671875" style="164" customWidth="1"/>
    <col min="5122" max="5122" width="21.44140625" style="164" customWidth="1"/>
    <col min="5123" max="5123" width="23" style="164" bestFit="1" customWidth="1"/>
    <col min="5124" max="5124" width="23.109375" style="164" bestFit="1" customWidth="1"/>
    <col min="5125" max="5125" width="21.44140625" style="164" customWidth="1"/>
    <col min="5126" max="5126" width="23.5546875" style="164" bestFit="1" customWidth="1"/>
    <col min="5127" max="5376" width="11.44140625" style="164"/>
    <col min="5377" max="5377" width="40.88671875" style="164" customWidth="1"/>
    <col min="5378" max="5378" width="21.44140625" style="164" customWidth="1"/>
    <col min="5379" max="5379" width="23" style="164" bestFit="1" customWidth="1"/>
    <col min="5380" max="5380" width="23.109375" style="164" bestFit="1" customWidth="1"/>
    <col min="5381" max="5381" width="21.44140625" style="164" customWidth="1"/>
    <col min="5382" max="5382" width="23.5546875" style="164" bestFit="1" customWidth="1"/>
    <col min="5383" max="5632" width="11.44140625" style="164"/>
    <col min="5633" max="5633" width="40.88671875" style="164" customWidth="1"/>
    <col min="5634" max="5634" width="21.44140625" style="164" customWidth="1"/>
    <col min="5635" max="5635" width="23" style="164" bestFit="1" customWidth="1"/>
    <col min="5636" max="5636" width="23.109375" style="164" bestFit="1" customWidth="1"/>
    <col min="5637" max="5637" width="21.44140625" style="164" customWidth="1"/>
    <col min="5638" max="5638" width="23.5546875" style="164" bestFit="1" customWidth="1"/>
    <col min="5639" max="5888" width="11.44140625" style="164"/>
    <col min="5889" max="5889" width="40.88671875" style="164" customWidth="1"/>
    <col min="5890" max="5890" width="21.44140625" style="164" customWidth="1"/>
    <col min="5891" max="5891" width="23" style="164" bestFit="1" customWidth="1"/>
    <col min="5892" max="5892" width="23.109375" style="164" bestFit="1" customWidth="1"/>
    <col min="5893" max="5893" width="21.44140625" style="164" customWidth="1"/>
    <col min="5894" max="5894" width="23.5546875" style="164" bestFit="1" customWidth="1"/>
    <col min="5895" max="6144" width="11.44140625" style="164"/>
    <col min="6145" max="6145" width="40.88671875" style="164" customWidth="1"/>
    <col min="6146" max="6146" width="21.44140625" style="164" customWidth="1"/>
    <col min="6147" max="6147" width="23" style="164" bestFit="1" customWidth="1"/>
    <col min="6148" max="6148" width="23.109375" style="164" bestFit="1" customWidth="1"/>
    <col min="6149" max="6149" width="21.44140625" style="164" customWidth="1"/>
    <col min="6150" max="6150" width="23.5546875" style="164" bestFit="1" customWidth="1"/>
    <col min="6151" max="6400" width="11.44140625" style="164"/>
    <col min="6401" max="6401" width="40.88671875" style="164" customWidth="1"/>
    <col min="6402" max="6402" width="21.44140625" style="164" customWidth="1"/>
    <col min="6403" max="6403" width="23" style="164" bestFit="1" customWidth="1"/>
    <col min="6404" max="6404" width="23.109375" style="164" bestFit="1" customWidth="1"/>
    <col min="6405" max="6405" width="21.44140625" style="164" customWidth="1"/>
    <col min="6406" max="6406" width="23.5546875" style="164" bestFit="1" customWidth="1"/>
    <col min="6407" max="6656" width="11.44140625" style="164"/>
    <col min="6657" max="6657" width="40.88671875" style="164" customWidth="1"/>
    <col min="6658" max="6658" width="21.44140625" style="164" customWidth="1"/>
    <col min="6659" max="6659" width="23" style="164" bestFit="1" customWidth="1"/>
    <col min="6660" max="6660" width="23.109375" style="164" bestFit="1" customWidth="1"/>
    <col min="6661" max="6661" width="21.44140625" style="164" customWidth="1"/>
    <col min="6662" max="6662" width="23.5546875" style="164" bestFit="1" customWidth="1"/>
    <col min="6663" max="6912" width="11.44140625" style="164"/>
    <col min="6913" max="6913" width="40.88671875" style="164" customWidth="1"/>
    <col min="6914" max="6914" width="21.44140625" style="164" customWidth="1"/>
    <col min="6915" max="6915" width="23" style="164" bestFit="1" customWidth="1"/>
    <col min="6916" max="6916" width="23.109375" style="164" bestFit="1" customWidth="1"/>
    <col min="6917" max="6917" width="21.44140625" style="164" customWidth="1"/>
    <col min="6918" max="6918" width="23.5546875" style="164" bestFit="1" customWidth="1"/>
    <col min="6919" max="7168" width="11.44140625" style="164"/>
    <col min="7169" max="7169" width="40.88671875" style="164" customWidth="1"/>
    <col min="7170" max="7170" width="21.44140625" style="164" customWidth="1"/>
    <col min="7171" max="7171" width="23" style="164" bestFit="1" customWidth="1"/>
    <col min="7172" max="7172" width="23.109375" style="164" bestFit="1" customWidth="1"/>
    <col min="7173" max="7173" width="21.44140625" style="164" customWidth="1"/>
    <col min="7174" max="7174" width="23.5546875" style="164" bestFit="1" customWidth="1"/>
    <col min="7175" max="7424" width="11.44140625" style="164"/>
    <col min="7425" max="7425" width="40.88671875" style="164" customWidth="1"/>
    <col min="7426" max="7426" width="21.44140625" style="164" customWidth="1"/>
    <col min="7427" max="7427" width="23" style="164" bestFit="1" customWidth="1"/>
    <col min="7428" max="7428" width="23.109375" style="164" bestFit="1" customWidth="1"/>
    <col min="7429" max="7429" width="21.44140625" style="164" customWidth="1"/>
    <col min="7430" max="7430" width="23.5546875" style="164" bestFit="1" customWidth="1"/>
    <col min="7431" max="7680" width="11.44140625" style="164"/>
    <col min="7681" max="7681" width="40.88671875" style="164" customWidth="1"/>
    <col min="7682" max="7682" width="21.44140625" style="164" customWidth="1"/>
    <col min="7683" max="7683" width="23" style="164" bestFit="1" customWidth="1"/>
    <col min="7684" max="7684" width="23.109375" style="164" bestFit="1" customWidth="1"/>
    <col min="7685" max="7685" width="21.44140625" style="164" customWidth="1"/>
    <col min="7686" max="7686" width="23.5546875" style="164" bestFit="1" customWidth="1"/>
    <col min="7687" max="7936" width="11.44140625" style="164"/>
    <col min="7937" max="7937" width="40.88671875" style="164" customWidth="1"/>
    <col min="7938" max="7938" width="21.44140625" style="164" customWidth="1"/>
    <col min="7939" max="7939" width="23" style="164" bestFit="1" customWidth="1"/>
    <col min="7940" max="7940" width="23.109375" style="164" bestFit="1" customWidth="1"/>
    <col min="7941" max="7941" width="21.44140625" style="164" customWidth="1"/>
    <col min="7942" max="7942" width="23.5546875" style="164" bestFit="1" customWidth="1"/>
    <col min="7943" max="8192" width="11.44140625" style="164"/>
    <col min="8193" max="8193" width="40.88671875" style="164" customWidth="1"/>
    <col min="8194" max="8194" width="21.44140625" style="164" customWidth="1"/>
    <col min="8195" max="8195" width="23" style="164" bestFit="1" customWidth="1"/>
    <col min="8196" max="8196" width="23.109375" style="164" bestFit="1" customWidth="1"/>
    <col min="8197" max="8197" width="21.44140625" style="164" customWidth="1"/>
    <col min="8198" max="8198" width="23.5546875" style="164" bestFit="1" customWidth="1"/>
    <col min="8199" max="8448" width="11.44140625" style="164"/>
    <col min="8449" max="8449" width="40.88671875" style="164" customWidth="1"/>
    <col min="8450" max="8450" width="21.44140625" style="164" customWidth="1"/>
    <col min="8451" max="8451" width="23" style="164" bestFit="1" customWidth="1"/>
    <col min="8452" max="8452" width="23.109375" style="164" bestFit="1" customWidth="1"/>
    <col min="8453" max="8453" width="21.44140625" style="164" customWidth="1"/>
    <col min="8454" max="8454" width="23.5546875" style="164" bestFit="1" customWidth="1"/>
    <col min="8455" max="8704" width="11.44140625" style="164"/>
    <col min="8705" max="8705" width="40.88671875" style="164" customWidth="1"/>
    <col min="8706" max="8706" width="21.44140625" style="164" customWidth="1"/>
    <col min="8707" max="8707" width="23" style="164" bestFit="1" customWidth="1"/>
    <col min="8708" max="8708" width="23.109375" style="164" bestFit="1" customWidth="1"/>
    <col min="8709" max="8709" width="21.44140625" style="164" customWidth="1"/>
    <col min="8710" max="8710" width="23.5546875" style="164" bestFit="1" customWidth="1"/>
    <col min="8711" max="8960" width="11.44140625" style="164"/>
    <col min="8961" max="8961" width="40.88671875" style="164" customWidth="1"/>
    <col min="8962" max="8962" width="21.44140625" style="164" customWidth="1"/>
    <col min="8963" max="8963" width="23" style="164" bestFit="1" customWidth="1"/>
    <col min="8964" max="8964" width="23.109375" style="164" bestFit="1" customWidth="1"/>
    <col min="8965" max="8965" width="21.44140625" style="164" customWidth="1"/>
    <col min="8966" max="8966" width="23.5546875" style="164" bestFit="1" customWidth="1"/>
    <col min="8967" max="9216" width="11.44140625" style="164"/>
    <col min="9217" max="9217" width="40.88671875" style="164" customWidth="1"/>
    <col min="9218" max="9218" width="21.44140625" style="164" customWidth="1"/>
    <col min="9219" max="9219" width="23" style="164" bestFit="1" customWidth="1"/>
    <col min="9220" max="9220" width="23.109375" style="164" bestFit="1" customWidth="1"/>
    <col min="9221" max="9221" width="21.44140625" style="164" customWidth="1"/>
    <col min="9222" max="9222" width="23.5546875" style="164" bestFit="1" customWidth="1"/>
    <col min="9223" max="9472" width="11.44140625" style="164"/>
    <col min="9473" max="9473" width="40.88671875" style="164" customWidth="1"/>
    <col min="9474" max="9474" width="21.44140625" style="164" customWidth="1"/>
    <col min="9475" max="9475" width="23" style="164" bestFit="1" customWidth="1"/>
    <col min="9476" max="9476" width="23.109375" style="164" bestFit="1" customWidth="1"/>
    <col min="9477" max="9477" width="21.44140625" style="164" customWidth="1"/>
    <col min="9478" max="9478" width="23.5546875" style="164" bestFit="1" customWidth="1"/>
    <col min="9479" max="9728" width="11.44140625" style="164"/>
    <col min="9729" max="9729" width="40.88671875" style="164" customWidth="1"/>
    <col min="9730" max="9730" width="21.44140625" style="164" customWidth="1"/>
    <col min="9731" max="9731" width="23" style="164" bestFit="1" customWidth="1"/>
    <col min="9732" max="9732" width="23.109375" style="164" bestFit="1" customWidth="1"/>
    <col min="9733" max="9733" width="21.44140625" style="164" customWidth="1"/>
    <col min="9734" max="9734" width="23.5546875" style="164" bestFit="1" customWidth="1"/>
    <col min="9735" max="9984" width="11.44140625" style="164"/>
    <col min="9985" max="9985" width="40.88671875" style="164" customWidth="1"/>
    <col min="9986" max="9986" width="21.44140625" style="164" customWidth="1"/>
    <col min="9987" max="9987" width="23" style="164" bestFit="1" customWidth="1"/>
    <col min="9988" max="9988" width="23.109375" style="164" bestFit="1" customWidth="1"/>
    <col min="9989" max="9989" width="21.44140625" style="164" customWidth="1"/>
    <col min="9990" max="9990" width="23.5546875" style="164" bestFit="1" customWidth="1"/>
    <col min="9991" max="10240" width="11.44140625" style="164"/>
    <col min="10241" max="10241" width="40.88671875" style="164" customWidth="1"/>
    <col min="10242" max="10242" width="21.44140625" style="164" customWidth="1"/>
    <col min="10243" max="10243" width="23" style="164" bestFit="1" customWidth="1"/>
    <col min="10244" max="10244" width="23.109375" style="164" bestFit="1" customWidth="1"/>
    <col min="10245" max="10245" width="21.44140625" style="164" customWidth="1"/>
    <col min="10246" max="10246" width="23.5546875" style="164" bestFit="1" customWidth="1"/>
    <col min="10247" max="10496" width="11.44140625" style="164"/>
    <col min="10497" max="10497" width="40.88671875" style="164" customWidth="1"/>
    <col min="10498" max="10498" width="21.44140625" style="164" customWidth="1"/>
    <col min="10499" max="10499" width="23" style="164" bestFit="1" customWidth="1"/>
    <col min="10500" max="10500" width="23.109375" style="164" bestFit="1" customWidth="1"/>
    <col min="10501" max="10501" width="21.44140625" style="164" customWidth="1"/>
    <col min="10502" max="10502" width="23.5546875" style="164" bestFit="1" customWidth="1"/>
    <col min="10503" max="10752" width="11.44140625" style="164"/>
    <col min="10753" max="10753" width="40.88671875" style="164" customWidth="1"/>
    <col min="10754" max="10754" width="21.44140625" style="164" customWidth="1"/>
    <col min="10755" max="10755" width="23" style="164" bestFit="1" customWidth="1"/>
    <col min="10756" max="10756" width="23.109375" style="164" bestFit="1" customWidth="1"/>
    <col min="10757" max="10757" width="21.44140625" style="164" customWidth="1"/>
    <col min="10758" max="10758" width="23.5546875" style="164" bestFit="1" customWidth="1"/>
    <col min="10759" max="11008" width="11.44140625" style="164"/>
    <col min="11009" max="11009" width="40.88671875" style="164" customWidth="1"/>
    <col min="11010" max="11010" width="21.44140625" style="164" customWidth="1"/>
    <col min="11011" max="11011" width="23" style="164" bestFit="1" customWidth="1"/>
    <col min="11012" max="11012" width="23.109375" style="164" bestFit="1" customWidth="1"/>
    <col min="11013" max="11013" width="21.44140625" style="164" customWidth="1"/>
    <col min="11014" max="11014" width="23.5546875" style="164" bestFit="1" customWidth="1"/>
    <col min="11015" max="11264" width="11.44140625" style="164"/>
    <col min="11265" max="11265" width="40.88671875" style="164" customWidth="1"/>
    <col min="11266" max="11266" width="21.44140625" style="164" customWidth="1"/>
    <col min="11267" max="11267" width="23" style="164" bestFit="1" customWidth="1"/>
    <col min="11268" max="11268" width="23.109375" style="164" bestFit="1" customWidth="1"/>
    <col min="11269" max="11269" width="21.44140625" style="164" customWidth="1"/>
    <col min="11270" max="11270" width="23.5546875" style="164" bestFit="1" customWidth="1"/>
    <col min="11271" max="11520" width="11.44140625" style="164"/>
    <col min="11521" max="11521" width="40.88671875" style="164" customWidth="1"/>
    <col min="11522" max="11522" width="21.44140625" style="164" customWidth="1"/>
    <col min="11523" max="11523" width="23" style="164" bestFit="1" customWidth="1"/>
    <col min="11524" max="11524" width="23.109375" style="164" bestFit="1" customWidth="1"/>
    <col min="11525" max="11525" width="21.44140625" style="164" customWidth="1"/>
    <col min="11526" max="11526" width="23.5546875" style="164" bestFit="1" customWidth="1"/>
    <col min="11527" max="11776" width="11.44140625" style="164"/>
    <col min="11777" max="11777" width="40.88671875" style="164" customWidth="1"/>
    <col min="11778" max="11778" width="21.44140625" style="164" customWidth="1"/>
    <col min="11779" max="11779" width="23" style="164" bestFit="1" customWidth="1"/>
    <col min="11780" max="11780" width="23.109375" style="164" bestFit="1" customWidth="1"/>
    <col min="11781" max="11781" width="21.44140625" style="164" customWidth="1"/>
    <col min="11782" max="11782" width="23.5546875" style="164" bestFit="1" customWidth="1"/>
    <col min="11783" max="12032" width="11.44140625" style="164"/>
    <col min="12033" max="12033" width="40.88671875" style="164" customWidth="1"/>
    <col min="12034" max="12034" width="21.44140625" style="164" customWidth="1"/>
    <col min="12035" max="12035" width="23" style="164" bestFit="1" customWidth="1"/>
    <col min="12036" max="12036" width="23.109375" style="164" bestFit="1" customWidth="1"/>
    <col min="12037" max="12037" width="21.44140625" style="164" customWidth="1"/>
    <col min="12038" max="12038" width="23.5546875" style="164" bestFit="1" customWidth="1"/>
    <col min="12039" max="12288" width="11.44140625" style="164"/>
    <col min="12289" max="12289" width="40.88671875" style="164" customWidth="1"/>
    <col min="12290" max="12290" width="21.44140625" style="164" customWidth="1"/>
    <col min="12291" max="12291" width="23" style="164" bestFit="1" customWidth="1"/>
    <col min="12292" max="12292" width="23.109375" style="164" bestFit="1" customWidth="1"/>
    <col min="12293" max="12293" width="21.44140625" style="164" customWidth="1"/>
    <col min="12294" max="12294" width="23.5546875" style="164" bestFit="1" customWidth="1"/>
    <col min="12295" max="12544" width="11.44140625" style="164"/>
    <col min="12545" max="12545" width="40.88671875" style="164" customWidth="1"/>
    <col min="12546" max="12546" width="21.44140625" style="164" customWidth="1"/>
    <col min="12547" max="12547" width="23" style="164" bestFit="1" customWidth="1"/>
    <col min="12548" max="12548" width="23.109375" style="164" bestFit="1" customWidth="1"/>
    <col min="12549" max="12549" width="21.44140625" style="164" customWidth="1"/>
    <col min="12550" max="12550" width="23.5546875" style="164" bestFit="1" customWidth="1"/>
    <col min="12551" max="12800" width="11.44140625" style="164"/>
    <col min="12801" max="12801" width="40.88671875" style="164" customWidth="1"/>
    <col min="12802" max="12802" width="21.44140625" style="164" customWidth="1"/>
    <col min="12803" max="12803" width="23" style="164" bestFit="1" customWidth="1"/>
    <col min="12804" max="12804" width="23.109375" style="164" bestFit="1" customWidth="1"/>
    <col min="12805" max="12805" width="21.44140625" style="164" customWidth="1"/>
    <col min="12806" max="12806" width="23.5546875" style="164" bestFit="1" customWidth="1"/>
    <col min="12807" max="13056" width="11.44140625" style="164"/>
    <col min="13057" max="13057" width="40.88671875" style="164" customWidth="1"/>
    <col min="13058" max="13058" width="21.44140625" style="164" customWidth="1"/>
    <col min="13059" max="13059" width="23" style="164" bestFit="1" customWidth="1"/>
    <col min="13060" max="13060" width="23.109375" style="164" bestFit="1" customWidth="1"/>
    <col min="13061" max="13061" width="21.44140625" style="164" customWidth="1"/>
    <col min="13062" max="13062" width="23.5546875" style="164" bestFit="1" customWidth="1"/>
    <col min="13063" max="13312" width="11.44140625" style="164"/>
    <col min="13313" max="13313" width="40.88671875" style="164" customWidth="1"/>
    <col min="13314" max="13314" width="21.44140625" style="164" customWidth="1"/>
    <col min="13315" max="13315" width="23" style="164" bestFit="1" customWidth="1"/>
    <col min="13316" max="13316" width="23.109375" style="164" bestFit="1" customWidth="1"/>
    <col min="13317" max="13317" width="21.44140625" style="164" customWidth="1"/>
    <col min="13318" max="13318" width="23.5546875" style="164" bestFit="1" customWidth="1"/>
    <col min="13319" max="13568" width="11.44140625" style="164"/>
    <col min="13569" max="13569" width="40.88671875" style="164" customWidth="1"/>
    <col min="13570" max="13570" width="21.44140625" style="164" customWidth="1"/>
    <col min="13571" max="13571" width="23" style="164" bestFit="1" customWidth="1"/>
    <col min="13572" max="13572" width="23.109375" style="164" bestFit="1" customWidth="1"/>
    <col min="13573" max="13573" width="21.44140625" style="164" customWidth="1"/>
    <col min="13574" max="13574" width="23.5546875" style="164" bestFit="1" customWidth="1"/>
    <col min="13575" max="13824" width="11.44140625" style="164"/>
    <col min="13825" max="13825" width="40.88671875" style="164" customWidth="1"/>
    <col min="13826" max="13826" width="21.44140625" style="164" customWidth="1"/>
    <col min="13827" max="13827" width="23" style="164" bestFit="1" customWidth="1"/>
    <col min="13828" max="13828" width="23.109375" style="164" bestFit="1" customWidth="1"/>
    <col min="13829" max="13829" width="21.44140625" style="164" customWidth="1"/>
    <col min="13830" max="13830" width="23.5546875" style="164" bestFit="1" customWidth="1"/>
    <col min="13831" max="14080" width="11.44140625" style="164"/>
    <col min="14081" max="14081" width="40.88671875" style="164" customWidth="1"/>
    <col min="14082" max="14082" width="21.44140625" style="164" customWidth="1"/>
    <col min="14083" max="14083" width="23" style="164" bestFit="1" customWidth="1"/>
    <col min="14084" max="14084" width="23.109375" style="164" bestFit="1" customWidth="1"/>
    <col min="14085" max="14085" width="21.44140625" style="164" customWidth="1"/>
    <col min="14086" max="14086" width="23.5546875" style="164" bestFit="1" customWidth="1"/>
    <col min="14087" max="14336" width="11.44140625" style="164"/>
    <col min="14337" max="14337" width="40.88671875" style="164" customWidth="1"/>
    <col min="14338" max="14338" width="21.44140625" style="164" customWidth="1"/>
    <col min="14339" max="14339" width="23" style="164" bestFit="1" customWidth="1"/>
    <col min="14340" max="14340" width="23.109375" style="164" bestFit="1" customWidth="1"/>
    <col min="14341" max="14341" width="21.44140625" style="164" customWidth="1"/>
    <col min="14342" max="14342" width="23.5546875" style="164" bestFit="1" customWidth="1"/>
    <col min="14343" max="14592" width="11.44140625" style="164"/>
    <col min="14593" max="14593" width="40.88671875" style="164" customWidth="1"/>
    <col min="14594" max="14594" width="21.44140625" style="164" customWidth="1"/>
    <col min="14595" max="14595" width="23" style="164" bestFit="1" customWidth="1"/>
    <col min="14596" max="14596" width="23.109375" style="164" bestFit="1" customWidth="1"/>
    <col min="14597" max="14597" width="21.44140625" style="164" customWidth="1"/>
    <col min="14598" max="14598" width="23.5546875" style="164" bestFit="1" customWidth="1"/>
    <col min="14599" max="14848" width="11.44140625" style="164"/>
    <col min="14849" max="14849" width="40.88671875" style="164" customWidth="1"/>
    <col min="14850" max="14850" width="21.44140625" style="164" customWidth="1"/>
    <col min="14851" max="14851" width="23" style="164" bestFit="1" customWidth="1"/>
    <col min="14852" max="14852" width="23.109375" style="164" bestFit="1" customWidth="1"/>
    <col min="14853" max="14853" width="21.44140625" style="164" customWidth="1"/>
    <col min="14854" max="14854" width="23.5546875" style="164" bestFit="1" customWidth="1"/>
    <col min="14855" max="15104" width="11.44140625" style="164"/>
    <col min="15105" max="15105" width="40.88671875" style="164" customWidth="1"/>
    <col min="15106" max="15106" width="21.44140625" style="164" customWidth="1"/>
    <col min="15107" max="15107" width="23" style="164" bestFit="1" customWidth="1"/>
    <col min="15108" max="15108" width="23.109375" style="164" bestFit="1" customWidth="1"/>
    <col min="15109" max="15109" width="21.44140625" style="164" customWidth="1"/>
    <col min="15110" max="15110" width="23.5546875" style="164" bestFit="1" customWidth="1"/>
    <col min="15111" max="15360" width="11.44140625" style="164"/>
    <col min="15361" max="15361" width="40.88671875" style="164" customWidth="1"/>
    <col min="15362" max="15362" width="21.44140625" style="164" customWidth="1"/>
    <col min="15363" max="15363" width="23" style="164" bestFit="1" customWidth="1"/>
    <col min="15364" max="15364" width="23.109375" style="164" bestFit="1" customWidth="1"/>
    <col min="15365" max="15365" width="21.44140625" style="164" customWidth="1"/>
    <col min="15366" max="15366" width="23.5546875" style="164" bestFit="1" customWidth="1"/>
    <col min="15367" max="15616" width="11.44140625" style="164"/>
    <col min="15617" max="15617" width="40.88671875" style="164" customWidth="1"/>
    <col min="15618" max="15618" width="21.44140625" style="164" customWidth="1"/>
    <col min="15619" max="15619" width="23" style="164" bestFit="1" customWidth="1"/>
    <col min="15620" max="15620" width="23.109375" style="164" bestFit="1" customWidth="1"/>
    <col min="15621" max="15621" width="21.44140625" style="164" customWidth="1"/>
    <col min="15622" max="15622" width="23.5546875" style="164" bestFit="1" customWidth="1"/>
    <col min="15623" max="15872" width="11.44140625" style="164"/>
    <col min="15873" max="15873" width="40.88671875" style="164" customWidth="1"/>
    <col min="15874" max="15874" width="21.44140625" style="164" customWidth="1"/>
    <col min="15875" max="15875" width="23" style="164" bestFit="1" customWidth="1"/>
    <col min="15876" max="15876" width="23.109375" style="164" bestFit="1" customWidth="1"/>
    <col min="15877" max="15877" width="21.44140625" style="164" customWidth="1"/>
    <col min="15878" max="15878" width="23.5546875" style="164" bestFit="1" customWidth="1"/>
    <col min="15879" max="16128" width="11.44140625" style="164"/>
    <col min="16129" max="16129" width="40.88671875" style="164" customWidth="1"/>
    <col min="16130" max="16130" width="21.44140625" style="164" customWidth="1"/>
    <col min="16131" max="16131" width="23" style="164" bestFit="1" customWidth="1"/>
    <col min="16132" max="16132" width="23.109375" style="164" bestFit="1" customWidth="1"/>
    <col min="16133" max="16133" width="21.44140625" style="164" customWidth="1"/>
    <col min="16134" max="16134" width="23.5546875" style="164" bestFit="1" customWidth="1"/>
    <col min="16135" max="16384" width="11.44140625" style="164"/>
  </cols>
  <sheetData>
    <row r="1" spans="1:10" s="883" customFormat="1" ht="20.100000000000001" customHeight="1">
      <c r="A1" s="1404" t="s">
        <v>1213</v>
      </c>
      <c r="B1" s="116"/>
      <c r="C1" s="116"/>
      <c r="D1" s="116"/>
      <c r="E1" s="116"/>
      <c r="F1" s="116"/>
    </row>
    <row r="2" spans="1:10" s="885" customFormat="1" ht="28.2">
      <c r="A2" s="118" t="s">
        <v>882</v>
      </c>
      <c r="B2" s="118"/>
      <c r="C2" s="118"/>
      <c r="D2" s="118"/>
      <c r="E2" s="118"/>
      <c r="F2" s="118"/>
      <c r="G2" s="884"/>
      <c r="H2" s="884"/>
      <c r="I2" s="884"/>
      <c r="J2" s="884"/>
    </row>
    <row r="3" spans="1:10" s="887" customFormat="1" ht="20.100000000000001" customHeight="1">
      <c r="A3" s="208">
        <v>45169</v>
      </c>
      <c r="B3" s="208"/>
      <c r="C3" s="208"/>
      <c r="D3" s="208"/>
      <c r="E3" s="208"/>
      <c r="F3" s="208"/>
      <c r="G3" s="886"/>
      <c r="H3" s="886"/>
      <c r="I3" s="886"/>
      <c r="J3" s="886"/>
    </row>
    <row r="4" spans="1:10" s="889" customFormat="1" ht="20.100000000000001" customHeight="1">
      <c r="A4" s="122" t="s">
        <v>883</v>
      </c>
      <c r="B4" s="122"/>
      <c r="C4" s="122"/>
      <c r="D4" s="122"/>
      <c r="E4" s="122"/>
      <c r="F4" s="122"/>
      <c r="G4" s="888"/>
      <c r="H4" s="888"/>
      <c r="I4" s="888"/>
      <c r="J4" s="888"/>
    </row>
    <row r="5" spans="1:10" ht="13.5" customHeight="1" thickBot="1">
      <c r="F5" s="890"/>
    </row>
    <row r="6" spans="1:10" ht="54.9" customHeight="1">
      <c r="A6" s="891" t="s">
        <v>1</v>
      </c>
      <c r="B6" s="892" t="s">
        <v>884</v>
      </c>
      <c r="C6" s="892" t="s">
        <v>885</v>
      </c>
      <c r="D6" s="892" t="s">
        <v>886</v>
      </c>
      <c r="E6" s="892" t="s">
        <v>728</v>
      </c>
      <c r="F6" s="893" t="s">
        <v>192</v>
      </c>
    </row>
    <row r="7" spans="1:10" ht="10.5" customHeight="1">
      <c r="A7" s="13"/>
      <c r="B7" s="894"/>
      <c r="C7" s="894"/>
      <c r="D7" s="894"/>
      <c r="E7" s="894"/>
      <c r="F7" s="895"/>
    </row>
    <row r="8" spans="1:10" s="142" customFormat="1" ht="18" customHeight="1">
      <c r="A8" s="896" t="s">
        <v>29</v>
      </c>
      <c r="B8" s="897">
        <v>425</v>
      </c>
      <c r="C8" s="897">
        <v>4882</v>
      </c>
      <c r="D8" s="897">
        <v>2044</v>
      </c>
      <c r="E8" s="897">
        <v>108</v>
      </c>
      <c r="F8" s="898">
        <v>7459</v>
      </c>
    </row>
    <row r="9" spans="1:10" s="142" customFormat="1" ht="18" customHeight="1">
      <c r="A9" s="896" t="s">
        <v>30</v>
      </c>
      <c r="B9" s="897">
        <v>7</v>
      </c>
      <c r="C9" s="897">
        <v>355</v>
      </c>
      <c r="D9" s="897">
        <v>363</v>
      </c>
      <c r="E9" s="897">
        <v>55</v>
      </c>
      <c r="F9" s="898">
        <v>780</v>
      </c>
    </row>
    <row r="10" spans="1:10" s="142" customFormat="1" ht="18" customHeight="1">
      <c r="A10" s="896" t="s">
        <v>31</v>
      </c>
      <c r="B10" s="897">
        <v>826</v>
      </c>
      <c r="C10" s="897">
        <v>6474</v>
      </c>
      <c r="D10" s="897">
        <v>10537</v>
      </c>
      <c r="E10" s="897">
        <v>5535</v>
      </c>
      <c r="F10" s="898">
        <v>23372</v>
      </c>
    </row>
    <row r="11" spans="1:10" s="142" customFormat="1" ht="18" customHeight="1">
      <c r="A11" s="896" t="s">
        <v>32</v>
      </c>
      <c r="B11" s="897">
        <v>52</v>
      </c>
      <c r="C11" s="897">
        <v>387</v>
      </c>
      <c r="D11" s="897">
        <v>1097</v>
      </c>
      <c r="E11" s="897">
        <v>23</v>
      </c>
      <c r="F11" s="898">
        <v>1559</v>
      </c>
    </row>
    <row r="12" spans="1:10" s="142" customFormat="1" ht="18" customHeight="1">
      <c r="A12" s="896" t="s">
        <v>33</v>
      </c>
      <c r="B12" s="897">
        <v>26</v>
      </c>
      <c r="C12" s="897">
        <v>98</v>
      </c>
      <c r="D12" s="897">
        <v>1206</v>
      </c>
      <c r="E12" s="897">
        <v>39</v>
      </c>
      <c r="F12" s="898">
        <v>1369</v>
      </c>
    </row>
    <row r="13" spans="1:10" s="142" customFormat="1" ht="18" customHeight="1">
      <c r="A13" s="896" t="s">
        <v>115</v>
      </c>
      <c r="B13" s="897">
        <v>283</v>
      </c>
      <c r="C13" s="897">
        <v>2282</v>
      </c>
      <c r="D13" s="897">
        <v>2918</v>
      </c>
      <c r="E13" s="897">
        <v>119</v>
      </c>
      <c r="F13" s="898">
        <v>5602</v>
      </c>
    </row>
    <row r="14" spans="1:10" s="142" customFormat="1" ht="18" customHeight="1">
      <c r="A14" s="896" t="s">
        <v>35</v>
      </c>
      <c r="B14" s="897">
        <v>94</v>
      </c>
      <c r="C14" s="897">
        <v>102</v>
      </c>
      <c r="D14" s="897">
        <v>15</v>
      </c>
      <c r="E14" s="897">
        <v>57</v>
      </c>
      <c r="F14" s="898">
        <v>268</v>
      </c>
    </row>
    <row r="15" spans="1:10" s="142" customFormat="1" ht="18" customHeight="1">
      <c r="A15" s="896" t="s">
        <v>36</v>
      </c>
      <c r="B15" s="897">
        <v>67</v>
      </c>
      <c r="C15" s="897">
        <v>3771</v>
      </c>
      <c r="D15" s="897">
        <v>2345</v>
      </c>
      <c r="E15" s="897">
        <v>123</v>
      </c>
      <c r="F15" s="898">
        <v>6306</v>
      </c>
    </row>
    <row r="16" spans="1:10" s="142" customFormat="1" ht="18" customHeight="1">
      <c r="A16" s="896" t="s">
        <v>37</v>
      </c>
      <c r="B16" s="897">
        <v>44</v>
      </c>
      <c r="C16" s="897">
        <v>1034</v>
      </c>
      <c r="D16" s="897">
        <v>8937</v>
      </c>
      <c r="E16" s="897">
        <v>67</v>
      </c>
      <c r="F16" s="898">
        <v>10082</v>
      </c>
    </row>
    <row r="17" spans="1:6" s="142" customFormat="1" ht="18" customHeight="1">
      <c r="A17" s="896" t="s">
        <v>499</v>
      </c>
      <c r="B17" s="897">
        <v>12</v>
      </c>
      <c r="C17" s="897">
        <v>134</v>
      </c>
      <c r="D17" s="897">
        <v>388</v>
      </c>
      <c r="E17" s="897">
        <v>0</v>
      </c>
      <c r="F17" s="898">
        <v>534</v>
      </c>
    </row>
    <row r="18" spans="1:6" s="142" customFormat="1" ht="18" customHeight="1">
      <c r="A18" s="896" t="s">
        <v>97</v>
      </c>
      <c r="B18" s="897">
        <v>11</v>
      </c>
      <c r="C18" s="897">
        <v>131</v>
      </c>
      <c r="D18" s="897">
        <v>1421</v>
      </c>
      <c r="E18" s="897">
        <v>43</v>
      </c>
      <c r="F18" s="898">
        <v>1606</v>
      </c>
    </row>
    <row r="19" spans="1:6" s="142" customFormat="1" ht="18" customHeight="1">
      <c r="A19" s="896" t="s">
        <v>40</v>
      </c>
      <c r="B19" s="897">
        <v>29</v>
      </c>
      <c r="C19" s="897">
        <v>54</v>
      </c>
      <c r="D19" s="897">
        <v>130</v>
      </c>
      <c r="E19" s="897">
        <v>0</v>
      </c>
      <c r="F19" s="898">
        <v>213</v>
      </c>
    </row>
    <row r="20" spans="1:6" s="142" customFormat="1" ht="18" customHeight="1">
      <c r="A20" s="896" t="s">
        <v>152</v>
      </c>
      <c r="B20" s="897">
        <v>11</v>
      </c>
      <c r="C20" s="897">
        <v>48</v>
      </c>
      <c r="D20" s="897">
        <v>1428</v>
      </c>
      <c r="E20" s="897">
        <v>0</v>
      </c>
      <c r="F20" s="898">
        <v>1487</v>
      </c>
    </row>
    <row r="21" spans="1:6" s="142" customFormat="1" ht="18" customHeight="1">
      <c r="A21" s="27" t="s">
        <v>762</v>
      </c>
      <c r="B21" s="897">
        <v>7</v>
      </c>
      <c r="C21" s="897">
        <v>270</v>
      </c>
      <c r="D21" s="897">
        <v>702</v>
      </c>
      <c r="E21" s="897">
        <v>11</v>
      </c>
      <c r="F21" s="898">
        <v>990</v>
      </c>
    </row>
    <row r="22" spans="1:6" s="142" customFormat="1" ht="18" customHeight="1">
      <c r="A22" s="896" t="s">
        <v>43</v>
      </c>
      <c r="B22" s="897">
        <v>4</v>
      </c>
      <c r="C22" s="897">
        <v>14</v>
      </c>
      <c r="D22" s="897">
        <v>46</v>
      </c>
      <c r="E22" s="897">
        <v>8</v>
      </c>
      <c r="F22" s="898">
        <v>72</v>
      </c>
    </row>
    <row r="23" spans="1:6" s="142" customFormat="1" ht="18" customHeight="1">
      <c r="A23" s="896" t="s">
        <v>44</v>
      </c>
      <c r="B23" s="897">
        <v>9</v>
      </c>
      <c r="C23" s="897">
        <v>5</v>
      </c>
      <c r="D23" s="897">
        <v>28</v>
      </c>
      <c r="E23" s="897">
        <v>0</v>
      </c>
      <c r="F23" s="898">
        <v>42</v>
      </c>
    </row>
    <row r="24" spans="1:6" s="142" customFormat="1" ht="18" customHeight="1">
      <c r="A24" s="896" t="s">
        <v>45</v>
      </c>
      <c r="B24" s="897">
        <v>9</v>
      </c>
      <c r="C24" s="897">
        <v>0</v>
      </c>
      <c r="D24" s="897">
        <v>36</v>
      </c>
      <c r="E24" s="897">
        <v>0</v>
      </c>
      <c r="F24" s="898">
        <v>45</v>
      </c>
    </row>
    <row r="25" spans="1:6" s="901" customFormat="1" ht="24" customHeight="1" thickBot="1">
      <c r="A25" s="899" t="s">
        <v>46</v>
      </c>
      <c r="B25" s="900">
        <v>1916</v>
      </c>
      <c r="C25" s="900">
        <v>20041</v>
      </c>
      <c r="D25" s="900">
        <v>33641</v>
      </c>
      <c r="E25" s="900">
        <v>6188</v>
      </c>
      <c r="F25" s="900">
        <v>61786</v>
      </c>
    </row>
    <row r="26" spans="1:6" s="903" customFormat="1" ht="19.5" customHeight="1">
      <c r="A26" s="902" t="s">
        <v>47</v>
      </c>
      <c r="B26" s="902"/>
      <c r="C26" s="902"/>
      <c r="D26" s="902"/>
      <c r="E26" s="902"/>
      <c r="F26" s="902"/>
    </row>
    <row r="27" spans="1:6">
      <c r="A27" s="33"/>
    </row>
  </sheetData>
  <mergeCells count="1">
    <mergeCell ref="A26:F26"/>
  </mergeCells>
  <conditionalFormatting sqref="B8:F23 B25:F25">
    <cfRule type="cellIs" priority="2" stopIfTrue="1" operator="equal">
      <formula>"0;-"</formula>
    </cfRule>
  </conditionalFormatting>
  <conditionalFormatting sqref="B24:F24">
    <cfRule type="cellIs" priority="1" stopIfTrue="1" operator="equal">
      <formula>"0;-"</formula>
    </cfRule>
  </conditionalFormatting>
  <hyperlinks>
    <hyperlink ref="A1" location="Índice!A1" display="Volver al Índice" xr:uid="{6E839D7F-8058-4EB9-8714-B05BA9EC42A7}"/>
  </hyperlinks>
  <printOptions horizontalCentered="1" verticalCentered="1"/>
  <pageMargins left="1.1811023622047245" right="1.1811023622047245" top="0.98425196850393704" bottom="0.98425196850393704" header="0.43307086614173229" footer="0.43307086614173229"/>
  <pageSetup paperSize="9" scale="74" fitToWidth="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6D656-DACD-4DD7-885F-36EB8CF9EA59}">
  <dimension ref="A1:N38"/>
  <sheetViews>
    <sheetView showGridLines="0" zoomScaleNormal="100" workbookViewId="0">
      <selection activeCell="A6" sqref="A6"/>
    </sheetView>
  </sheetViews>
  <sheetFormatPr baseColWidth="10" defaultColWidth="12.5546875" defaultRowHeight="13.2"/>
  <cols>
    <col min="1" max="1" width="32.5546875" style="7" customWidth="1"/>
    <col min="2" max="4" width="19.6640625" style="7" customWidth="1"/>
    <col min="5" max="5" width="4" style="7" customWidth="1"/>
    <col min="6" max="9" width="18.5546875" style="7" customWidth="1"/>
    <col min="10" max="10" width="5.33203125" style="7" customWidth="1"/>
    <col min="11" max="11" width="19.33203125" style="7" customWidth="1"/>
    <col min="12" max="12" width="18.5546875" style="7" customWidth="1"/>
    <col min="13" max="13" width="17.44140625" style="7" customWidth="1"/>
    <col min="14" max="21" width="15.109375" style="7" customWidth="1"/>
    <col min="22" max="256" width="12.5546875" style="7"/>
    <col min="257" max="257" width="32.5546875" style="7" customWidth="1"/>
    <col min="258" max="260" width="19.6640625" style="7" customWidth="1"/>
    <col min="261" max="261" width="4" style="7" customWidth="1"/>
    <col min="262" max="265" width="18.5546875" style="7" customWidth="1"/>
    <col min="266" max="266" width="5.33203125" style="7" customWidth="1"/>
    <col min="267" max="267" width="19.33203125" style="7" customWidth="1"/>
    <col min="268" max="268" width="18.5546875" style="7" customWidth="1"/>
    <col min="269" max="269" width="17.44140625" style="7" customWidth="1"/>
    <col min="270" max="277" width="15.109375" style="7" customWidth="1"/>
    <col min="278" max="512" width="12.5546875" style="7"/>
    <col min="513" max="513" width="32.5546875" style="7" customWidth="1"/>
    <col min="514" max="516" width="19.6640625" style="7" customWidth="1"/>
    <col min="517" max="517" width="4" style="7" customWidth="1"/>
    <col min="518" max="521" width="18.5546875" style="7" customWidth="1"/>
    <col min="522" max="522" width="5.33203125" style="7" customWidth="1"/>
    <col min="523" max="523" width="19.33203125" style="7" customWidth="1"/>
    <col min="524" max="524" width="18.5546875" style="7" customWidth="1"/>
    <col min="525" max="525" width="17.44140625" style="7" customWidth="1"/>
    <col min="526" max="533" width="15.109375" style="7" customWidth="1"/>
    <col min="534" max="768" width="12.5546875" style="7"/>
    <col min="769" max="769" width="32.5546875" style="7" customWidth="1"/>
    <col min="770" max="772" width="19.6640625" style="7" customWidth="1"/>
    <col min="773" max="773" width="4" style="7" customWidth="1"/>
    <col min="774" max="777" width="18.5546875" style="7" customWidth="1"/>
    <col min="778" max="778" width="5.33203125" style="7" customWidth="1"/>
    <col min="779" max="779" width="19.33203125" style="7" customWidth="1"/>
    <col min="780" max="780" width="18.5546875" style="7" customWidth="1"/>
    <col min="781" max="781" width="17.44140625" style="7" customWidth="1"/>
    <col min="782" max="789" width="15.109375" style="7" customWidth="1"/>
    <col min="790" max="1024" width="12.5546875" style="7"/>
    <col min="1025" max="1025" width="32.5546875" style="7" customWidth="1"/>
    <col min="1026" max="1028" width="19.6640625" style="7" customWidth="1"/>
    <col min="1029" max="1029" width="4" style="7" customWidth="1"/>
    <col min="1030" max="1033" width="18.5546875" style="7" customWidth="1"/>
    <col min="1034" max="1034" width="5.33203125" style="7" customWidth="1"/>
    <col min="1035" max="1035" width="19.33203125" style="7" customWidth="1"/>
    <col min="1036" max="1036" width="18.5546875" style="7" customWidth="1"/>
    <col min="1037" max="1037" width="17.44140625" style="7" customWidth="1"/>
    <col min="1038" max="1045" width="15.109375" style="7" customWidth="1"/>
    <col min="1046" max="1280" width="12.5546875" style="7"/>
    <col min="1281" max="1281" width="32.5546875" style="7" customWidth="1"/>
    <col min="1282" max="1284" width="19.6640625" style="7" customWidth="1"/>
    <col min="1285" max="1285" width="4" style="7" customWidth="1"/>
    <col min="1286" max="1289" width="18.5546875" style="7" customWidth="1"/>
    <col min="1290" max="1290" width="5.33203125" style="7" customWidth="1"/>
    <col min="1291" max="1291" width="19.33203125" style="7" customWidth="1"/>
    <col min="1292" max="1292" width="18.5546875" style="7" customWidth="1"/>
    <col min="1293" max="1293" width="17.44140625" style="7" customWidth="1"/>
    <col min="1294" max="1301" width="15.109375" style="7" customWidth="1"/>
    <col min="1302" max="1536" width="12.5546875" style="7"/>
    <col min="1537" max="1537" width="32.5546875" style="7" customWidth="1"/>
    <col min="1538" max="1540" width="19.6640625" style="7" customWidth="1"/>
    <col min="1541" max="1541" width="4" style="7" customWidth="1"/>
    <col min="1542" max="1545" width="18.5546875" style="7" customWidth="1"/>
    <col min="1546" max="1546" width="5.33203125" style="7" customWidth="1"/>
    <col min="1547" max="1547" width="19.33203125" style="7" customWidth="1"/>
    <col min="1548" max="1548" width="18.5546875" style="7" customWidth="1"/>
    <col min="1549" max="1549" width="17.44140625" style="7" customWidth="1"/>
    <col min="1550" max="1557" width="15.109375" style="7" customWidth="1"/>
    <col min="1558" max="1792" width="12.5546875" style="7"/>
    <col min="1793" max="1793" width="32.5546875" style="7" customWidth="1"/>
    <col min="1794" max="1796" width="19.6640625" style="7" customWidth="1"/>
    <col min="1797" max="1797" width="4" style="7" customWidth="1"/>
    <col min="1798" max="1801" width="18.5546875" style="7" customWidth="1"/>
    <col min="1802" max="1802" width="5.33203125" style="7" customWidth="1"/>
    <col min="1803" max="1803" width="19.33203125" style="7" customWidth="1"/>
    <col min="1804" max="1804" width="18.5546875" style="7" customWidth="1"/>
    <col min="1805" max="1805" width="17.44140625" style="7" customWidth="1"/>
    <col min="1806" max="1813" width="15.109375" style="7" customWidth="1"/>
    <col min="1814" max="2048" width="12.5546875" style="7"/>
    <col min="2049" max="2049" width="32.5546875" style="7" customWidth="1"/>
    <col min="2050" max="2052" width="19.6640625" style="7" customWidth="1"/>
    <col min="2053" max="2053" width="4" style="7" customWidth="1"/>
    <col min="2054" max="2057" width="18.5546875" style="7" customWidth="1"/>
    <col min="2058" max="2058" width="5.33203125" style="7" customWidth="1"/>
    <col min="2059" max="2059" width="19.33203125" style="7" customWidth="1"/>
    <col min="2060" max="2060" width="18.5546875" style="7" customWidth="1"/>
    <col min="2061" max="2061" width="17.44140625" style="7" customWidth="1"/>
    <col min="2062" max="2069" width="15.109375" style="7" customWidth="1"/>
    <col min="2070" max="2304" width="12.5546875" style="7"/>
    <col min="2305" max="2305" width="32.5546875" style="7" customWidth="1"/>
    <col min="2306" max="2308" width="19.6640625" style="7" customWidth="1"/>
    <col min="2309" max="2309" width="4" style="7" customWidth="1"/>
    <col min="2310" max="2313" width="18.5546875" style="7" customWidth="1"/>
    <col min="2314" max="2314" width="5.33203125" style="7" customWidth="1"/>
    <col min="2315" max="2315" width="19.33203125" style="7" customWidth="1"/>
    <col min="2316" max="2316" width="18.5546875" style="7" customWidth="1"/>
    <col min="2317" max="2317" width="17.44140625" style="7" customWidth="1"/>
    <col min="2318" max="2325" width="15.109375" style="7" customWidth="1"/>
    <col min="2326" max="2560" width="12.5546875" style="7"/>
    <col min="2561" max="2561" width="32.5546875" style="7" customWidth="1"/>
    <col min="2562" max="2564" width="19.6640625" style="7" customWidth="1"/>
    <col min="2565" max="2565" width="4" style="7" customWidth="1"/>
    <col min="2566" max="2569" width="18.5546875" style="7" customWidth="1"/>
    <col min="2570" max="2570" width="5.33203125" style="7" customWidth="1"/>
    <col min="2571" max="2571" width="19.33203125" style="7" customWidth="1"/>
    <col min="2572" max="2572" width="18.5546875" style="7" customWidth="1"/>
    <col min="2573" max="2573" width="17.44140625" style="7" customWidth="1"/>
    <col min="2574" max="2581" width="15.109375" style="7" customWidth="1"/>
    <col min="2582" max="2816" width="12.5546875" style="7"/>
    <col min="2817" max="2817" width="32.5546875" style="7" customWidth="1"/>
    <col min="2818" max="2820" width="19.6640625" style="7" customWidth="1"/>
    <col min="2821" max="2821" width="4" style="7" customWidth="1"/>
    <col min="2822" max="2825" width="18.5546875" style="7" customWidth="1"/>
    <col min="2826" max="2826" width="5.33203125" style="7" customWidth="1"/>
    <col min="2827" max="2827" width="19.33203125" style="7" customWidth="1"/>
    <col min="2828" max="2828" width="18.5546875" style="7" customWidth="1"/>
    <col min="2829" max="2829" width="17.44140625" style="7" customWidth="1"/>
    <col min="2830" max="2837" width="15.109375" style="7" customWidth="1"/>
    <col min="2838" max="3072" width="12.5546875" style="7"/>
    <col min="3073" max="3073" width="32.5546875" style="7" customWidth="1"/>
    <col min="3074" max="3076" width="19.6640625" style="7" customWidth="1"/>
    <col min="3077" max="3077" width="4" style="7" customWidth="1"/>
    <col min="3078" max="3081" width="18.5546875" style="7" customWidth="1"/>
    <col min="3082" max="3082" width="5.33203125" style="7" customWidth="1"/>
    <col min="3083" max="3083" width="19.33203125" style="7" customWidth="1"/>
    <col min="3084" max="3084" width="18.5546875" style="7" customWidth="1"/>
    <col min="3085" max="3085" width="17.44140625" style="7" customWidth="1"/>
    <col min="3086" max="3093" width="15.109375" style="7" customWidth="1"/>
    <col min="3094" max="3328" width="12.5546875" style="7"/>
    <col min="3329" max="3329" width="32.5546875" style="7" customWidth="1"/>
    <col min="3330" max="3332" width="19.6640625" style="7" customWidth="1"/>
    <col min="3333" max="3333" width="4" style="7" customWidth="1"/>
    <col min="3334" max="3337" width="18.5546875" style="7" customWidth="1"/>
    <col min="3338" max="3338" width="5.33203125" style="7" customWidth="1"/>
    <col min="3339" max="3339" width="19.33203125" style="7" customWidth="1"/>
    <col min="3340" max="3340" width="18.5546875" style="7" customWidth="1"/>
    <col min="3341" max="3341" width="17.44140625" style="7" customWidth="1"/>
    <col min="3342" max="3349" width="15.109375" style="7" customWidth="1"/>
    <col min="3350" max="3584" width="12.5546875" style="7"/>
    <col min="3585" max="3585" width="32.5546875" style="7" customWidth="1"/>
    <col min="3586" max="3588" width="19.6640625" style="7" customWidth="1"/>
    <col min="3589" max="3589" width="4" style="7" customWidth="1"/>
    <col min="3590" max="3593" width="18.5546875" style="7" customWidth="1"/>
    <col min="3594" max="3594" width="5.33203125" style="7" customWidth="1"/>
    <col min="3595" max="3595" width="19.33203125" style="7" customWidth="1"/>
    <col min="3596" max="3596" width="18.5546875" style="7" customWidth="1"/>
    <col min="3597" max="3597" width="17.44140625" style="7" customWidth="1"/>
    <col min="3598" max="3605" width="15.109375" style="7" customWidth="1"/>
    <col min="3606" max="3840" width="12.5546875" style="7"/>
    <col min="3841" max="3841" width="32.5546875" style="7" customWidth="1"/>
    <col min="3842" max="3844" width="19.6640625" style="7" customWidth="1"/>
    <col min="3845" max="3845" width="4" style="7" customWidth="1"/>
    <col min="3846" max="3849" width="18.5546875" style="7" customWidth="1"/>
    <col min="3850" max="3850" width="5.33203125" style="7" customWidth="1"/>
    <col min="3851" max="3851" width="19.33203125" style="7" customWidth="1"/>
    <col min="3852" max="3852" width="18.5546875" style="7" customWidth="1"/>
    <col min="3853" max="3853" width="17.44140625" style="7" customWidth="1"/>
    <col min="3854" max="3861" width="15.109375" style="7" customWidth="1"/>
    <col min="3862" max="4096" width="12.5546875" style="7"/>
    <col min="4097" max="4097" width="32.5546875" style="7" customWidth="1"/>
    <col min="4098" max="4100" width="19.6640625" style="7" customWidth="1"/>
    <col min="4101" max="4101" width="4" style="7" customWidth="1"/>
    <col min="4102" max="4105" width="18.5546875" style="7" customWidth="1"/>
    <col min="4106" max="4106" width="5.33203125" style="7" customWidth="1"/>
    <col min="4107" max="4107" width="19.33203125" style="7" customWidth="1"/>
    <col min="4108" max="4108" width="18.5546875" style="7" customWidth="1"/>
    <col min="4109" max="4109" width="17.44140625" style="7" customWidth="1"/>
    <col min="4110" max="4117" width="15.109375" style="7" customWidth="1"/>
    <col min="4118" max="4352" width="12.5546875" style="7"/>
    <col min="4353" max="4353" width="32.5546875" style="7" customWidth="1"/>
    <col min="4354" max="4356" width="19.6640625" style="7" customWidth="1"/>
    <col min="4357" max="4357" width="4" style="7" customWidth="1"/>
    <col min="4358" max="4361" width="18.5546875" style="7" customWidth="1"/>
    <col min="4362" max="4362" width="5.33203125" style="7" customWidth="1"/>
    <col min="4363" max="4363" width="19.33203125" style="7" customWidth="1"/>
    <col min="4364" max="4364" width="18.5546875" style="7" customWidth="1"/>
    <col min="4365" max="4365" width="17.44140625" style="7" customWidth="1"/>
    <col min="4366" max="4373" width="15.109375" style="7" customWidth="1"/>
    <col min="4374" max="4608" width="12.5546875" style="7"/>
    <col min="4609" max="4609" width="32.5546875" style="7" customWidth="1"/>
    <col min="4610" max="4612" width="19.6640625" style="7" customWidth="1"/>
    <col min="4613" max="4613" width="4" style="7" customWidth="1"/>
    <col min="4614" max="4617" width="18.5546875" style="7" customWidth="1"/>
    <col min="4618" max="4618" width="5.33203125" style="7" customWidth="1"/>
    <col min="4619" max="4619" width="19.33203125" style="7" customWidth="1"/>
    <col min="4620" max="4620" width="18.5546875" style="7" customWidth="1"/>
    <col min="4621" max="4621" width="17.44140625" style="7" customWidth="1"/>
    <col min="4622" max="4629" width="15.109375" style="7" customWidth="1"/>
    <col min="4630" max="4864" width="12.5546875" style="7"/>
    <col min="4865" max="4865" width="32.5546875" style="7" customWidth="1"/>
    <col min="4866" max="4868" width="19.6640625" style="7" customWidth="1"/>
    <col min="4869" max="4869" width="4" style="7" customWidth="1"/>
    <col min="4870" max="4873" width="18.5546875" style="7" customWidth="1"/>
    <col min="4874" max="4874" width="5.33203125" style="7" customWidth="1"/>
    <col min="4875" max="4875" width="19.33203125" style="7" customWidth="1"/>
    <col min="4876" max="4876" width="18.5546875" style="7" customWidth="1"/>
    <col min="4877" max="4877" width="17.44140625" style="7" customWidth="1"/>
    <col min="4878" max="4885" width="15.109375" style="7" customWidth="1"/>
    <col min="4886" max="5120" width="12.5546875" style="7"/>
    <col min="5121" max="5121" width="32.5546875" style="7" customWidth="1"/>
    <col min="5122" max="5124" width="19.6640625" style="7" customWidth="1"/>
    <col min="5125" max="5125" width="4" style="7" customWidth="1"/>
    <col min="5126" max="5129" width="18.5546875" style="7" customWidth="1"/>
    <col min="5130" max="5130" width="5.33203125" style="7" customWidth="1"/>
    <col min="5131" max="5131" width="19.33203125" style="7" customWidth="1"/>
    <col min="5132" max="5132" width="18.5546875" style="7" customWidth="1"/>
    <col min="5133" max="5133" width="17.44140625" style="7" customWidth="1"/>
    <col min="5134" max="5141" width="15.109375" style="7" customWidth="1"/>
    <col min="5142" max="5376" width="12.5546875" style="7"/>
    <col min="5377" max="5377" width="32.5546875" style="7" customWidth="1"/>
    <col min="5378" max="5380" width="19.6640625" style="7" customWidth="1"/>
    <col min="5381" max="5381" width="4" style="7" customWidth="1"/>
    <col min="5382" max="5385" width="18.5546875" style="7" customWidth="1"/>
    <col min="5386" max="5386" width="5.33203125" style="7" customWidth="1"/>
    <col min="5387" max="5387" width="19.33203125" style="7" customWidth="1"/>
    <col min="5388" max="5388" width="18.5546875" style="7" customWidth="1"/>
    <col min="5389" max="5389" width="17.44140625" style="7" customWidth="1"/>
    <col min="5390" max="5397" width="15.109375" style="7" customWidth="1"/>
    <col min="5398" max="5632" width="12.5546875" style="7"/>
    <col min="5633" max="5633" width="32.5546875" style="7" customWidth="1"/>
    <col min="5634" max="5636" width="19.6640625" style="7" customWidth="1"/>
    <col min="5637" max="5637" width="4" style="7" customWidth="1"/>
    <col min="5638" max="5641" width="18.5546875" style="7" customWidth="1"/>
    <col min="5642" max="5642" width="5.33203125" style="7" customWidth="1"/>
    <col min="5643" max="5643" width="19.33203125" style="7" customWidth="1"/>
    <col min="5644" max="5644" width="18.5546875" style="7" customWidth="1"/>
    <col min="5645" max="5645" width="17.44140625" style="7" customWidth="1"/>
    <col min="5646" max="5653" width="15.109375" style="7" customWidth="1"/>
    <col min="5654" max="5888" width="12.5546875" style="7"/>
    <col min="5889" max="5889" width="32.5546875" style="7" customWidth="1"/>
    <col min="5890" max="5892" width="19.6640625" style="7" customWidth="1"/>
    <col min="5893" max="5893" width="4" style="7" customWidth="1"/>
    <col min="5894" max="5897" width="18.5546875" style="7" customWidth="1"/>
    <col min="5898" max="5898" width="5.33203125" style="7" customWidth="1"/>
    <col min="5899" max="5899" width="19.33203125" style="7" customWidth="1"/>
    <col min="5900" max="5900" width="18.5546875" style="7" customWidth="1"/>
    <col min="5901" max="5901" width="17.44140625" style="7" customWidth="1"/>
    <col min="5902" max="5909" width="15.109375" style="7" customWidth="1"/>
    <col min="5910" max="6144" width="12.5546875" style="7"/>
    <col min="6145" max="6145" width="32.5546875" style="7" customWidth="1"/>
    <col min="6146" max="6148" width="19.6640625" style="7" customWidth="1"/>
    <col min="6149" max="6149" width="4" style="7" customWidth="1"/>
    <col min="6150" max="6153" width="18.5546875" style="7" customWidth="1"/>
    <col min="6154" max="6154" width="5.33203125" style="7" customWidth="1"/>
    <col min="6155" max="6155" width="19.33203125" style="7" customWidth="1"/>
    <col min="6156" max="6156" width="18.5546875" style="7" customWidth="1"/>
    <col min="6157" max="6157" width="17.44140625" style="7" customWidth="1"/>
    <col min="6158" max="6165" width="15.109375" style="7" customWidth="1"/>
    <col min="6166" max="6400" width="12.5546875" style="7"/>
    <col min="6401" max="6401" width="32.5546875" style="7" customWidth="1"/>
    <col min="6402" max="6404" width="19.6640625" style="7" customWidth="1"/>
    <col min="6405" max="6405" width="4" style="7" customWidth="1"/>
    <col min="6406" max="6409" width="18.5546875" style="7" customWidth="1"/>
    <col min="6410" max="6410" width="5.33203125" style="7" customWidth="1"/>
    <col min="6411" max="6411" width="19.33203125" style="7" customWidth="1"/>
    <col min="6412" max="6412" width="18.5546875" style="7" customWidth="1"/>
    <col min="6413" max="6413" width="17.44140625" style="7" customWidth="1"/>
    <col min="6414" max="6421" width="15.109375" style="7" customWidth="1"/>
    <col min="6422" max="6656" width="12.5546875" style="7"/>
    <col min="6657" max="6657" width="32.5546875" style="7" customWidth="1"/>
    <col min="6658" max="6660" width="19.6640625" style="7" customWidth="1"/>
    <col min="6661" max="6661" width="4" style="7" customWidth="1"/>
    <col min="6662" max="6665" width="18.5546875" style="7" customWidth="1"/>
    <col min="6666" max="6666" width="5.33203125" style="7" customWidth="1"/>
    <col min="6667" max="6667" width="19.33203125" style="7" customWidth="1"/>
    <col min="6668" max="6668" width="18.5546875" style="7" customWidth="1"/>
    <col min="6669" max="6669" width="17.44140625" style="7" customWidth="1"/>
    <col min="6670" max="6677" width="15.109375" style="7" customWidth="1"/>
    <col min="6678" max="6912" width="12.5546875" style="7"/>
    <col min="6913" max="6913" width="32.5546875" style="7" customWidth="1"/>
    <col min="6914" max="6916" width="19.6640625" style="7" customWidth="1"/>
    <col min="6917" max="6917" width="4" style="7" customWidth="1"/>
    <col min="6918" max="6921" width="18.5546875" style="7" customWidth="1"/>
    <col min="6922" max="6922" width="5.33203125" style="7" customWidth="1"/>
    <col min="6923" max="6923" width="19.33203125" style="7" customWidth="1"/>
    <col min="6924" max="6924" width="18.5546875" style="7" customWidth="1"/>
    <col min="6925" max="6925" width="17.44140625" style="7" customWidth="1"/>
    <col min="6926" max="6933" width="15.109375" style="7" customWidth="1"/>
    <col min="6934" max="7168" width="12.5546875" style="7"/>
    <col min="7169" max="7169" width="32.5546875" style="7" customWidth="1"/>
    <col min="7170" max="7172" width="19.6640625" style="7" customWidth="1"/>
    <col min="7173" max="7173" width="4" style="7" customWidth="1"/>
    <col min="7174" max="7177" width="18.5546875" style="7" customWidth="1"/>
    <col min="7178" max="7178" width="5.33203125" style="7" customWidth="1"/>
    <col min="7179" max="7179" width="19.33203125" style="7" customWidth="1"/>
    <col min="7180" max="7180" width="18.5546875" style="7" customWidth="1"/>
    <col min="7181" max="7181" width="17.44140625" style="7" customWidth="1"/>
    <col min="7182" max="7189" width="15.109375" style="7" customWidth="1"/>
    <col min="7190" max="7424" width="12.5546875" style="7"/>
    <col min="7425" max="7425" width="32.5546875" style="7" customWidth="1"/>
    <col min="7426" max="7428" width="19.6640625" style="7" customWidth="1"/>
    <col min="7429" max="7429" width="4" style="7" customWidth="1"/>
    <col min="7430" max="7433" width="18.5546875" style="7" customWidth="1"/>
    <col min="7434" max="7434" width="5.33203125" style="7" customWidth="1"/>
    <col min="7435" max="7435" width="19.33203125" style="7" customWidth="1"/>
    <col min="7436" max="7436" width="18.5546875" style="7" customWidth="1"/>
    <col min="7437" max="7437" width="17.44140625" style="7" customWidth="1"/>
    <col min="7438" max="7445" width="15.109375" style="7" customWidth="1"/>
    <col min="7446" max="7680" width="12.5546875" style="7"/>
    <col min="7681" max="7681" width="32.5546875" style="7" customWidth="1"/>
    <col min="7682" max="7684" width="19.6640625" style="7" customWidth="1"/>
    <col min="7685" max="7685" width="4" style="7" customWidth="1"/>
    <col min="7686" max="7689" width="18.5546875" style="7" customWidth="1"/>
    <col min="7690" max="7690" width="5.33203125" style="7" customWidth="1"/>
    <col min="7691" max="7691" width="19.33203125" style="7" customWidth="1"/>
    <col min="7692" max="7692" width="18.5546875" style="7" customWidth="1"/>
    <col min="7693" max="7693" width="17.44140625" style="7" customWidth="1"/>
    <col min="7694" max="7701" width="15.109375" style="7" customWidth="1"/>
    <col min="7702" max="7936" width="12.5546875" style="7"/>
    <col min="7937" max="7937" width="32.5546875" style="7" customWidth="1"/>
    <col min="7938" max="7940" width="19.6640625" style="7" customWidth="1"/>
    <col min="7941" max="7941" width="4" style="7" customWidth="1"/>
    <col min="7942" max="7945" width="18.5546875" style="7" customWidth="1"/>
    <col min="7946" max="7946" width="5.33203125" style="7" customWidth="1"/>
    <col min="7947" max="7947" width="19.33203125" style="7" customWidth="1"/>
    <col min="7948" max="7948" width="18.5546875" style="7" customWidth="1"/>
    <col min="7949" max="7949" width="17.44140625" style="7" customWidth="1"/>
    <col min="7950" max="7957" width="15.109375" style="7" customWidth="1"/>
    <col min="7958" max="8192" width="12.5546875" style="7"/>
    <col min="8193" max="8193" width="32.5546875" style="7" customWidth="1"/>
    <col min="8194" max="8196" width="19.6640625" style="7" customWidth="1"/>
    <col min="8197" max="8197" width="4" style="7" customWidth="1"/>
    <col min="8198" max="8201" width="18.5546875" style="7" customWidth="1"/>
    <col min="8202" max="8202" width="5.33203125" style="7" customWidth="1"/>
    <col min="8203" max="8203" width="19.33203125" style="7" customWidth="1"/>
    <col min="8204" max="8204" width="18.5546875" style="7" customWidth="1"/>
    <col min="8205" max="8205" width="17.44140625" style="7" customWidth="1"/>
    <col min="8206" max="8213" width="15.109375" style="7" customWidth="1"/>
    <col min="8214" max="8448" width="12.5546875" style="7"/>
    <col min="8449" max="8449" width="32.5546875" style="7" customWidth="1"/>
    <col min="8450" max="8452" width="19.6640625" style="7" customWidth="1"/>
    <col min="8453" max="8453" width="4" style="7" customWidth="1"/>
    <col min="8454" max="8457" width="18.5546875" style="7" customWidth="1"/>
    <col min="8458" max="8458" width="5.33203125" style="7" customWidth="1"/>
    <col min="8459" max="8459" width="19.33203125" style="7" customWidth="1"/>
    <col min="8460" max="8460" width="18.5546875" style="7" customWidth="1"/>
    <col min="8461" max="8461" width="17.44140625" style="7" customWidth="1"/>
    <col min="8462" max="8469" width="15.109375" style="7" customWidth="1"/>
    <col min="8470" max="8704" width="12.5546875" style="7"/>
    <col min="8705" max="8705" width="32.5546875" style="7" customWidth="1"/>
    <col min="8706" max="8708" width="19.6640625" style="7" customWidth="1"/>
    <col min="8709" max="8709" width="4" style="7" customWidth="1"/>
    <col min="8710" max="8713" width="18.5546875" style="7" customWidth="1"/>
    <col min="8714" max="8714" width="5.33203125" style="7" customWidth="1"/>
    <col min="8715" max="8715" width="19.33203125" style="7" customWidth="1"/>
    <col min="8716" max="8716" width="18.5546875" style="7" customWidth="1"/>
    <col min="8717" max="8717" width="17.44140625" style="7" customWidth="1"/>
    <col min="8718" max="8725" width="15.109375" style="7" customWidth="1"/>
    <col min="8726" max="8960" width="12.5546875" style="7"/>
    <col min="8961" max="8961" width="32.5546875" style="7" customWidth="1"/>
    <col min="8962" max="8964" width="19.6640625" style="7" customWidth="1"/>
    <col min="8965" max="8965" width="4" style="7" customWidth="1"/>
    <col min="8966" max="8969" width="18.5546875" style="7" customWidth="1"/>
    <col min="8970" max="8970" width="5.33203125" style="7" customWidth="1"/>
    <col min="8971" max="8971" width="19.33203125" style="7" customWidth="1"/>
    <col min="8972" max="8972" width="18.5546875" style="7" customWidth="1"/>
    <col min="8973" max="8973" width="17.44140625" style="7" customWidth="1"/>
    <col min="8974" max="8981" width="15.109375" style="7" customWidth="1"/>
    <col min="8982" max="9216" width="12.5546875" style="7"/>
    <col min="9217" max="9217" width="32.5546875" style="7" customWidth="1"/>
    <col min="9218" max="9220" width="19.6640625" style="7" customWidth="1"/>
    <col min="9221" max="9221" width="4" style="7" customWidth="1"/>
    <col min="9222" max="9225" width="18.5546875" style="7" customWidth="1"/>
    <col min="9226" max="9226" width="5.33203125" style="7" customWidth="1"/>
    <col min="9227" max="9227" width="19.33203125" style="7" customWidth="1"/>
    <col min="9228" max="9228" width="18.5546875" style="7" customWidth="1"/>
    <col min="9229" max="9229" width="17.44140625" style="7" customWidth="1"/>
    <col min="9230" max="9237" width="15.109375" style="7" customWidth="1"/>
    <col min="9238" max="9472" width="12.5546875" style="7"/>
    <col min="9473" max="9473" width="32.5546875" style="7" customWidth="1"/>
    <col min="9474" max="9476" width="19.6640625" style="7" customWidth="1"/>
    <col min="9477" max="9477" width="4" style="7" customWidth="1"/>
    <col min="9478" max="9481" width="18.5546875" style="7" customWidth="1"/>
    <col min="9482" max="9482" width="5.33203125" style="7" customWidth="1"/>
    <col min="9483" max="9483" width="19.33203125" style="7" customWidth="1"/>
    <col min="9484" max="9484" width="18.5546875" style="7" customWidth="1"/>
    <col min="9485" max="9485" width="17.44140625" style="7" customWidth="1"/>
    <col min="9486" max="9493" width="15.109375" style="7" customWidth="1"/>
    <col min="9494" max="9728" width="12.5546875" style="7"/>
    <col min="9729" max="9729" width="32.5546875" style="7" customWidth="1"/>
    <col min="9730" max="9732" width="19.6640625" style="7" customWidth="1"/>
    <col min="9733" max="9733" width="4" style="7" customWidth="1"/>
    <col min="9734" max="9737" width="18.5546875" style="7" customWidth="1"/>
    <col min="9738" max="9738" width="5.33203125" style="7" customWidth="1"/>
    <col min="9739" max="9739" width="19.33203125" style="7" customWidth="1"/>
    <col min="9740" max="9740" width="18.5546875" style="7" customWidth="1"/>
    <col min="9741" max="9741" width="17.44140625" style="7" customWidth="1"/>
    <col min="9742" max="9749" width="15.109375" style="7" customWidth="1"/>
    <col min="9750" max="9984" width="12.5546875" style="7"/>
    <col min="9985" max="9985" width="32.5546875" style="7" customWidth="1"/>
    <col min="9986" max="9988" width="19.6640625" style="7" customWidth="1"/>
    <col min="9989" max="9989" width="4" style="7" customWidth="1"/>
    <col min="9990" max="9993" width="18.5546875" style="7" customWidth="1"/>
    <col min="9994" max="9994" width="5.33203125" style="7" customWidth="1"/>
    <col min="9995" max="9995" width="19.33203125" style="7" customWidth="1"/>
    <col min="9996" max="9996" width="18.5546875" style="7" customWidth="1"/>
    <col min="9997" max="9997" width="17.44140625" style="7" customWidth="1"/>
    <col min="9998" max="10005" width="15.109375" style="7" customWidth="1"/>
    <col min="10006" max="10240" width="12.5546875" style="7"/>
    <col min="10241" max="10241" width="32.5546875" style="7" customWidth="1"/>
    <col min="10242" max="10244" width="19.6640625" style="7" customWidth="1"/>
    <col min="10245" max="10245" width="4" style="7" customWidth="1"/>
    <col min="10246" max="10249" width="18.5546875" style="7" customWidth="1"/>
    <col min="10250" max="10250" width="5.33203125" style="7" customWidth="1"/>
    <col min="10251" max="10251" width="19.33203125" style="7" customWidth="1"/>
    <col min="10252" max="10252" width="18.5546875" style="7" customWidth="1"/>
    <col min="10253" max="10253" width="17.44140625" style="7" customWidth="1"/>
    <col min="10254" max="10261" width="15.109375" style="7" customWidth="1"/>
    <col min="10262" max="10496" width="12.5546875" style="7"/>
    <col min="10497" max="10497" width="32.5546875" style="7" customWidth="1"/>
    <col min="10498" max="10500" width="19.6640625" style="7" customWidth="1"/>
    <col min="10501" max="10501" width="4" style="7" customWidth="1"/>
    <col min="10502" max="10505" width="18.5546875" style="7" customWidth="1"/>
    <col min="10506" max="10506" width="5.33203125" style="7" customWidth="1"/>
    <col min="10507" max="10507" width="19.33203125" style="7" customWidth="1"/>
    <col min="10508" max="10508" width="18.5546875" style="7" customWidth="1"/>
    <col min="10509" max="10509" width="17.44140625" style="7" customWidth="1"/>
    <col min="10510" max="10517" width="15.109375" style="7" customWidth="1"/>
    <col min="10518" max="10752" width="12.5546875" style="7"/>
    <col min="10753" max="10753" width="32.5546875" style="7" customWidth="1"/>
    <col min="10754" max="10756" width="19.6640625" style="7" customWidth="1"/>
    <col min="10757" max="10757" width="4" style="7" customWidth="1"/>
    <col min="10758" max="10761" width="18.5546875" style="7" customWidth="1"/>
    <col min="10762" max="10762" width="5.33203125" style="7" customWidth="1"/>
    <col min="10763" max="10763" width="19.33203125" style="7" customWidth="1"/>
    <col min="10764" max="10764" width="18.5546875" style="7" customWidth="1"/>
    <col min="10765" max="10765" width="17.44140625" style="7" customWidth="1"/>
    <col min="10766" max="10773" width="15.109375" style="7" customWidth="1"/>
    <col min="10774" max="11008" width="12.5546875" style="7"/>
    <col min="11009" max="11009" width="32.5546875" style="7" customWidth="1"/>
    <col min="11010" max="11012" width="19.6640625" style="7" customWidth="1"/>
    <col min="11013" max="11013" width="4" style="7" customWidth="1"/>
    <col min="11014" max="11017" width="18.5546875" style="7" customWidth="1"/>
    <col min="11018" max="11018" width="5.33203125" style="7" customWidth="1"/>
    <col min="11019" max="11019" width="19.33203125" style="7" customWidth="1"/>
    <col min="11020" max="11020" width="18.5546875" style="7" customWidth="1"/>
    <col min="11021" max="11021" width="17.44140625" style="7" customWidth="1"/>
    <col min="11022" max="11029" width="15.109375" style="7" customWidth="1"/>
    <col min="11030" max="11264" width="12.5546875" style="7"/>
    <col min="11265" max="11265" width="32.5546875" style="7" customWidth="1"/>
    <col min="11266" max="11268" width="19.6640625" style="7" customWidth="1"/>
    <col min="11269" max="11269" width="4" style="7" customWidth="1"/>
    <col min="11270" max="11273" width="18.5546875" style="7" customWidth="1"/>
    <col min="11274" max="11274" width="5.33203125" style="7" customWidth="1"/>
    <col min="11275" max="11275" width="19.33203125" style="7" customWidth="1"/>
    <col min="11276" max="11276" width="18.5546875" style="7" customWidth="1"/>
    <col min="11277" max="11277" width="17.44140625" style="7" customWidth="1"/>
    <col min="11278" max="11285" width="15.109375" style="7" customWidth="1"/>
    <col min="11286" max="11520" width="12.5546875" style="7"/>
    <col min="11521" max="11521" width="32.5546875" style="7" customWidth="1"/>
    <col min="11522" max="11524" width="19.6640625" style="7" customWidth="1"/>
    <col min="11525" max="11525" width="4" style="7" customWidth="1"/>
    <col min="11526" max="11529" width="18.5546875" style="7" customWidth="1"/>
    <col min="11530" max="11530" width="5.33203125" style="7" customWidth="1"/>
    <col min="11531" max="11531" width="19.33203125" style="7" customWidth="1"/>
    <col min="11532" max="11532" width="18.5546875" style="7" customWidth="1"/>
    <col min="11533" max="11533" width="17.44140625" style="7" customWidth="1"/>
    <col min="11534" max="11541" width="15.109375" style="7" customWidth="1"/>
    <col min="11542" max="11776" width="12.5546875" style="7"/>
    <col min="11777" max="11777" width="32.5546875" style="7" customWidth="1"/>
    <col min="11778" max="11780" width="19.6640625" style="7" customWidth="1"/>
    <col min="11781" max="11781" width="4" style="7" customWidth="1"/>
    <col min="11782" max="11785" width="18.5546875" style="7" customWidth="1"/>
    <col min="11786" max="11786" width="5.33203125" style="7" customWidth="1"/>
    <col min="11787" max="11787" width="19.33203125" style="7" customWidth="1"/>
    <col min="11788" max="11788" width="18.5546875" style="7" customWidth="1"/>
    <col min="11789" max="11789" width="17.44140625" style="7" customWidth="1"/>
    <col min="11790" max="11797" width="15.109375" style="7" customWidth="1"/>
    <col min="11798" max="12032" width="12.5546875" style="7"/>
    <col min="12033" max="12033" width="32.5546875" style="7" customWidth="1"/>
    <col min="12034" max="12036" width="19.6640625" style="7" customWidth="1"/>
    <col min="12037" max="12037" width="4" style="7" customWidth="1"/>
    <col min="12038" max="12041" width="18.5546875" style="7" customWidth="1"/>
    <col min="12042" max="12042" width="5.33203125" style="7" customWidth="1"/>
    <col min="12043" max="12043" width="19.33203125" style="7" customWidth="1"/>
    <col min="12044" max="12044" width="18.5546875" style="7" customWidth="1"/>
    <col min="12045" max="12045" width="17.44140625" style="7" customWidth="1"/>
    <col min="12046" max="12053" width="15.109375" style="7" customWidth="1"/>
    <col min="12054" max="12288" width="12.5546875" style="7"/>
    <col min="12289" max="12289" width="32.5546875" style="7" customWidth="1"/>
    <col min="12290" max="12292" width="19.6640625" style="7" customWidth="1"/>
    <col min="12293" max="12293" width="4" style="7" customWidth="1"/>
    <col min="12294" max="12297" width="18.5546875" style="7" customWidth="1"/>
    <col min="12298" max="12298" width="5.33203125" style="7" customWidth="1"/>
    <col min="12299" max="12299" width="19.33203125" style="7" customWidth="1"/>
    <col min="12300" max="12300" width="18.5546875" style="7" customWidth="1"/>
    <col min="12301" max="12301" width="17.44140625" style="7" customWidth="1"/>
    <col min="12302" max="12309" width="15.109375" style="7" customWidth="1"/>
    <col min="12310" max="12544" width="12.5546875" style="7"/>
    <col min="12545" max="12545" width="32.5546875" style="7" customWidth="1"/>
    <col min="12546" max="12548" width="19.6640625" style="7" customWidth="1"/>
    <col min="12549" max="12549" width="4" style="7" customWidth="1"/>
    <col min="12550" max="12553" width="18.5546875" style="7" customWidth="1"/>
    <col min="12554" max="12554" width="5.33203125" style="7" customWidth="1"/>
    <col min="12555" max="12555" width="19.33203125" style="7" customWidth="1"/>
    <col min="12556" max="12556" width="18.5546875" style="7" customWidth="1"/>
    <col min="12557" max="12557" width="17.44140625" style="7" customWidth="1"/>
    <col min="12558" max="12565" width="15.109375" style="7" customWidth="1"/>
    <col min="12566" max="12800" width="12.5546875" style="7"/>
    <col min="12801" max="12801" width="32.5546875" style="7" customWidth="1"/>
    <col min="12802" max="12804" width="19.6640625" style="7" customWidth="1"/>
    <col min="12805" max="12805" width="4" style="7" customWidth="1"/>
    <col min="12806" max="12809" width="18.5546875" style="7" customWidth="1"/>
    <col min="12810" max="12810" width="5.33203125" style="7" customWidth="1"/>
    <col min="12811" max="12811" width="19.33203125" style="7" customWidth="1"/>
    <col min="12812" max="12812" width="18.5546875" style="7" customWidth="1"/>
    <col min="12813" max="12813" width="17.44140625" style="7" customWidth="1"/>
    <col min="12814" max="12821" width="15.109375" style="7" customWidth="1"/>
    <col min="12822" max="13056" width="12.5546875" style="7"/>
    <col min="13057" max="13057" width="32.5546875" style="7" customWidth="1"/>
    <col min="13058" max="13060" width="19.6640625" style="7" customWidth="1"/>
    <col min="13061" max="13061" width="4" style="7" customWidth="1"/>
    <col min="13062" max="13065" width="18.5546875" style="7" customWidth="1"/>
    <col min="13066" max="13066" width="5.33203125" style="7" customWidth="1"/>
    <col min="13067" max="13067" width="19.33203125" style="7" customWidth="1"/>
    <col min="13068" max="13068" width="18.5546875" style="7" customWidth="1"/>
    <col min="13069" max="13069" width="17.44140625" style="7" customWidth="1"/>
    <col min="13070" max="13077" width="15.109375" style="7" customWidth="1"/>
    <col min="13078" max="13312" width="12.5546875" style="7"/>
    <col min="13313" max="13313" width="32.5546875" style="7" customWidth="1"/>
    <col min="13314" max="13316" width="19.6640625" style="7" customWidth="1"/>
    <col min="13317" max="13317" width="4" style="7" customWidth="1"/>
    <col min="13318" max="13321" width="18.5546875" style="7" customWidth="1"/>
    <col min="13322" max="13322" width="5.33203125" style="7" customWidth="1"/>
    <col min="13323" max="13323" width="19.33203125" style="7" customWidth="1"/>
    <col min="13324" max="13324" width="18.5546875" style="7" customWidth="1"/>
    <col min="13325" max="13325" width="17.44140625" style="7" customWidth="1"/>
    <col min="13326" max="13333" width="15.109375" style="7" customWidth="1"/>
    <col min="13334" max="13568" width="12.5546875" style="7"/>
    <col min="13569" max="13569" width="32.5546875" style="7" customWidth="1"/>
    <col min="13570" max="13572" width="19.6640625" style="7" customWidth="1"/>
    <col min="13573" max="13573" width="4" style="7" customWidth="1"/>
    <col min="13574" max="13577" width="18.5546875" style="7" customWidth="1"/>
    <col min="13578" max="13578" width="5.33203125" style="7" customWidth="1"/>
    <col min="13579" max="13579" width="19.33203125" style="7" customWidth="1"/>
    <col min="13580" max="13580" width="18.5546875" style="7" customWidth="1"/>
    <col min="13581" max="13581" width="17.44140625" style="7" customWidth="1"/>
    <col min="13582" max="13589" width="15.109375" style="7" customWidth="1"/>
    <col min="13590" max="13824" width="12.5546875" style="7"/>
    <col min="13825" max="13825" width="32.5546875" style="7" customWidth="1"/>
    <col min="13826" max="13828" width="19.6640625" style="7" customWidth="1"/>
    <col min="13829" max="13829" width="4" style="7" customWidth="1"/>
    <col min="13830" max="13833" width="18.5546875" style="7" customWidth="1"/>
    <col min="13834" max="13834" width="5.33203125" style="7" customWidth="1"/>
    <col min="13835" max="13835" width="19.33203125" style="7" customWidth="1"/>
    <col min="13836" max="13836" width="18.5546875" style="7" customWidth="1"/>
    <col min="13837" max="13837" width="17.44140625" style="7" customWidth="1"/>
    <col min="13838" max="13845" width="15.109375" style="7" customWidth="1"/>
    <col min="13846" max="14080" width="12.5546875" style="7"/>
    <col min="14081" max="14081" width="32.5546875" style="7" customWidth="1"/>
    <col min="14082" max="14084" width="19.6640625" style="7" customWidth="1"/>
    <col min="14085" max="14085" width="4" style="7" customWidth="1"/>
    <col min="14086" max="14089" width="18.5546875" style="7" customWidth="1"/>
    <col min="14090" max="14090" width="5.33203125" style="7" customWidth="1"/>
    <col min="14091" max="14091" width="19.33203125" style="7" customWidth="1"/>
    <col min="14092" max="14092" width="18.5546875" style="7" customWidth="1"/>
    <col min="14093" max="14093" width="17.44140625" style="7" customWidth="1"/>
    <col min="14094" max="14101" width="15.109375" style="7" customWidth="1"/>
    <col min="14102" max="14336" width="12.5546875" style="7"/>
    <col min="14337" max="14337" width="32.5546875" style="7" customWidth="1"/>
    <col min="14338" max="14340" width="19.6640625" style="7" customWidth="1"/>
    <col min="14341" max="14341" width="4" style="7" customWidth="1"/>
    <col min="14342" max="14345" width="18.5546875" style="7" customWidth="1"/>
    <col min="14346" max="14346" width="5.33203125" style="7" customWidth="1"/>
    <col min="14347" max="14347" width="19.33203125" style="7" customWidth="1"/>
    <col min="14348" max="14348" width="18.5546875" style="7" customWidth="1"/>
    <col min="14349" max="14349" width="17.44140625" style="7" customWidth="1"/>
    <col min="14350" max="14357" width="15.109375" style="7" customWidth="1"/>
    <col min="14358" max="14592" width="12.5546875" style="7"/>
    <col min="14593" max="14593" width="32.5546875" style="7" customWidth="1"/>
    <col min="14594" max="14596" width="19.6640625" style="7" customWidth="1"/>
    <col min="14597" max="14597" width="4" style="7" customWidth="1"/>
    <col min="14598" max="14601" width="18.5546875" style="7" customWidth="1"/>
    <col min="14602" max="14602" width="5.33203125" style="7" customWidth="1"/>
    <col min="14603" max="14603" width="19.33203125" style="7" customWidth="1"/>
    <col min="14604" max="14604" width="18.5546875" style="7" customWidth="1"/>
    <col min="14605" max="14605" width="17.44140625" style="7" customWidth="1"/>
    <col min="14606" max="14613" width="15.109375" style="7" customWidth="1"/>
    <col min="14614" max="14848" width="12.5546875" style="7"/>
    <col min="14849" max="14849" width="32.5546875" style="7" customWidth="1"/>
    <col min="14850" max="14852" width="19.6640625" style="7" customWidth="1"/>
    <col min="14853" max="14853" width="4" style="7" customWidth="1"/>
    <col min="14854" max="14857" width="18.5546875" style="7" customWidth="1"/>
    <col min="14858" max="14858" width="5.33203125" style="7" customWidth="1"/>
    <col min="14859" max="14859" width="19.33203125" style="7" customWidth="1"/>
    <col min="14860" max="14860" width="18.5546875" style="7" customWidth="1"/>
    <col min="14861" max="14861" width="17.44140625" style="7" customWidth="1"/>
    <col min="14862" max="14869" width="15.109375" style="7" customWidth="1"/>
    <col min="14870" max="15104" width="12.5546875" style="7"/>
    <col min="15105" max="15105" width="32.5546875" style="7" customWidth="1"/>
    <col min="15106" max="15108" width="19.6640625" style="7" customWidth="1"/>
    <col min="15109" max="15109" width="4" style="7" customWidth="1"/>
    <col min="15110" max="15113" width="18.5546875" style="7" customWidth="1"/>
    <col min="15114" max="15114" width="5.33203125" style="7" customWidth="1"/>
    <col min="15115" max="15115" width="19.33203125" style="7" customWidth="1"/>
    <col min="15116" max="15116" width="18.5546875" style="7" customWidth="1"/>
    <col min="15117" max="15117" width="17.44140625" style="7" customWidth="1"/>
    <col min="15118" max="15125" width="15.109375" style="7" customWidth="1"/>
    <col min="15126" max="15360" width="12.5546875" style="7"/>
    <col min="15361" max="15361" width="32.5546875" style="7" customWidth="1"/>
    <col min="15362" max="15364" width="19.6640625" style="7" customWidth="1"/>
    <col min="15365" max="15365" width="4" style="7" customWidth="1"/>
    <col min="15366" max="15369" width="18.5546875" style="7" customWidth="1"/>
    <col min="15370" max="15370" width="5.33203125" style="7" customWidth="1"/>
    <col min="15371" max="15371" width="19.33203125" style="7" customWidth="1"/>
    <col min="15372" max="15372" width="18.5546875" style="7" customWidth="1"/>
    <col min="15373" max="15373" width="17.44140625" style="7" customWidth="1"/>
    <col min="15374" max="15381" width="15.109375" style="7" customWidth="1"/>
    <col min="15382" max="15616" width="12.5546875" style="7"/>
    <col min="15617" max="15617" width="32.5546875" style="7" customWidth="1"/>
    <col min="15618" max="15620" width="19.6640625" style="7" customWidth="1"/>
    <col min="15621" max="15621" width="4" style="7" customWidth="1"/>
    <col min="15622" max="15625" width="18.5546875" style="7" customWidth="1"/>
    <col min="15626" max="15626" width="5.33203125" style="7" customWidth="1"/>
    <col min="15627" max="15627" width="19.33203125" style="7" customWidth="1"/>
    <col min="15628" max="15628" width="18.5546875" style="7" customWidth="1"/>
    <col min="15629" max="15629" width="17.44140625" style="7" customWidth="1"/>
    <col min="15630" max="15637" width="15.109375" style="7" customWidth="1"/>
    <col min="15638" max="15872" width="12.5546875" style="7"/>
    <col min="15873" max="15873" width="32.5546875" style="7" customWidth="1"/>
    <col min="15874" max="15876" width="19.6640625" style="7" customWidth="1"/>
    <col min="15877" max="15877" width="4" style="7" customWidth="1"/>
    <col min="15878" max="15881" width="18.5546875" style="7" customWidth="1"/>
    <col min="15882" max="15882" width="5.33203125" style="7" customWidth="1"/>
    <col min="15883" max="15883" width="19.33203125" style="7" customWidth="1"/>
    <col min="15884" max="15884" width="18.5546875" style="7" customWidth="1"/>
    <col min="15885" max="15885" width="17.44140625" style="7" customWidth="1"/>
    <col min="15886" max="15893" width="15.109375" style="7" customWidth="1"/>
    <col min="15894" max="16128" width="12.5546875" style="7"/>
    <col min="16129" max="16129" width="32.5546875" style="7" customWidth="1"/>
    <col min="16130" max="16132" width="19.6640625" style="7" customWidth="1"/>
    <col min="16133" max="16133" width="4" style="7" customWidth="1"/>
    <col min="16134" max="16137" width="18.5546875" style="7" customWidth="1"/>
    <col min="16138" max="16138" width="5.33203125" style="7" customWidth="1"/>
    <col min="16139" max="16139" width="19.33203125" style="7" customWidth="1"/>
    <col min="16140" max="16140" width="18.5546875" style="7" customWidth="1"/>
    <col min="16141" max="16141" width="17.44140625" style="7" customWidth="1"/>
    <col min="16142" max="16149" width="15.109375" style="7" customWidth="1"/>
    <col min="16150" max="16384" width="12.5546875" style="7"/>
  </cols>
  <sheetData>
    <row r="1" spans="1:14" ht="18" customHeight="1">
      <c r="A1" s="1403" t="s">
        <v>1213</v>
      </c>
      <c r="B1" s="838"/>
      <c r="C1" s="837"/>
      <c r="D1" s="837"/>
      <c r="E1" s="837"/>
      <c r="F1" s="837"/>
      <c r="G1" s="837"/>
      <c r="H1" s="837"/>
      <c r="I1" s="837"/>
      <c r="J1" s="837"/>
      <c r="K1" s="837"/>
      <c r="L1" s="837"/>
      <c r="M1" s="837"/>
    </row>
    <row r="2" spans="1:14" s="41" customFormat="1" ht="21" customHeight="1">
      <c r="A2" s="3" t="s">
        <v>809</v>
      </c>
      <c r="B2" s="3"/>
      <c r="C2" s="3"/>
      <c r="D2" s="3"/>
      <c r="E2" s="3"/>
      <c r="F2" s="3"/>
      <c r="G2" s="3"/>
      <c r="H2" s="3"/>
      <c r="I2" s="3"/>
      <c r="J2" s="3"/>
      <c r="K2" s="3"/>
      <c r="L2" s="3"/>
      <c r="M2" s="3"/>
    </row>
    <row r="3" spans="1:14" s="41" customFormat="1" ht="21" customHeight="1">
      <c r="A3" s="3" t="s">
        <v>810</v>
      </c>
      <c r="B3" s="3"/>
      <c r="C3" s="3"/>
      <c r="D3" s="3"/>
      <c r="E3" s="3"/>
      <c r="F3" s="3"/>
      <c r="G3" s="3"/>
      <c r="H3" s="3"/>
      <c r="I3" s="3"/>
      <c r="J3" s="3"/>
      <c r="K3" s="3"/>
      <c r="L3" s="3"/>
      <c r="M3" s="3"/>
    </row>
    <row r="4" spans="1:14" s="598" customFormat="1" ht="25.5" customHeight="1">
      <c r="A4" s="397">
        <v>45169</v>
      </c>
      <c r="B4" s="397"/>
      <c r="C4" s="397"/>
      <c r="D4" s="397"/>
      <c r="E4" s="397"/>
      <c r="F4" s="397"/>
      <c r="G4" s="397"/>
      <c r="H4" s="397"/>
      <c r="I4" s="397"/>
      <c r="J4" s="397"/>
      <c r="K4" s="397"/>
      <c r="L4" s="397"/>
      <c r="M4" s="397"/>
    </row>
    <row r="5" spans="1:14" s="383" customFormat="1" ht="19.5" customHeight="1">
      <c r="A5" s="795" t="s">
        <v>123</v>
      </c>
      <c r="B5" s="795"/>
      <c r="C5" s="795"/>
      <c r="D5" s="795"/>
      <c r="E5" s="795"/>
      <c r="F5" s="795"/>
      <c r="G5" s="795"/>
      <c r="H5" s="795"/>
      <c r="I5" s="795"/>
      <c r="J5" s="795"/>
      <c r="K5" s="795"/>
      <c r="L5" s="795"/>
      <c r="M5" s="795"/>
    </row>
    <row r="6" spans="1:14" ht="13.8" thickBot="1">
      <c r="A6" s="839"/>
    </row>
    <row r="7" spans="1:14" s="8" customFormat="1" ht="21" customHeight="1">
      <c r="A7" s="840"/>
      <c r="B7" s="841" t="s">
        <v>811</v>
      </c>
      <c r="C7" s="841"/>
      <c r="D7" s="841"/>
      <c r="E7" s="728"/>
      <c r="F7" s="841" t="s">
        <v>812</v>
      </c>
      <c r="G7" s="841"/>
      <c r="H7" s="841"/>
      <c r="I7" s="841"/>
      <c r="J7" s="728"/>
      <c r="K7" s="841" t="s">
        <v>813</v>
      </c>
      <c r="L7" s="841" t="s">
        <v>814</v>
      </c>
      <c r="M7" s="841" t="s">
        <v>815</v>
      </c>
    </row>
    <row r="8" spans="1:14" s="8" customFormat="1" ht="19.5" customHeight="1">
      <c r="A8" s="842"/>
      <c r="B8" s="843" t="s">
        <v>816</v>
      </c>
      <c r="C8" s="843" t="s">
        <v>817</v>
      </c>
      <c r="D8" s="843" t="s">
        <v>818</v>
      </c>
      <c r="E8" s="843"/>
      <c r="F8" s="843" t="s">
        <v>819</v>
      </c>
      <c r="G8" s="843" t="s">
        <v>820</v>
      </c>
      <c r="H8" s="843" t="s">
        <v>821</v>
      </c>
      <c r="I8" s="843" t="s">
        <v>822</v>
      </c>
      <c r="J8" s="843"/>
      <c r="K8" s="844" t="s">
        <v>823</v>
      </c>
      <c r="L8" s="844" t="s">
        <v>824</v>
      </c>
      <c r="M8" s="845" t="s">
        <v>815</v>
      </c>
    </row>
    <row r="9" spans="1:14" s="8" customFormat="1" ht="19.5" customHeight="1">
      <c r="A9" s="846" t="s">
        <v>825</v>
      </c>
      <c r="B9" s="843"/>
      <c r="C9" s="843"/>
      <c r="D9" s="843"/>
      <c r="E9" s="843"/>
      <c r="F9" s="843"/>
      <c r="G9" s="843"/>
      <c r="H9" s="843"/>
      <c r="I9" s="843"/>
      <c r="J9" s="843"/>
      <c r="K9" s="843"/>
      <c r="L9" s="843"/>
      <c r="M9" s="732"/>
    </row>
    <row r="10" spans="1:14" s="8" customFormat="1" ht="17.25" customHeight="1">
      <c r="A10" s="847"/>
      <c r="B10" s="848" t="s">
        <v>826</v>
      </c>
      <c r="C10" s="848" t="s">
        <v>827</v>
      </c>
      <c r="D10" s="848" t="s">
        <v>828</v>
      </c>
      <c r="E10" s="848"/>
      <c r="F10" s="848" t="s">
        <v>829</v>
      </c>
      <c r="G10" s="849" t="s">
        <v>830</v>
      </c>
      <c r="H10" s="849" t="s">
        <v>831</v>
      </c>
      <c r="I10" s="848" t="s">
        <v>832</v>
      </c>
      <c r="J10" s="848"/>
      <c r="K10" s="850" t="s">
        <v>175</v>
      </c>
      <c r="L10" s="850" t="s">
        <v>175</v>
      </c>
      <c r="M10" s="850" t="s">
        <v>175</v>
      </c>
    </row>
    <row r="11" spans="1:14" ht="9" customHeight="1">
      <c r="A11" s="851"/>
      <c r="B11" s="852"/>
      <c r="C11" s="853"/>
      <c r="D11" s="853"/>
      <c r="E11" s="853"/>
      <c r="F11" s="853"/>
      <c r="G11" s="853"/>
      <c r="H11" s="853"/>
      <c r="I11" s="853"/>
      <c r="J11" s="852"/>
      <c r="K11" s="852"/>
      <c r="L11" s="852"/>
      <c r="M11" s="854"/>
    </row>
    <row r="12" spans="1:14" ht="20.100000000000001" customHeight="1">
      <c r="A12" s="288" t="s">
        <v>29</v>
      </c>
      <c r="B12" s="855">
        <v>7365715.2699999996</v>
      </c>
      <c r="C12" s="855">
        <v>218714.22</v>
      </c>
      <c r="D12" s="855">
        <v>719198.62</v>
      </c>
      <c r="E12" s="855"/>
      <c r="F12" s="855">
        <v>81841280.863499999</v>
      </c>
      <c r="G12" s="855">
        <v>2187142.2528000004</v>
      </c>
      <c r="H12" s="855">
        <v>7191986.2319999998</v>
      </c>
      <c r="I12" s="855">
        <v>91220409.348299995</v>
      </c>
      <c r="J12" s="855"/>
      <c r="K12" s="693">
        <v>12.338982140851886</v>
      </c>
      <c r="L12" s="693">
        <v>12.338982140851886</v>
      </c>
      <c r="M12" s="693">
        <v>15.874657784367857</v>
      </c>
      <c r="N12" s="856"/>
    </row>
    <row r="13" spans="1:14" ht="20.100000000000001" customHeight="1">
      <c r="A13" s="288" t="s">
        <v>493</v>
      </c>
      <c r="B13" s="855">
        <v>291017.15000000002</v>
      </c>
      <c r="C13" s="855">
        <v>28.5</v>
      </c>
      <c r="D13" s="855">
        <v>24509.24</v>
      </c>
      <c r="E13" s="855"/>
      <c r="F13" s="855">
        <v>3233523.9877900002</v>
      </c>
      <c r="G13" s="855">
        <v>285.09199999999998</v>
      </c>
      <c r="H13" s="855">
        <v>245092.43130000003</v>
      </c>
      <c r="I13" s="855">
        <v>3478901.5110900002</v>
      </c>
      <c r="J13" s="855"/>
      <c r="K13" s="693">
        <v>10.85302040128003</v>
      </c>
      <c r="L13" s="693">
        <v>10.85302040128003</v>
      </c>
      <c r="M13" s="693">
        <v>12.297382726567257</v>
      </c>
      <c r="N13" s="856"/>
    </row>
    <row r="14" spans="1:14" ht="20.100000000000001" customHeight="1">
      <c r="A14" s="288" t="s">
        <v>31</v>
      </c>
      <c r="B14" s="855">
        <v>11703841.01</v>
      </c>
      <c r="C14" s="855">
        <v>262731.55</v>
      </c>
      <c r="D14" s="855">
        <v>1572555.88</v>
      </c>
      <c r="E14" s="855"/>
      <c r="F14" s="855">
        <v>130042677.94766</v>
      </c>
      <c r="G14" s="855">
        <v>2627315.5963900001</v>
      </c>
      <c r="H14" s="855">
        <v>15725558.89239</v>
      </c>
      <c r="I14" s="855">
        <v>148395552.43643999</v>
      </c>
      <c r="J14" s="855"/>
      <c r="K14" s="693">
        <v>13.072535777741312</v>
      </c>
      <c r="L14" s="693">
        <v>13.072535777741312</v>
      </c>
      <c r="M14" s="693">
        <v>17.538994059730133</v>
      </c>
      <c r="N14" s="856"/>
    </row>
    <row r="15" spans="1:14" ht="20.100000000000001" customHeight="1">
      <c r="A15" s="288" t="s">
        <v>32</v>
      </c>
      <c r="B15" s="855">
        <v>920001.49</v>
      </c>
      <c r="C15" s="855">
        <v>1899.53</v>
      </c>
      <c r="D15" s="855">
        <v>118343.92</v>
      </c>
      <c r="E15" s="855"/>
      <c r="F15" s="855">
        <v>10222238.82099</v>
      </c>
      <c r="G15" s="855">
        <v>18995.373</v>
      </c>
      <c r="H15" s="855">
        <v>1183439.2637999998</v>
      </c>
      <c r="I15" s="855">
        <v>11424673.457789999</v>
      </c>
      <c r="J15" s="855"/>
      <c r="K15" s="693">
        <v>8.5476072661838405</v>
      </c>
      <c r="L15" s="693">
        <v>9.2237719001931016</v>
      </c>
      <c r="M15" s="693">
        <v>12.732406603166895</v>
      </c>
      <c r="N15" s="856"/>
    </row>
    <row r="16" spans="1:14" ht="20.100000000000001" customHeight="1">
      <c r="A16" s="288" t="s">
        <v>33</v>
      </c>
      <c r="B16" s="855">
        <v>1396263.83</v>
      </c>
      <c r="C16" s="855">
        <v>22682.45</v>
      </c>
      <c r="D16" s="855">
        <v>106002.09</v>
      </c>
      <c r="E16" s="855"/>
      <c r="F16" s="855">
        <v>15514042.64137</v>
      </c>
      <c r="G16" s="855">
        <v>226824.5852</v>
      </c>
      <c r="H16" s="855">
        <v>1060020.9527999999</v>
      </c>
      <c r="I16" s="855">
        <v>16800888.179370001</v>
      </c>
      <c r="J16" s="855"/>
      <c r="K16" s="693">
        <v>9.6930214641035697</v>
      </c>
      <c r="L16" s="693">
        <v>9.6930214641035697</v>
      </c>
      <c r="M16" s="693">
        <v>14.578732326529417</v>
      </c>
      <c r="N16" s="856"/>
    </row>
    <row r="17" spans="1:14" ht="20.100000000000001" customHeight="1">
      <c r="A17" s="288" t="s">
        <v>115</v>
      </c>
      <c r="B17" s="855">
        <v>6169513.3099999996</v>
      </c>
      <c r="C17" s="855">
        <v>155079.98000000001</v>
      </c>
      <c r="D17" s="855">
        <v>458728.2</v>
      </c>
      <c r="E17" s="855"/>
      <c r="F17" s="855">
        <v>68550147.978070006</v>
      </c>
      <c r="G17" s="855">
        <v>1550799.8402</v>
      </c>
      <c r="H17" s="855">
        <v>4587282.0296999998</v>
      </c>
      <c r="I17" s="855">
        <v>74688229.847970009</v>
      </c>
      <c r="J17" s="855"/>
      <c r="K17" s="693">
        <v>13.469960725693857</v>
      </c>
      <c r="L17" s="693">
        <v>13.469960725693857</v>
      </c>
      <c r="M17" s="693">
        <v>14.635956804680852</v>
      </c>
      <c r="N17" s="856"/>
    </row>
    <row r="18" spans="1:14" ht="20.100000000000001" customHeight="1">
      <c r="A18" s="288" t="s">
        <v>35</v>
      </c>
      <c r="B18" s="855">
        <v>273989.74</v>
      </c>
      <c r="C18" s="855">
        <v>59326.98</v>
      </c>
      <c r="D18" s="855">
        <v>69397.350000000006</v>
      </c>
      <c r="E18" s="855"/>
      <c r="F18" s="855">
        <v>3044330.5266100001</v>
      </c>
      <c r="G18" s="855">
        <v>593269.8075</v>
      </c>
      <c r="H18" s="855">
        <v>693973.5723</v>
      </c>
      <c r="I18" s="855">
        <v>4331573.9064100003</v>
      </c>
      <c r="J18" s="855"/>
      <c r="K18" s="693">
        <v>30.393659529461786</v>
      </c>
      <c r="L18" s="693">
        <v>30.393659529461786</v>
      </c>
      <c r="M18" s="693">
        <v>30.835250067389573</v>
      </c>
      <c r="N18" s="856"/>
    </row>
    <row r="19" spans="1:14" ht="20.100000000000001" customHeight="1">
      <c r="A19" s="288" t="s">
        <v>36</v>
      </c>
      <c r="B19" s="855">
        <v>5171847.3600000003</v>
      </c>
      <c r="C19" s="855">
        <v>124389.47</v>
      </c>
      <c r="D19" s="855">
        <v>492789.19</v>
      </c>
      <c r="E19" s="855"/>
      <c r="F19" s="855">
        <v>57464970.724459998</v>
      </c>
      <c r="G19" s="855">
        <v>1243894.7264</v>
      </c>
      <c r="H19" s="855">
        <v>4927891.9855000004</v>
      </c>
      <c r="I19" s="855">
        <v>63636757.436360002</v>
      </c>
      <c r="J19" s="855"/>
      <c r="K19" s="693">
        <v>11.295207187620306</v>
      </c>
      <c r="L19" s="693">
        <v>11.295207187620306</v>
      </c>
      <c r="M19" s="693">
        <v>15.066119461159996</v>
      </c>
      <c r="N19" s="856"/>
    </row>
    <row r="20" spans="1:14" ht="20.100000000000001" customHeight="1">
      <c r="A20" s="288" t="s">
        <v>37</v>
      </c>
      <c r="B20" s="855">
        <v>1177038.68</v>
      </c>
      <c r="C20" s="855">
        <v>17136.46</v>
      </c>
      <c r="D20" s="855">
        <v>150632.64000000001</v>
      </c>
      <c r="E20" s="855"/>
      <c r="F20" s="855">
        <v>13078207.578919999</v>
      </c>
      <c r="G20" s="855">
        <v>171364.61790000001</v>
      </c>
      <c r="H20" s="855">
        <v>1506326.4044999999</v>
      </c>
      <c r="I20" s="855">
        <v>14755898.60132</v>
      </c>
      <c r="J20" s="855"/>
      <c r="K20" s="693">
        <v>17.137715750966606</v>
      </c>
      <c r="L20" s="693">
        <v>17.137715750966606</v>
      </c>
      <c r="M20" s="693">
        <v>19.439412722175454</v>
      </c>
      <c r="N20" s="856"/>
    </row>
    <row r="21" spans="1:14" ht="20.100000000000001" customHeight="1">
      <c r="A21" s="288" t="s">
        <v>38</v>
      </c>
      <c r="B21" s="855">
        <v>397602.17</v>
      </c>
      <c r="C21" s="855">
        <v>4829.97</v>
      </c>
      <c r="D21" s="855">
        <v>31452.54</v>
      </c>
      <c r="E21" s="855"/>
      <c r="F21" s="855">
        <v>4417801.8986499999</v>
      </c>
      <c r="G21" s="855">
        <v>48299.768299999996</v>
      </c>
      <c r="H21" s="855">
        <v>314525.49660000001</v>
      </c>
      <c r="I21" s="855">
        <v>4780627.1635499997</v>
      </c>
      <c r="J21" s="855"/>
      <c r="K21" s="693">
        <v>15.725266569325752</v>
      </c>
      <c r="L21" s="693">
        <v>15.725266569325752</v>
      </c>
      <c r="M21" s="693">
        <v>17.194621758124484</v>
      </c>
      <c r="N21" s="856"/>
    </row>
    <row r="22" spans="1:14" ht="20.100000000000001" customHeight="1">
      <c r="A22" s="288" t="s">
        <v>97</v>
      </c>
      <c r="B22" s="855">
        <v>346251.78</v>
      </c>
      <c r="C22" s="855">
        <v>3816.47</v>
      </c>
      <c r="D22" s="855">
        <v>51371.47</v>
      </c>
      <c r="E22" s="855"/>
      <c r="F22" s="855">
        <v>3847242.0661900002</v>
      </c>
      <c r="G22" s="855">
        <v>38164.7264</v>
      </c>
      <c r="H22" s="855">
        <v>513714.777</v>
      </c>
      <c r="I22" s="855">
        <v>4399121.5695900004</v>
      </c>
      <c r="J22" s="855"/>
      <c r="K22" s="693">
        <v>17.514563891065716</v>
      </c>
      <c r="L22" s="693">
        <v>17.514563891065716</v>
      </c>
      <c r="M22" s="693">
        <v>18.264889852176211</v>
      </c>
      <c r="N22" s="856"/>
    </row>
    <row r="23" spans="1:14" ht="20.100000000000001" customHeight="1">
      <c r="A23" s="288" t="s">
        <v>40</v>
      </c>
      <c r="B23" s="855">
        <v>774128.2</v>
      </c>
      <c r="C23" s="855">
        <v>38592.910000000003</v>
      </c>
      <c r="D23" s="855">
        <v>66441.09</v>
      </c>
      <c r="E23" s="855"/>
      <c r="F23" s="855">
        <v>8601424.5434300005</v>
      </c>
      <c r="G23" s="855">
        <v>385929.12060000002</v>
      </c>
      <c r="H23" s="855">
        <v>664410.97849999997</v>
      </c>
      <c r="I23" s="855">
        <v>9651764.6425299998</v>
      </c>
      <c r="J23" s="855"/>
      <c r="K23" s="693">
        <v>12.245052381618885</v>
      </c>
      <c r="L23" s="693">
        <v>12.245052381618885</v>
      </c>
      <c r="M23" s="693">
        <v>15.699970388108872</v>
      </c>
      <c r="N23" s="856"/>
    </row>
    <row r="24" spans="1:14" ht="20.100000000000001" customHeight="1">
      <c r="A24" s="288" t="s">
        <v>41</v>
      </c>
      <c r="B24" s="855">
        <v>156796.01</v>
      </c>
      <c r="C24" s="855">
        <v>393.36</v>
      </c>
      <c r="D24" s="855">
        <v>36073.69</v>
      </c>
      <c r="E24" s="855"/>
      <c r="F24" s="855">
        <v>1742177.9544500001</v>
      </c>
      <c r="G24" s="855">
        <v>3933.6292999999996</v>
      </c>
      <c r="H24" s="855">
        <v>360736.91286000004</v>
      </c>
      <c r="I24" s="855">
        <v>2106848.4966099998</v>
      </c>
      <c r="J24" s="855"/>
      <c r="K24" s="693">
        <v>17.491217996594205</v>
      </c>
      <c r="L24" s="693">
        <v>17.491217996594205</v>
      </c>
      <c r="M24" s="693">
        <v>17.504979783975188</v>
      </c>
      <c r="N24" s="856"/>
    </row>
    <row r="25" spans="1:14" ht="20.100000000000001" customHeight="1">
      <c r="A25" s="857" t="s">
        <v>42</v>
      </c>
      <c r="B25" s="855">
        <v>72014.02</v>
      </c>
      <c r="C25" s="855">
        <v>322.11</v>
      </c>
      <c r="D25" s="855">
        <v>18084.03</v>
      </c>
      <c r="E25" s="855"/>
      <c r="F25" s="855">
        <v>800155.79177999997</v>
      </c>
      <c r="G25" s="855">
        <v>3221.1597000000002</v>
      </c>
      <c r="H25" s="855">
        <v>180840.34307</v>
      </c>
      <c r="I25" s="855">
        <v>984217.29454999999</v>
      </c>
      <c r="J25" s="855"/>
      <c r="K25" s="693">
        <v>8.9955779473623227</v>
      </c>
      <c r="L25" s="693">
        <v>8.9955779473623227</v>
      </c>
      <c r="M25" s="693">
        <v>9.5978769481702138</v>
      </c>
      <c r="N25" s="856"/>
    </row>
    <row r="26" spans="1:14" ht="20.100000000000001" customHeight="1">
      <c r="A26" s="288" t="s">
        <v>43</v>
      </c>
      <c r="B26" s="855">
        <v>118956.79</v>
      </c>
      <c r="C26" s="855">
        <v>7953.49</v>
      </c>
      <c r="D26" s="855">
        <v>12751.17</v>
      </c>
      <c r="E26" s="855"/>
      <c r="F26" s="855">
        <v>1321742.17075</v>
      </c>
      <c r="G26" s="855">
        <v>79534.926099999997</v>
      </c>
      <c r="H26" s="855">
        <v>127511.77620000001</v>
      </c>
      <c r="I26" s="855">
        <v>1528788.8730500001</v>
      </c>
      <c r="J26" s="855"/>
      <c r="K26" s="693">
        <v>30.089894565811658</v>
      </c>
      <c r="L26" s="693">
        <v>30.089894565811658</v>
      </c>
      <c r="M26" s="693">
        <v>35.485166511626758</v>
      </c>
      <c r="N26" s="856"/>
    </row>
    <row r="27" spans="1:14" ht="20.100000000000001" customHeight="1">
      <c r="A27" s="288" t="s">
        <v>44</v>
      </c>
      <c r="B27" s="855">
        <v>34515.300000000003</v>
      </c>
      <c r="C27" s="855">
        <v>2541.34</v>
      </c>
      <c r="D27" s="855">
        <v>3179.29</v>
      </c>
      <c r="E27" s="855"/>
      <c r="F27" s="855">
        <v>383503.36577999999</v>
      </c>
      <c r="G27" s="855">
        <v>25413.496199999998</v>
      </c>
      <c r="H27" s="855">
        <v>31792.9234</v>
      </c>
      <c r="I27" s="855">
        <v>440709.78538000002</v>
      </c>
      <c r="J27" s="855"/>
      <c r="K27" s="693">
        <v>56.54203751930644</v>
      </c>
      <c r="L27" s="693">
        <v>56.54203751930644</v>
      </c>
      <c r="M27" s="693">
        <v>57.599969903086389</v>
      </c>
      <c r="N27" s="856"/>
    </row>
    <row r="28" spans="1:14" ht="20.100000000000001" customHeight="1">
      <c r="A28" s="288" t="s">
        <v>763</v>
      </c>
      <c r="B28" s="855">
        <v>72745.899999999994</v>
      </c>
      <c r="C28" s="855">
        <v>9585.93</v>
      </c>
      <c r="D28" s="855">
        <v>5478.87</v>
      </c>
      <c r="E28" s="855"/>
      <c r="F28" s="855">
        <v>808287.81557000009</v>
      </c>
      <c r="G28" s="855">
        <v>95859.307769999999</v>
      </c>
      <c r="H28" s="855">
        <v>54783.312680000003</v>
      </c>
      <c r="I28" s="855">
        <v>958930.43602000002</v>
      </c>
      <c r="J28" s="855"/>
      <c r="K28" s="693">
        <v>45.01784478168409</v>
      </c>
      <c r="L28" s="693">
        <v>45.01784478168409</v>
      </c>
      <c r="M28" s="693">
        <v>45.980934281523396</v>
      </c>
      <c r="N28" s="856"/>
    </row>
    <row r="29" spans="1:14" ht="24" customHeight="1" thickBot="1">
      <c r="A29" s="858" t="s">
        <v>764</v>
      </c>
      <c r="B29" s="859">
        <v>36442238.009999998</v>
      </c>
      <c r="C29" s="859">
        <v>930024.72</v>
      </c>
      <c r="D29" s="859">
        <v>3936989.28</v>
      </c>
      <c r="E29" s="859"/>
      <c r="F29" s="859">
        <v>404913756.67597008</v>
      </c>
      <c r="G29" s="859">
        <v>9300248.0257600043</v>
      </c>
      <c r="H29" s="859">
        <v>39369888.284599997</v>
      </c>
      <c r="I29" s="859">
        <v>453583892.98632997</v>
      </c>
      <c r="J29" s="859"/>
      <c r="K29" s="860">
        <v>13.014820451103997</v>
      </c>
      <c r="L29" s="860">
        <v>13.031851390850047</v>
      </c>
      <c r="M29" s="860">
        <v>16.403630428846952</v>
      </c>
      <c r="N29" s="856"/>
    </row>
    <row r="30" spans="1:14" ht="12" customHeight="1">
      <c r="A30" s="861"/>
      <c r="B30" s="861"/>
      <c r="C30" s="861"/>
      <c r="D30" s="861"/>
      <c r="E30" s="861"/>
      <c r="F30" s="861"/>
      <c r="G30" s="861"/>
      <c r="H30" s="861"/>
      <c r="I30" s="861"/>
      <c r="J30" s="861"/>
      <c r="K30" s="861"/>
      <c r="L30" s="861"/>
      <c r="M30" s="861"/>
    </row>
    <row r="31" spans="1:14">
      <c r="A31" s="862" t="s">
        <v>833</v>
      </c>
      <c r="B31" s="863"/>
      <c r="C31" s="863"/>
      <c r="D31" s="863"/>
      <c r="E31" s="863"/>
      <c r="F31" s="863"/>
      <c r="G31" s="18"/>
      <c r="H31" s="18"/>
      <c r="I31" s="18"/>
      <c r="J31" s="18"/>
      <c r="K31" s="18"/>
      <c r="L31" s="18"/>
      <c r="M31" s="18"/>
    </row>
    <row r="32" spans="1:14">
      <c r="A32" s="862" t="s">
        <v>834</v>
      </c>
      <c r="B32" s="18"/>
      <c r="C32" s="18"/>
      <c r="D32" s="18"/>
      <c r="E32" s="18"/>
      <c r="F32" s="18"/>
      <c r="G32" s="18"/>
      <c r="H32" s="18"/>
      <c r="I32" s="18"/>
      <c r="J32" s="18"/>
      <c r="K32" s="18"/>
      <c r="L32" s="18"/>
      <c r="M32" s="18"/>
    </row>
    <row r="33" spans="1:13">
      <c r="A33" s="864" t="s">
        <v>835</v>
      </c>
      <c r="B33" s="864"/>
      <c r="C33" s="864"/>
      <c r="D33" s="864"/>
      <c r="E33" s="864"/>
      <c r="F33" s="864"/>
      <c r="G33" s="864"/>
      <c r="H33" s="864"/>
      <c r="I33" s="864"/>
      <c r="J33" s="864"/>
      <c r="K33" s="864"/>
      <c r="L33" s="864"/>
      <c r="M33" s="864"/>
    </row>
    <row r="34" spans="1:13" s="865" customFormat="1" ht="29.25" customHeight="1">
      <c r="A34" s="864" t="s">
        <v>836</v>
      </c>
      <c r="B34" s="864"/>
      <c r="C34" s="864"/>
      <c r="D34" s="864"/>
      <c r="E34" s="864"/>
      <c r="F34" s="864"/>
      <c r="G34" s="864"/>
      <c r="H34" s="864"/>
      <c r="I34" s="864"/>
      <c r="J34" s="864"/>
      <c r="K34" s="864"/>
      <c r="L34" s="864"/>
      <c r="M34" s="864"/>
    </row>
    <row r="35" spans="1:13" s="865" customFormat="1" ht="26.25" customHeight="1">
      <c r="A35" s="864" t="s">
        <v>837</v>
      </c>
      <c r="B35" s="864"/>
      <c r="C35" s="864"/>
      <c r="D35" s="864"/>
      <c r="E35" s="864"/>
      <c r="F35" s="864"/>
      <c r="G35" s="864"/>
      <c r="H35" s="864"/>
      <c r="I35" s="864"/>
      <c r="J35" s="864"/>
      <c r="K35" s="864"/>
      <c r="L35" s="864"/>
      <c r="M35" s="864"/>
    </row>
    <row r="36" spans="1:13" s="865" customFormat="1" ht="23.25" customHeight="1">
      <c r="A36" s="864" t="s">
        <v>838</v>
      </c>
      <c r="B36" s="864"/>
      <c r="C36" s="864"/>
      <c r="D36" s="864"/>
      <c r="E36" s="864"/>
      <c r="F36" s="864"/>
      <c r="G36" s="864"/>
      <c r="H36" s="864"/>
      <c r="I36" s="864"/>
      <c r="J36" s="864"/>
      <c r="K36" s="864"/>
      <c r="L36" s="864"/>
      <c r="M36" s="864"/>
    </row>
    <row r="37" spans="1:13" s="865" customFormat="1" ht="25.5" customHeight="1">
      <c r="A37" s="864" t="s">
        <v>839</v>
      </c>
      <c r="B37" s="864"/>
      <c r="C37" s="864"/>
      <c r="D37" s="864"/>
      <c r="E37" s="864"/>
      <c r="F37" s="864"/>
      <c r="G37" s="864"/>
      <c r="H37" s="864"/>
      <c r="I37" s="864"/>
      <c r="J37" s="864"/>
      <c r="K37" s="864"/>
      <c r="L37" s="864"/>
      <c r="M37" s="864"/>
    </row>
    <row r="38" spans="1:13" ht="13.2" customHeight="1">
      <c r="A38" s="866" t="s">
        <v>840</v>
      </c>
      <c r="B38" s="867"/>
      <c r="C38" s="867"/>
      <c r="D38" s="867"/>
      <c r="E38" s="867"/>
      <c r="F38" s="867"/>
      <c r="G38" s="867"/>
      <c r="H38" s="867"/>
      <c r="I38" s="867"/>
      <c r="J38" s="867"/>
      <c r="K38" s="868"/>
      <c r="L38" s="868"/>
      <c r="M38" s="867"/>
    </row>
  </sheetData>
  <mergeCells count="25">
    <mergeCell ref="A35:M35"/>
    <mergeCell ref="A36:M36"/>
    <mergeCell ref="A37:M37"/>
    <mergeCell ref="K8:K9"/>
    <mergeCell ref="L8:L9"/>
    <mergeCell ref="M8:M9"/>
    <mergeCell ref="A30:M30"/>
    <mergeCell ref="A33:M33"/>
    <mergeCell ref="A34:M34"/>
    <mergeCell ref="C8:C9"/>
    <mergeCell ref="D8:D9"/>
    <mergeCell ref="F8:F9"/>
    <mergeCell ref="G8:G9"/>
    <mergeCell ref="H8:H9"/>
    <mergeCell ref="I8:I9"/>
    <mergeCell ref="A2:M2"/>
    <mergeCell ref="A3:M3"/>
    <mergeCell ref="A4:M4"/>
    <mergeCell ref="A5:M5"/>
    <mergeCell ref="B7:D7"/>
    <mergeCell ref="E7:E9"/>
    <mergeCell ref="F7:I7"/>
    <mergeCell ref="J7:J9"/>
    <mergeCell ref="K7:M7"/>
    <mergeCell ref="B8:B9"/>
  </mergeCells>
  <hyperlinks>
    <hyperlink ref="A1" location="Índice!A1" display="Volver al Índice" xr:uid="{70C6E074-5DD7-4D99-986F-EDB6BBD37D63}"/>
  </hyperlinks>
  <printOptions horizontalCentered="1" verticalCentered="1"/>
  <pageMargins left="0.59055118110236227" right="0.59055118110236227" top="0.51181102362204722" bottom="0.39370078740157483" header="0.51181102362204722" footer="0.51181102362204722"/>
  <pageSetup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F6F1F-D8FC-42B7-AC53-6C6210BB0B29}">
  <dimension ref="A1:Z201"/>
  <sheetViews>
    <sheetView showGridLines="0" zoomScaleNormal="100" workbookViewId="0"/>
  </sheetViews>
  <sheetFormatPr baseColWidth="10" defaultColWidth="12.5546875" defaultRowHeight="13.2"/>
  <cols>
    <col min="1" max="1" width="32" style="7" customWidth="1"/>
    <col min="2" max="4" width="10.5546875" style="7" customWidth="1"/>
    <col min="5" max="5" width="9.5546875" style="7" bestFit="1" customWidth="1"/>
    <col min="6" max="6" width="10.5546875" style="7" customWidth="1"/>
    <col min="7" max="8" width="11.88671875" style="7" customWidth="1"/>
    <col min="9" max="12" width="10.5546875" style="7" customWidth="1"/>
    <col min="13" max="15" width="10.44140625" style="7" customWidth="1"/>
    <col min="16" max="17" width="10.5546875" style="7" customWidth="1"/>
    <col min="18" max="18" width="9.88671875" style="7" customWidth="1"/>
    <col min="19" max="19" width="9.6640625" style="7" customWidth="1"/>
    <col min="20" max="20" width="10.5546875" style="7" customWidth="1"/>
    <col min="21" max="21" width="10.6640625" style="7" customWidth="1"/>
    <col min="22" max="22" width="12" style="7" customWidth="1"/>
    <col min="23" max="23" width="11.6640625" style="7" customWidth="1"/>
    <col min="24" max="24" width="13.44140625" style="7" customWidth="1"/>
    <col min="25" max="30" width="15.109375" style="7" customWidth="1"/>
    <col min="31" max="256" width="12.5546875" style="7"/>
    <col min="257" max="257" width="32" style="7" customWidth="1"/>
    <col min="258" max="260" width="10.5546875" style="7" customWidth="1"/>
    <col min="261" max="261" width="9.5546875" style="7" bestFit="1" customWidth="1"/>
    <col min="262" max="262" width="10.5546875" style="7" customWidth="1"/>
    <col min="263" max="264" width="11.88671875" style="7" customWidth="1"/>
    <col min="265" max="268" width="10.5546875" style="7" customWidth="1"/>
    <col min="269" max="271" width="10.44140625" style="7" customWidth="1"/>
    <col min="272" max="273" width="10.5546875" style="7" customWidth="1"/>
    <col min="274" max="274" width="9.88671875" style="7" customWidth="1"/>
    <col min="275" max="275" width="9.6640625" style="7" customWidth="1"/>
    <col min="276" max="276" width="10.5546875" style="7" customWidth="1"/>
    <col min="277" max="277" width="10.6640625" style="7" customWidth="1"/>
    <col min="278" max="278" width="12" style="7" customWidth="1"/>
    <col min="279" max="279" width="11.6640625" style="7" customWidth="1"/>
    <col min="280" max="280" width="13.44140625" style="7" customWidth="1"/>
    <col min="281" max="286" width="15.109375" style="7" customWidth="1"/>
    <col min="287" max="512" width="12.5546875" style="7"/>
    <col min="513" max="513" width="32" style="7" customWidth="1"/>
    <col min="514" max="516" width="10.5546875" style="7" customWidth="1"/>
    <col min="517" max="517" width="9.5546875" style="7" bestFit="1" customWidth="1"/>
    <col min="518" max="518" width="10.5546875" style="7" customWidth="1"/>
    <col min="519" max="520" width="11.88671875" style="7" customWidth="1"/>
    <col min="521" max="524" width="10.5546875" style="7" customWidth="1"/>
    <col min="525" max="527" width="10.44140625" style="7" customWidth="1"/>
    <col min="528" max="529" width="10.5546875" style="7" customWidth="1"/>
    <col min="530" max="530" width="9.88671875" style="7" customWidth="1"/>
    <col min="531" max="531" width="9.6640625" style="7" customWidth="1"/>
    <col min="532" max="532" width="10.5546875" style="7" customWidth="1"/>
    <col min="533" max="533" width="10.6640625" style="7" customWidth="1"/>
    <col min="534" max="534" width="12" style="7" customWidth="1"/>
    <col min="535" max="535" width="11.6640625" style="7" customWidth="1"/>
    <col min="536" max="536" width="13.44140625" style="7" customWidth="1"/>
    <col min="537" max="542" width="15.109375" style="7" customWidth="1"/>
    <col min="543" max="768" width="12.5546875" style="7"/>
    <col min="769" max="769" width="32" style="7" customWidth="1"/>
    <col min="770" max="772" width="10.5546875" style="7" customWidth="1"/>
    <col min="773" max="773" width="9.5546875" style="7" bestFit="1" customWidth="1"/>
    <col min="774" max="774" width="10.5546875" style="7" customWidth="1"/>
    <col min="775" max="776" width="11.88671875" style="7" customWidth="1"/>
    <col min="777" max="780" width="10.5546875" style="7" customWidth="1"/>
    <col min="781" max="783" width="10.44140625" style="7" customWidth="1"/>
    <col min="784" max="785" width="10.5546875" style="7" customWidth="1"/>
    <col min="786" max="786" width="9.88671875" style="7" customWidth="1"/>
    <col min="787" max="787" width="9.6640625" style="7" customWidth="1"/>
    <col min="788" max="788" width="10.5546875" style="7" customWidth="1"/>
    <col min="789" max="789" width="10.6640625" style="7" customWidth="1"/>
    <col min="790" max="790" width="12" style="7" customWidth="1"/>
    <col min="791" max="791" width="11.6640625" style="7" customWidth="1"/>
    <col min="792" max="792" width="13.44140625" style="7" customWidth="1"/>
    <col min="793" max="798" width="15.109375" style="7" customWidth="1"/>
    <col min="799" max="1024" width="12.5546875" style="7"/>
    <col min="1025" max="1025" width="32" style="7" customWidth="1"/>
    <col min="1026" max="1028" width="10.5546875" style="7" customWidth="1"/>
    <col min="1029" max="1029" width="9.5546875" style="7" bestFit="1" customWidth="1"/>
    <col min="1030" max="1030" width="10.5546875" style="7" customWidth="1"/>
    <col min="1031" max="1032" width="11.88671875" style="7" customWidth="1"/>
    <col min="1033" max="1036" width="10.5546875" style="7" customWidth="1"/>
    <col min="1037" max="1039" width="10.44140625" style="7" customWidth="1"/>
    <col min="1040" max="1041" width="10.5546875" style="7" customWidth="1"/>
    <col min="1042" max="1042" width="9.88671875" style="7" customWidth="1"/>
    <col min="1043" max="1043" width="9.6640625" style="7" customWidth="1"/>
    <col min="1044" max="1044" width="10.5546875" style="7" customWidth="1"/>
    <col min="1045" max="1045" width="10.6640625" style="7" customWidth="1"/>
    <col min="1046" max="1046" width="12" style="7" customWidth="1"/>
    <col min="1047" max="1047" width="11.6640625" style="7" customWidth="1"/>
    <col min="1048" max="1048" width="13.44140625" style="7" customWidth="1"/>
    <col min="1049" max="1054" width="15.109375" style="7" customWidth="1"/>
    <col min="1055" max="1280" width="12.5546875" style="7"/>
    <col min="1281" max="1281" width="32" style="7" customWidth="1"/>
    <col min="1282" max="1284" width="10.5546875" style="7" customWidth="1"/>
    <col min="1285" max="1285" width="9.5546875" style="7" bestFit="1" customWidth="1"/>
    <col min="1286" max="1286" width="10.5546875" style="7" customWidth="1"/>
    <col min="1287" max="1288" width="11.88671875" style="7" customWidth="1"/>
    <col min="1289" max="1292" width="10.5546875" style="7" customWidth="1"/>
    <col min="1293" max="1295" width="10.44140625" style="7" customWidth="1"/>
    <col min="1296" max="1297" width="10.5546875" style="7" customWidth="1"/>
    <col min="1298" max="1298" width="9.88671875" style="7" customWidth="1"/>
    <col min="1299" max="1299" width="9.6640625" style="7" customWidth="1"/>
    <col min="1300" max="1300" width="10.5546875" style="7" customWidth="1"/>
    <col min="1301" max="1301" width="10.6640625" style="7" customWidth="1"/>
    <col min="1302" max="1302" width="12" style="7" customWidth="1"/>
    <col min="1303" max="1303" width="11.6640625" style="7" customWidth="1"/>
    <col min="1304" max="1304" width="13.44140625" style="7" customWidth="1"/>
    <col min="1305" max="1310" width="15.109375" style="7" customWidth="1"/>
    <col min="1311" max="1536" width="12.5546875" style="7"/>
    <col min="1537" max="1537" width="32" style="7" customWidth="1"/>
    <col min="1538" max="1540" width="10.5546875" style="7" customWidth="1"/>
    <col min="1541" max="1541" width="9.5546875" style="7" bestFit="1" customWidth="1"/>
    <col min="1542" max="1542" width="10.5546875" style="7" customWidth="1"/>
    <col min="1543" max="1544" width="11.88671875" style="7" customWidth="1"/>
    <col min="1545" max="1548" width="10.5546875" style="7" customWidth="1"/>
    <col min="1549" max="1551" width="10.44140625" style="7" customWidth="1"/>
    <col min="1552" max="1553" width="10.5546875" style="7" customWidth="1"/>
    <col min="1554" max="1554" width="9.88671875" style="7" customWidth="1"/>
    <col min="1555" max="1555" width="9.6640625" style="7" customWidth="1"/>
    <col min="1556" max="1556" width="10.5546875" style="7" customWidth="1"/>
    <col min="1557" max="1557" width="10.6640625" style="7" customWidth="1"/>
    <col min="1558" max="1558" width="12" style="7" customWidth="1"/>
    <col min="1559" max="1559" width="11.6640625" style="7" customWidth="1"/>
    <col min="1560" max="1560" width="13.44140625" style="7" customWidth="1"/>
    <col min="1561" max="1566" width="15.109375" style="7" customWidth="1"/>
    <col min="1567" max="1792" width="12.5546875" style="7"/>
    <col min="1793" max="1793" width="32" style="7" customWidth="1"/>
    <col min="1794" max="1796" width="10.5546875" style="7" customWidth="1"/>
    <col min="1797" max="1797" width="9.5546875" style="7" bestFit="1" customWidth="1"/>
    <col min="1798" max="1798" width="10.5546875" style="7" customWidth="1"/>
    <col min="1799" max="1800" width="11.88671875" style="7" customWidth="1"/>
    <col min="1801" max="1804" width="10.5546875" style="7" customWidth="1"/>
    <col min="1805" max="1807" width="10.44140625" style="7" customWidth="1"/>
    <col min="1808" max="1809" width="10.5546875" style="7" customWidth="1"/>
    <col min="1810" max="1810" width="9.88671875" style="7" customWidth="1"/>
    <col min="1811" max="1811" width="9.6640625" style="7" customWidth="1"/>
    <col min="1812" max="1812" width="10.5546875" style="7" customWidth="1"/>
    <col min="1813" max="1813" width="10.6640625" style="7" customWidth="1"/>
    <col min="1814" max="1814" width="12" style="7" customWidth="1"/>
    <col min="1815" max="1815" width="11.6640625" style="7" customWidth="1"/>
    <col min="1816" max="1816" width="13.44140625" style="7" customWidth="1"/>
    <col min="1817" max="1822" width="15.109375" style="7" customWidth="1"/>
    <col min="1823" max="2048" width="12.5546875" style="7"/>
    <col min="2049" max="2049" width="32" style="7" customWidth="1"/>
    <col min="2050" max="2052" width="10.5546875" style="7" customWidth="1"/>
    <col min="2053" max="2053" width="9.5546875" style="7" bestFit="1" customWidth="1"/>
    <col min="2054" max="2054" width="10.5546875" style="7" customWidth="1"/>
    <col min="2055" max="2056" width="11.88671875" style="7" customWidth="1"/>
    <col min="2057" max="2060" width="10.5546875" style="7" customWidth="1"/>
    <col min="2061" max="2063" width="10.44140625" style="7" customWidth="1"/>
    <col min="2064" max="2065" width="10.5546875" style="7" customWidth="1"/>
    <col min="2066" max="2066" width="9.88671875" style="7" customWidth="1"/>
    <col min="2067" max="2067" width="9.6640625" style="7" customWidth="1"/>
    <col min="2068" max="2068" width="10.5546875" style="7" customWidth="1"/>
    <col min="2069" max="2069" width="10.6640625" style="7" customWidth="1"/>
    <col min="2070" max="2070" width="12" style="7" customWidth="1"/>
    <col min="2071" max="2071" width="11.6640625" style="7" customWidth="1"/>
    <col min="2072" max="2072" width="13.44140625" style="7" customWidth="1"/>
    <col min="2073" max="2078" width="15.109375" style="7" customWidth="1"/>
    <col min="2079" max="2304" width="12.5546875" style="7"/>
    <col min="2305" max="2305" width="32" style="7" customWidth="1"/>
    <col min="2306" max="2308" width="10.5546875" style="7" customWidth="1"/>
    <col min="2309" max="2309" width="9.5546875" style="7" bestFit="1" customWidth="1"/>
    <col min="2310" max="2310" width="10.5546875" style="7" customWidth="1"/>
    <col min="2311" max="2312" width="11.88671875" style="7" customWidth="1"/>
    <col min="2313" max="2316" width="10.5546875" style="7" customWidth="1"/>
    <col min="2317" max="2319" width="10.44140625" style="7" customWidth="1"/>
    <col min="2320" max="2321" width="10.5546875" style="7" customWidth="1"/>
    <col min="2322" max="2322" width="9.88671875" style="7" customWidth="1"/>
    <col min="2323" max="2323" width="9.6640625" style="7" customWidth="1"/>
    <col min="2324" max="2324" width="10.5546875" style="7" customWidth="1"/>
    <col min="2325" max="2325" width="10.6640625" style="7" customWidth="1"/>
    <col min="2326" max="2326" width="12" style="7" customWidth="1"/>
    <col min="2327" max="2327" width="11.6640625" style="7" customWidth="1"/>
    <col min="2328" max="2328" width="13.44140625" style="7" customWidth="1"/>
    <col min="2329" max="2334" width="15.109375" style="7" customWidth="1"/>
    <col min="2335" max="2560" width="12.5546875" style="7"/>
    <col min="2561" max="2561" width="32" style="7" customWidth="1"/>
    <col min="2562" max="2564" width="10.5546875" style="7" customWidth="1"/>
    <col min="2565" max="2565" width="9.5546875" style="7" bestFit="1" customWidth="1"/>
    <col min="2566" max="2566" width="10.5546875" style="7" customWidth="1"/>
    <col min="2567" max="2568" width="11.88671875" style="7" customWidth="1"/>
    <col min="2569" max="2572" width="10.5546875" style="7" customWidth="1"/>
    <col min="2573" max="2575" width="10.44140625" style="7" customWidth="1"/>
    <col min="2576" max="2577" width="10.5546875" style="7" customWidth="1"/>
    <col min="2578" max="2578" width="9.88671875" style="7" customWidth="1"/>
    <col min="2579" max="2579" width="9.6640625" style="7" customWidth="1"/>
    <col min="2580" max="2580" width="10.5546875" style="7" customWidth="1"/>
    <col min="2581" max="2581" width="10.6640625" style="7" customWidth="1"/>
    <col min="2582" max="2582" width="12" style="7" customWidth="1"/>
    <col min="2583" max="2583" width="11.6640625" style="7" customWidth="1"/>
    <col min="2584" max="2584" width="13.44140625" style="7" customWidth="1"/>
    <col min="2585" max="2590" width="15.109375" style="7" customWidth="1"/>
    <col min="2591" max="2816" width="12.5546875" style="7"/>
    <col min="2817" max="2817" width="32" style="7" customWidth="1"/>
    <col min="2818" max="2820" width="10.5546875" style="7" customWidth="1"/>
    <col min="2821" max="2821" width="9.5546875" style="7" bestFit="1" customWidth="1"/>
    <col min="2822" max="2822" width="10.5546875" style="7" customWidth="1"/>
    <col min="2823" max="2824" width="11.88671875" style="7" customWidth="1"/>
    <col min="2825" max="2828" width="10.5546875" style="7" customWidth="1"/>
    <col min="2829" max="2831" width="10.44140625" style="7" customWidth="1"/>
    <col min="2832" max="2833" width="10.5546875" style="7" customWidth="1"/>
    <col min="2834" max="2834" width="9.88671875" style="7" customWidth="1"/>
    <col min="2835" max="2835" width="9.6640625" style="7" customWidth="1"/>
    <col min="2836" max="2836" width="10.5546875" style="7" customWidth="1"/>
    <col min="2837" max="2837" width="10.6640625" style="7" customWidth="1"/>
    <col min="2838" max="2838" width="12" style="7" customWidth="1"/>
    <col min="2839" max="2839" width="11.6640625" style="7" customWidth="1"/>
    <col min="2840" max="2840" width="13.44140625" style="7" customWidth="1"/>
    <col min="2841" max="2846" width="15.109375" style="7" customWidth="1"/>
    <col min="2847" max="3072" width="12.5546875" style="7"/>
    <col min="3073" max="3073" width="32" style="7" customWidth="1"/>
    <col min="3074" max="3076" width="10.5546875" style="7" customWidth="1"/>
    <col min="3077" max="3077" width="9.5546875" style="7" bestFit="1" customWidth="1"/>
    <col min="3078" max="3078" width="10.5546875" style="7" customWidth="1"/>
    <col min="3079" max="3080" width="11.88671875" style="7" customWidth="1"/>
    <col min="3081" max="3084" width="10.5546875" style="7" customWidth="1"/>
    <col min="3085" max="3087" width="10.44140625" style="7" customWidth="1"/>
    <col min="3088" max="3089" width="10.5546875" style="7" customWidth="1"/>
    <col min="3090" max="3090" width="9.88671875" style="7" customWidth="1"/>
    <col min="3091" max="3091" width="9.6640625" style="7" customWidth="1"/>
    <col min="3092" max="3092" width="10.5546875" style="7" customWidth="1"/>
    <col min="3093" max="3093" width="10.6640625" style="7" customWidth="1"/>
    <col min="3094" max="3094" width="12" style="7" customWidth="1"/>
    <col min="3095" max="3095" width="11.6640625" style="7" customWidth="1"/>
    <col min="3096" max="3096" width="13.44140625" style="7" customWidth="1"/>
    <col min="3097" max="3102" width="15.109375" style="7" customWidth="1"/>
    <col min="3103" max="3328" width="12.5546875" style="7"/>
    <col min="3329" max="3329" width="32" style="7" customWidth="1"/>
    <col min="3330" max="3332" width="10.5546875" style="7" customWidth="1"/>
    <col min="3333" max="3333" width="9.5546875" style="7" bestFit="1" customWidth="1"/>
    <col min="3334" max="3334" width="10.5546875" style="7" customWidth="1"/>
    <col min="3335" max="3336" width="11.88671875" style="7" customWidth="1"/>
    <col min="3337" max="3340" width="10.5546875" style="7" customWidth="1"/>
    <col min="3341" max="3343" width="10.44140625" style="7" customWidth="1"/>
    <col min="3344" max="3345" width="10.5546875" style="7" customWidth="1"/>
    <col min="3346" max="3346" width="9.88671875" style="7" customWidth="1"/>
    <col min="3347" max="3347" width="9.6640625" style="7" customWidth="1"/>
    <col min="3348" max="3348" width="10.5546875" style="7" customWidth="1"/>
    <col min="3349" max="3349" width="10.6640625" style="7" customWidth="1"/>
    <col min="3350" max="3350" width="12" style="7" customWidth="1"/>
    <col min="3351" max="3351" width="11.6640625" style="7" customWidth="1"/>
    <col min="3352" max="3352" width="13.44140625" style="7" customWidth="1"/>
    <col min="3353" max="3358" width="15.109375" style="7" customWidth="1"/>
    <col min="3359" max="3584" width="12.5546875" style="7"/>
    <col min="3585" max="3585" width="32" style="7" customWidth="1"/>
    <col min="3586" max="3588" width="10.5546875" style="7" customWidth="1"/>
    <col min="3589" max="3589" width="9.5546875" style="7" bestFit="1" customWidth="1"/>
    <col min="3590" max="3590" width="10.5546875" style="7" customWidth="1"/>
    <col min="3591" max="3592" width="11.88671875" style="7" customWidth="1"/>
    <col min="3593" max="3596" width="10.5546875" style="7" customWidth="1"/>
    <col min="3597" max="3599" width="10.44140625" style="7" customWidth="1"/>
    <col min="3600" max="3601" width="10.5546875" style="7" customWidth="1"/>
    <col min="3602" max="3602" width="9.88671875" style="7" customWidth="1"/>
    <col min="3603" max="3603" width="9.6640625" style="7" customWidth="1"/>
    <col min="3604" max="3604" width="10.5546875" style="7" customWidth="1"/>
    <col min="3605" max="3605" width="10.6640625" style="7" customWidth="1"/>
    <col min="3606" max="3606" width="12" style="7" customWidth="1"/>
    <col min="3607" max="3607" width="11.6640625" style="7" customWidth="1"/>
    <col min="3608" max="3608" width="13.44140625" style="7" customWidth="1"/>
    <col min="3609" max="3614" width="15.109375" style="7" customWidth="1"/>
    <col min="3615" max="3840" width="12.5546875" style="7"/>
    <col min="3841" max="3841" width="32" style="7" customWidth="1"/>
    <col min="3842" max="3844" width="10.5546875" style="7" customWidth="1"/>
    <col min="3845" max="3845" width="9.5546875" style="7" bestFit="1" customWidth="1"/>
    <col min="3846" max="3846" width="10.5546875" style="7" customWidth="1"/>
    <col min="3847" max="3848" width="11.88671875" style="7" customWidth="1"/>
    <col min="3849" max="3852" width="10.5546875" style="7" customWidth="1"/>
    <col min="3853" max="3855" width="10.44140625" style="7" customWidth="1"/>
    <col min="3856" max="3857" width="10.5546875" style="7" customWidth="1"/>
    <col min="3858" max="3858" width="9.88671875" style="7" customWidth="1"/>
    <col min="3859" max="3859" width="9.6640625" style="7" customWidth="1"/>
    <col min="3860" max="3860" width="10.5546875" style="7" customWidth="1"/>
    <col min="3861" max="3861" width="10.6640625" style="7" customWidth="1"/>
    <col min="3862" max="3862" width="12" style="7" customWidth="1"/>
    <col min="3863" max="3863" width="11.6640625" style="7" customWidth="1"/>
    <col min="3864" max="3864" width="13.44140625" style="7" customWidth="1"/>
    <col min="3865" max="3870" width="15.109375" style="7" customWidth="1"/>
    <col min="3871" max="4096" width="12.5546875" style="7"/>
    <col min="4097" max="4097" width="32" style="7" customWidth="1"/>
    <col min="4098" max="4100" width="10.5546875" style="7" customWidth="1"/>
    <col min="4101" max="4101" width="9.5546875" style="7" bestFit="1" customWidth="1"/>
    <col min="4102" max="4102" width="10.5546875" style="7" customWidth="1"/>
    <col min="4103" max="4104" width="11.88671875" style="7" customWidth="1"/>
    <col min="4105" max="4108" width="10.5546875" style="7" customWidth="1"/>
    <col min="4109" max="4111" width="10.44140625" style="7" customWidth="1"/>
    <col min="4112" max="4113" width="10.5546875" style="7" customWidth="1"/>
    <col min="4114" max="4114" width="9.88671875" style="7" customWidth="1"/>
    <col min="4115" max="4115" width="9.6640625" style="7" customWidth="1"/>
    <col min="4116" max="4116" width="10.5546875" style="7" customWidth="1"/>
    <col min="4117" max="4117" width="10.6640625" style="7" customWidth="1"/>
    <col min="4118" max="4118" width="12" style="7" customWidth="1"/>
    <col min="4119" max="4119" width="11.6640625" style="7" customWidth="1"/>
    <col min="4120" max="4120" width="13.44140625" style="7" customWidth="1"/>
    <col min="4121" max="4126" width="15.109375" style="7" customWidth="1"/>
    <col min="4127" max="4352" width="12.5546875" style="7"/>
    <col min="4353" max="4353" width="32" style="7" customWidth="1"/>
    <col min="4354" max="4356" width="10.5546875" style="7" customWidth="1"/>
    <col min="4357" max="4357" width="9.5546875" style="7" bestFit="1" customWidth="1"/>
    <col min="4358" max="4358" width="10.5546875" style="7" customWidth="1"/>
    <col min="4359" max="4360" width="11.88671875" style="7" customWidth="1"/>
    <col min="4361" max="4364" width="10.5546875" style="7" customWidth="1"/>
    <col min="4365" max="4367" width="10.44140625" style="7" customWidth="1"/>
    <col min="4368" max="4369" width="10.5546875" style="7" customWidth="1"/>
    <col min="4370" max="4370" width="9.88671875" style="7" customWidth="1"/>
    <col min="4371" max="4371" width="9.6640625" style="7" customWidth="1"/>
    <col min="4372" max="4372" width="10.5546875" style="7" customWidth="1"/>
    <col min="4373" max="4373" width="10.6640625" style="7" customWidth="1"/>
    <col min="4374" max="4374" width="12" style="7" customWidth="1"/>
    <col min="4375" max="4375" width="11.6640625" style="7" customWidth="1"/>
    <col min="4376" max="4376" width="13.44140625" style="7" customWidth="1"/>
    <col min="4377" max="4382" width="15.109375" style="7" customWidth="1"/>
    <col min="4383" max="4608" width="12.5546875" style="7"/>
    <col min="4609" max="4609" width="32" style="7" customWidth="1"/>
    <col min="4610" max="4612" width="10.5546875" style="7" customWidth="1"/>
    <col min="4613" max="4613" width="9.5546875" style="7" bestFit="1" customWidth="1"/>
    <col min="4614" max="4614" width="10.5546875" style="7" customWidth="1"/>
    <col min="4615" max="4616" width="11.88671875" style="7" customWidth="1"/>
    <col min="4617" max="4620" width="10.5546875" style="7" customWidth="1"/>
    <col min="4621" max="4623" width="10.44140625" style="7" customWidth="1"/>
    <col min="4624" max="4625" width="10.5546875" style="7" customWidth="1"/>
    <col min="4626" max="4626" width="9.88671875" style="7" customWidth="1"/>
    <col min="4627" max="4627" width="9.6640625" style="7" customWidth="1"/>
    <col min="4628" max="4628" width="10.5546875" style="7" customWidth="1"/>
    <col min="4629" max="4629" width="10.6640625" style="7" customWidth="1"/>
    <col min="4630" max="4630" width="12" style="7" customWidth="1"/>
    <col min="4631" max="4631" width="11.6640625" style="7" customWidth="1"/>
    <col min="4632" max="4632" width="13.44140625" style="7" customWidth="1"/>
    <col min="4633" max="4638" width="15.109375" style="7" customWidth="1"/>
    <col min="4639" max="4864" width="12.5546875" style="7"/>
    <col min="4865" max="4865" width="32" style="7" customWidth="1"/>
    <col min="4866" max="4868" width="10.5546875" style="7" customWidth="1"/>
    <col min="4869" max="4869" width="9.5546875" style="7" bestFit="1" customWidth="1"/>
    <col min="4870" max="4870" width="10.5546875" style="7" customWidth="1"/>
    <col min="4871" max="4872" width="11.88671875" style="7" customWidth="1"/>
    <col min="4873" max="4876" width="10.5546875" style="7" customWidth="1"/>
    <col min="4877" max="4879" width="10.44140625" style="7" customWidth="1"/>
    <col min="4880" max="4881" width="10.5546875" style="7" customWidth="1"/>
    <col min="4882" max="4882" width="9.88671875" style="7" customWidth="1"/>
    <col min="4883" max="4883" width="9.6640625" style="7" customWidth="1"/>
    <col min="4884" max="4884" width="10.5546875" style="7" customWidth="1"/>
    <col min="4885" max="4885" width="10.6640625" style="7" customWidth="1"/>
    <col min="4886" max="4886" width="12" style="7" customWidth="1"/>
    <col min="4887" max="4887" width="11.6640625" style="7" customWidth="1"/>
    <col min="4888" max="4888" width="13.44140625" style="7" customWidth="1"/>
    <col min="4889" max="4894" width="15.109375" style="7" customWidth="1"/>
    <col min="4895" max="5120" width="12.5546875" style="7"/>
    <col min="5121" max="5121" width="32" style="7" customWidth="1"/>
    <col min="5122" max="5124" width="10.5546875" style="7" customWidth="1"/>
    <col min="5125" max="5125" width="9.5546875" style="7" bestFit="1" customWidth="1"/>
    <col min="5126" max="5126" width="10.5546875" style="7" customWidth="1"/>
    <col min="5127" max="5128" width="11.88671875" style="7" customWidth="1"/>
    <col min="5129" max="5132" width="10.5546875" style="7" customWidth="1"/>
    <col min="5133" max="5135" width="10.44140625" style="7" customWidth="1"/>
    <col min="5136" max="5137" width="10.5546875" style="7" customWidth="1"/>
    <col min="5138" max="5138" width="9.88671875" style="7" customWidth="1"/>
    <col min="5139" max="5139" width="9.6640625" style="7" customWidth="1"/>
    <col min="5140" max="5140" width="10.5546875" style="7" customWidth="1"/>
    <col min="5141" max="5141" width="10.6640625" style="7" customWidth="1"/>
    <col min="5142" max="5142" width="12" style="7" customWidth="1"/>
    <col min="5143" max="5143" width="11.6640625" style="7" customWidth="1"/>
    <col min="5144" max="5144" width="13.44140625" style="7" customWidth="1"/>
    <col min="5145" max="5150" width="15.109375" style="7" customWidth="1"/>
    <col min="5151" max="5376" width="12.5546875" style="7"/>
    <col min="5377" max="5377" width="32" style="7" customWidth="1"/>
    <col min="5378" max="5380" width="10.5546875" style="7" customWidth="1"/>
    <col min="5381" max="5381" width="9.5546875" style="7" bestFit="1" customWidth="1"/>
    <col min="5382" max="5382" width="10.5546875" style="7" customWidth="1"/>
    <col min="5383" max="5384" width="11.88671875" style="7" customWidth="1"/>
    <col min="5385" max="5388" width="10.5546875" style="7" customWidth="1"/>
    <col min="5389" max="5391" width="10.44140625" style="7" customWidth="1"/>
    <col min="5392" max="5393" width="10.5546875" style="7" customWidth="1"/>
    <col min="5394" max="5394" width="9.88671875" style="7" customWidth="1"/>
    <col min="5395" max="5395" width="9.6640625" style="7" customWidth="1"/>
    <col min="5396" max="5396" width="10.5546875" style="7" customWidth="1"/>
    <col min="5397" max="5397" width="10.6640625" style="7" customWidth="1"/>
    <col min="5398" max="5398" width="12" style="7" customWidth="1"/>
    <col min="5399" max="5399" width="11.6640625" style="7" customWidth="1"/>
    <col min="5400" max="5400" width="13.44140625" style="7" customWidth="1"/>
    <col min="5401" max="5406" width="15.109375" style="7" customWidth="1"/>
    <col min="5407" max="5632" width="12.5546875" style="7"/>
    <col min="5633" max="5633" width="32" style="7" customWidth="1"/>
    <col min="5634" max="5636" width="10.5546875" style="7" customWidth="1"/>
    <col min="5637" max="5637" width="9.5546875" style="7" bestFit="1" customWidth="1"/>
    <col min="5638" max="5638" width="10.5546875" style="7" customWidth="1"/>
    <col min="5639" max="5640" width="11.88671875" style="7" customWidth="1"/>
    <col min="5641" max="5644" width="10.5546875" style="7" customWidth="1"/>
    <col min="5645" max="5647" width="10.44140625" style="7" customWidth="1"/>
    <col min="5648" max="5649" width="10.5546875" style="7" customWidth="1"/>
    <col min="5650" max="5650" width="9.88671875" style="7" customWidth="1"/>
    <col min="5651" max="5651" width="9.6640625" style="7" customWidth="1"/>
    <col min="5652" max="5652" width="10.5546875" style="7" customWidth="1"/>
    <col min="5653" max="5653" width="10.6640625" style="7" customWidth="1"/>
    <col min="5654" max="5654" width="12" style="7" customWidth="1"/>
    <col min="5655" max="5655" width="11.6640625" style="7" customWidth="1"/>
    <col min="5656" max="5656" width="13.44140625" style="7" customWidth="1"/>
    <col min="5657" max="5662" width="15.109375" style="7" customWidth="1"/>
    <col min="5663" max="5888" width="12.5546875" style="7"/>
    <col min="5889" max="5889" width="32" style="7" customWidth="1"/>
    <col min="5890" max="5892" width="10.5546875" style="7" customWidth="1"/>
    <col min="5893" max="5893" width="9.5546875" style="7" bestFit="1" customWidth="1"/>
    <col min="5894" max="5894" width="10.5546875" style="7" customWidth="1"/>
    <col min="5895" max="5896" width="11.88671875" style="7" customWidth="1"/>
    <col min="5897" max="5900" width="10.5546875" style="7" customWidth="1"/>
    <col min="5901" max="5903" width="10.44140625" style="7" customWidth="1"/>
    <col min="5904" max="5905" width="10.5546875" style="7" customWidth="1"/>
    <col min="5906" max="5906" width="9.88671875" style="7" customWidth="1"/>
    <col min="5907" max="5907" width="9.6640625" style="7" customWidth="1"/>
    <col min="5908" max="5908" width="10.5546875" style="7" customWidth="1"/>
    <col min="5909" max="5909" width="10.6640625" style="7" customWidth="1"/>
    <col min="5910" max="5910" width="12" style="7" customWidth="1"/>
    <col min="5911" max="5911" width="11.6640625" style="7" customWidth="1"/>
    <col min="5912" max="5912" width="13.44140625" style="7" customWidth="1"/>
    <col min="5913" max="5918" width="15.109375" style="7" customWidth="1"/>
    <col min="5919" max="6144" width="12.5546875" style="7"/>
    <col min="6145" max="6145" width="32" style="7" customWidth="1"/>
    <col min="6146" max="6148" width="10.5546875" style="7" customWidth="1"/>
    <col min="6149" max="6149" width="9.5546875" style="7" bestFit="1" customWidth="1"/>
    <col min="6150" max="6150" width="10.5546875" style="7" customWidth="1"/>
    <col min="6151" max="6152" width="11.88671875" style="7" customWidth="1"/>
    <col min="6153" max="6156" width="10.5546875" style="7" customWidth="1"/>
    <col min="6157" max="6159" width="10.44140625" style="7" customWidth="1"/>
    <col min="6160" max="6161" width="10.5546875" style="7" customWidth="1"/>
    <col min="6162" max="6162" width="9.88671875" style="7" customWidth="1"/>
    <col min="6163" max="6163" width="9.6640625" style="7" customWidth="1"/>
    <col min="6164" max="6164" width="10.5546875" style="7" customWidth="1"/>
    <col min="6165" max="6165" width="10.6640625" style="7" customWidth="1"/>
    <col min="6166" max="6166" width="12" style="7" customWidth="1"/>
    <col min="6167" max="6167" width="11.6640625" style="7" customWidth="1"/>
    <col min="6168" max="6168" width="13.44140625" style="7" customWidth="1"/>
    <col min="6169" max="6174" width="15.109375" style="7" customWidth="1"/>
    <col min="6175" max="6400" width="12.5546875" style="7"/>
    <col min="6401" max="6401" width="32" style="7" customWidth="1"/>
    <col min="6402" max="6404" width="10.5546875" style="7" customWidth="1"/>
    <col min="6405" max="6405" width="9.5546875" style="7" bestFit="1" customWidth="1"/>
    <col min="6406" max="6406" width="10.5546875" style="7" customWidth="1"/>
    <col min="6407" max="6408" width="11.88671875" style="7" customWidth="1"/>
    <col min="6409" max="6412" width="10.5546875" style="7" customWidth="1"/>
    <col min="6413" max="6415" width="10.44140625" style="7" customWidth="1"/>
    <col min="6416" max="6417" width="10.5546875" style="7" customWidth="1"/>
    <col min="6418" max="6418" width="9.88671875" style="7" customWidth="1"/>
    <col min="6419" max="6419" width="9.6640625" style="7" customWidth="1"/>
    <col min="6420" max="6420" width="10.5546875" style="7" customWidth="1"/>
    <col min="6421" max="6421" width="10.6640625" style="7" customWidth="1"/>
    <col min="6422" max="6422" width="12" style="7" customWidth="1"/>
    <col min="6423" max="6423" width="11.6640625" style="7" customWidth="1"/>
    <col min="6424" max="6424" width="13.44140625" style="7" customWidth="1"/>
    <col min="6425" max="6430" width="15.109375" style="7" customWidth="1"/>
    <col min="6431" max="6656" width="12.5546875" style="7"/>
    <col min="6657" max="6657" width="32" style="7" customWidth="1"/>
    <col min="6658" max="6660" width="10.5546875" style="7" customWidth="1"/>
    <col min="6661" max="6661" width="9.5546875" style="7" bestFit="1" customWidth="1"/>
    <col min="6662" max="6662" width="10.5546875" style="7" customWidth="1"/>
    <col min="6663" max="6664" width="11.88671875" style="7" customWidth="1"/>
    <col min="6665" max="6668" width="10.5546875" style="7" customWidth="1"/>
    <col min="6669" max="6671" width="10.44140625" style="7" customWidth="1"/>
    <col min="6672" max="6673" width="10.5546875" style="7" customWidth="1"/>
    <col min="6674" max="6674" width="9.88671875" style="7" customWidth="1"/>
    <col min="6675" max="6675" width="9.6640625" style="7" customWidth="1"/>
    <col min="6676" max="6676" width="10.5546875" style="7" customWidth="1"/>
    <col min="6677" max="6677" width="10.6640625" style="7" customWidth="1"/>
    <col min="6678" max="6678" width="12" style="7" customWidth="1"/>
    <col min="6679" max="6679" width="11.6640625" style="7" customWidth="1"/>
    <col min="6680" max="6680" width="13.44140625" style="7" customWidth="1"/>
    <col min="6681" max="6686" width="15.109375" style="7" customWidth="1"/>
    <col min="6687" max="6912" width="12.5546875" style="7"/>
    <col min="6913" max="6913" width="32" style="7" customWidth="1"/>
    <col min="6914" max="6916" width="10.5546875" style="7" customWidth="1"/>
    <col min="6917" max="6917" width="9.5546875" style="7" bestFit="1" customWidth="1"/>
    <col min="6918" max="6918" width="10.5546875" style="7" customWidth="1"/>
    <col min="6919" max="6920" width="11.88671875" style="7" customWidth="1"/>
    <col min="6921" max="6924" width="10.5546875" style="7" customWidth="1"/>
    <col min="6925" max="6927" width="10.44140625" style="7" customWidth="1"/>
    <col min="6928" max="6929" width="10.5546875" style="7" customWidth="1"/>
    <col min="6930" max="6930" width="9.88671875" style="7" customWidth="1"/>
    <col min="6931" max="6931" width="9.6640625" style="7" customWidth="1"/>
    <col min="6932" max="6932" width="10.5546875" style="7" customWidth="1"/>
    <col min="6933" max="6933" width="10.6640625" style="7" customWidth="1"/>
    <col min="6934" max="6934" width="12" style="7" customWidth="1"/>
    <col min="6935" max="6935" width="11.6640625" style="7" customWidth="1"/>
    <col min="6936" max="6936" width="13.44140625" style="7" customWidth="1"/>
    <col min="6937" max="6942" width="15.109375" style="7" customWidth="1"/>
    <col min="6943" max="7168" width="12.5546875" style="7"/>
    <col min="7169" max="7169" width="32" style="7" customWidth="1"/>
    <col min="7170" max="7172" width="10.5546875" style="7" customWidth="1"/>
    <col min="7173" max="7173" width="9.5546875" style="7" bestFit="1" customWidth="1"/>
    <col min="7174" max="7174" width="10.5546875" style="7" customWidth="1"/>
    <col min="7175" max="7176" width="11.88671875" style="7" customWidth="1"/>
    <col min="7177" max="7180" width="10.5546875" style="7" customWidth="1"/>
    <col min="7181" max="7183" width="10.44140625" style="7" customWidth="1"/>
    <col min="7184" max="7185" width="10.5546875" style="7" customWidth="1"/>
    <col min="7186" max="7186" width="9.88671875" style="7" customWidth="1"/>
    <col min="7187" max="7187" width="9.6640625" style="7" customWidth="1"/>
    <col min="7188" max="7188" width="10.5546875" style="7" customWidth="1"/>
    <col min="7189" max="7189" width="10.6640625" style="7" customWidth="1"/>
    <col min="7190" max="7190" width="12" style="7" customWidth="1"/>
    <col min="7191" max="7191" width="11.6640625" style="7" customWidth="1"/>
    <col min="7192" max="7192" width="13.44140625" style="7" customWidth="1"/>
    <col min="7193" max="7198" width="15.109375" style="7" customWidth="1"/>
    <col min="7199" max="7424" width="12.5546875" style="7"/>
    <col min="7425" max="7425" width="32" style="7" customWidth="1"/>
    <col min="7426" max="7428" width="10.5546875" style="7" customWidth="1"/>
    <col min="7429" max="7429" width="9.5546875" style="7" bestFit="1" customWidth="1"/>
    <col min="7430" max="7430" width="10.5546875" style="7" customWidth="1"/>
    <col min="7431" max="7432" width="11.88671875" style="7" customWidth="1"/>
    <col min="7433" max="7436" width="10.5546875" style="7" customWidth="1"/>
    <col min="7437" max="7439" width="10.44140625" style="7" customWidth="1"/>
    <col min="7440" max="7441" width="10.5546875" style="7" customWidth="1"/>
    <col min="7442" max="7442" width="9.88671875" style="7" customWidth="1"/>
    <col min="7443" max="7443" width="9.6640625" style="7" customWidth="1"/>
    <col min="7444" max="7444" width="10.5546875" style="7" customWidth="1"/>
    <col min="7445" max="7445" width="10.6640625" style="7" customWidth="1"/>
    <col min="7446" max="7446" width="12" style="7" customWidth="1"/>
    <col min="7447" max="7447" width="11.6640625" style="7" customWidth="1"/>
    <col min="7448" max="7448" width="13.44140625" style="7" customWidth="1"/>
    <col min="7449" max="7454" width="15.109375" style="7" customWidth="1"/>
    <col min="7455" max="7680" width="12.5546875" style="7"/>
    <col min="7681" max="7681" width="32" style="7" customWidth="1"/>
    <col min="7682" max="7684" width="10.5546875" style="7" customWidth="1"/>
    <col min="7685" max="7685" width="9.5546875" style="7" bestFit="1" customWidth="1"/>
    <col min="7686" max="7686" width="10.5546875" style="7" customWidth="1"/>
    <col min="7687" max="7688" width="11.88671875" style="7" customWidth="1"/>
    <col min="7689" max="7692" width="10.5546875" style="7" customWidth="1"/>
    <col min="7693" max="7695" width="10.44140625" style="7" customWidth="1"/>
    <col min="7696" max="7697" width="10.5546875" style="7" customWidth="1"/>
    <col min="7698" max="7698" width="9.88671875" style="7" customWidth="1"/>
    <col min="7699" max="7699" width="9.6640625" style="7" customWidth="1"/>
    <col min="7700" max="7700" width="10.5546875" style="7" customWidth="1"/>
    <col min="7701" max="7701" width="10.6640625" style="7" customWidth="1"/>
    <col min="7702" max="7702" width="12" style="7" customWidth="1"/>
    <col min="7703" max="7703" width="11.6640625" style="7" customWidth="1"/>
    <col min="7704" max="7704" width="13.44140625" style="7" customWidth="1"/>
    <col min="7705" max="7710" width="15.109375" style="7" customWidth="1"/>
    <col min="7711" max="7936" width="12.5546875" style="7"/>
    <col min="7937" max="7937" width="32" style="7" customWidth="1"/>
    <col min="7938" max="7940" width="10.5546875" style="7" customWidth="1"/>
    <col min="7941" max="7941" width="9.5546875" style="7" bestFit="1" customWidth="1"/>
    <col min="7942" max="7942" width="10.5546875" style="7" customWidth="1"/>
    <col min="7943" max="7944" width="11.88671875" style="7" customWidth="1"/>
    <col min="7945" max="7948" width="10.5546875" style="7" customWidth="1"/>
    <col min="7949" max="7951" width="10.44140625" style="7" customWidth="1"/>
    <col min="7952" max="7953" width="10.5546875" style="7" customWidth="1"/>
    <col min="7954" max="7954" width="9.88671875" style="7" customWidth="1"/>
    <col min="7955" max="7955" width="9.6640625" style="7" customWidth="1"/>
    <col min="7956" max="7956" width="10.5546875" style="7" customWidth="1"/>
    <col min="7957" max="7957" width="10.6640625" style="7" customWidth="1"/>
    <col min="7958" max="7958" width="12" style="7" customWidth="1"/>
    <col min="7959" max="7959" width="11.6640625" style="7" customWidth="1"/>
    <col min="7960" max="7960" width="13.44140625" style="7" customWidth="1"/>
    <col min="7961" max="7966" width="15.109375" style="7" customWidth="1"/>
    <col min="7967" max="8192" width="12.5546875" style="7"/>
    <col min="8193" max="8193" width="32" style="7" customWidth="1"/>
    <col min="8194" max="8196" width="10.5546875" style="7" customWidth="1"/>
    <col min="8197" max="8197" width="9.5546875" style="7" bestFit="1" customWidth="1"/>
    <col min="8198" max="8198" width="10.5546875" style="7" customWidth="1"/>
    <col min="8199" max="8200" width="11.88671875" style="7" customWidth="1"/>
    <col min="8201" max="8204" width="10.5546875" style="7" customWidth="1"/>
    <col min="8205" max="8207" width="10.44140625" style="7" customWidth="1"/>
    <col min="8208" max="8209" width="10.5546875" style="7" customWidth="1"/>
    <col min="8210" max="8210" width="9.88671875" style="7" customWidth="1"/>
    <col min="8211" max="8211" width="9.6640625" style="7" customWidth="1"/>
    <col min="8212" max="8212" width="10.5546875" style="7" customWidth="1"/>
    <col min="8213" max="8213" width="10.6640625" style="7" customWidth="1"/>
    <col min="8214" max="8214" width="12" style="7" customWidth="1"/>
    <col min="8215" max="8215" width="11.6640625" style="7" customWidth="1"/>
    <col min="8216" max="8216" width="13.44140625" style="7" customWidth="1"/>
    <col min="8217" max="8222" width="15.109375" style="7" customWidth="1"/>
    <col min="8223" max="8448" width="12.5546875" style="7"/>
    <col min="8449" max="8449" width="32" style="7" customWidth="1"/>
    <col min="8450" max="8452" width="10.5546875" style="7" customWidth="1"/>
    <col min="8453" max="8453" width="9.5546875" style="7" bestFit="1" customWidth="1"/>
    <col min="8454" max="8454" width="10.5546875" style="7" customWidth="1"/>
    <col min="8455" max="8456" width="11.88671875" style="7" customWidth="1"/>
    <col min="8457" max="8460" width="10.5546875" style="7" customWidth="1"/>
    <col min="8461" max="8463" width="10.44140625" style="7" customWidth="1"/>
    <col min="8464" max="8465" width="10.5546875" style="7" customWidth="1"/>
    <col min="8466" max="8466" width="9.88671875" style="7" customWidth="1"/>
    <col min="8467" max="8467" width="9.6640625" style="7" customWidth="1"/>
    <col min="8468" max="8468" width="10.5546875" style="7" customWidth="1"/>
    <col min="8469" max="8469" width="10.6640625" style="7" customWidth="1"/>
    <col min="8470" max="8470" width="12" style="7" customWidth="1"/>
    <col min="8471" max="8471" width="11.6640625" style="7" customWidth="1"/>
    <col min="8472" max="8472" width="13.44140625" style="7" customWidth="1"/>
    <col min="8473" max="8478" width="15.109375" style="7" customWidth="1"/>
    <col min="8479" max="8704" width="12.5546875" style="7"/>
    <col min="8705" max="8705" width="32" style="7" customWidth="1"/>
    <col min="8706" max="8708" width="10.5546875" style="7" customWidth="1"/>
    <col min="8709" max="8709" width="9.5546875" style="7" bestFit="1" customWidth="1"/>
    <col min="8710" max="8710" width="10.5546875" style="7" customWidth="1"/>
    <col min="8711" max="8712" width="11.88671875" style="7" customWidth="1"/>
    <col min="8713" max="8716" width="10.5546875" style="7" customWidth="1"/>
    <col min="8717" max="8719" width="10.44140625" style="7" customWidth="1"/>
    <col min="8720" max="8721" width="10.5546875" style="7" customWidth="1"/>
    <col min="8722" max="8722" width="9.88671875" style="7" customWidth="1"/>
    <col min="8723" max="8723" width="9.6640625" style="7" customWidth="1"/>
    <col min="8724" max="8724" width="10.5546875" style="7" customWidth="1"/>
    <col min="8725" max="8725" width="10.6640625" style="7" customWidth="1"/>
    <col min="8726" max="8726" width="12" style="7" customWidth="1"/>
    <col min="8727" max="8727" width="11.6640625" style="7" customWidth="1"/>
    <col min="8728" max="8728" width="13.44140625" style="7" customWidth="1"/>
    <col min="8729" max="8734" width="15.109375" style="7" customWidth="1"/>
    <col min="8735" max="8960" width="12.5546875" style="7"/>
    <col min="8961" max="8961" width="32" style="7" customWidth="1"/>
    <col min="8962" max="8964" width="10.5546875" style="7" customWidth="1"/>
    <col min="8965" max="8965" width="9.5546875" style="7" bestFit="1" customWidth="1"/>
    <col min="8966" max="8966" width="10.5546875" style="7" customWidth="1"/>
    <col min="8967" max="8968" width="11.88671875" style="7" customWidth="1"/>
    <col min="8969" max="8972" width="10.5546875" style="7" customWidth="1"/>
    <col min="8973" max="8975" width="10.44140625" style="7" customWidth="1"/>
    <col min="8976" max="8977" width="10.5546875" style="7" customWidth="1"/>
    <col min="8978" max="8978" width="9.88671875" style="7" customWidth="1"/>
    <col min="8979" max="8979" width="9.6640625" style="7" customWidth="1"/>
    <col min="8980" max="8980" width="10.5546875" style="7" customWidth="1"/>
    <col min="8981" max="8981" width="10.6640625" style="7" customWidth="1"/>
    <col min="8982" max="8982" width="12" style="7" customWidth="1"/>
    <col min="8983" max="8983" width="11.6640625" style="7" customWidth="1"/>
    <col min="8984" max="8984" width="13.44140625" style="7" customWidth="1"/>
    <col min="8985" max="8990" width="15.109375" style="7" customWidth="1"/>
    <col min="8991" max="9216" width="12.5546875" style="7"/>
    <col min="9217" max="9217" width="32" style="7" customWidth="1"/>
    <col min="9218" max="9220" width="10.5546875" style="7" customWidth="1"/>
    <col min="9221" max="9221" width="9.5546875" style="7" bestFit="1" customWidth="1"/>
    <col min="9222" max="9222" width="10.5546875" style="7" customWidth="1"/>
    <col min="9223" max="9224" width="11.88671875" style="7" customWidth="1"/>
    <col min="9225" max="9228" width="10.5546875" style="7" customWidth="1"/>
    <col min="9229" max="9231" width="10.44140625" style="7" customWidth="1"/>
    <col min="9232" max="9233" width="10.5546875" style="7" customWidth="1"/>
    <col min="9234" max="9234" width="9.88671875" style="7" customWidth="1"/>
    <col min="9235" max="9235" width="9.6640625" style="7" customWidth="1"/>
    <col min="9236" max="9236" width="10.5546875" style="7" customWidth="1"/>
    <col min="9237" max="9237" width="10.6640625" style="7" customWidth="1"/>
    <col min="9238" max="9238" width="12" style="7" customWidth="1"/>
    <col min="9239" max="9239" width="11.6640625" style="7" customWidth="1"/>
    <col min="9240" max="9240" width="13.44140625" style="7" customWidth="1"/>
    <col min="9241" max="9246" width="15.109375" style="7" customWidth="1"/>
    <col min="9247" max="9472" width="12.5546875" style="7"/>
    <col min="9473" max="9473" width="32" style="7" customWidth="1"/>
    <col min="9474" max="9476" width="10.5546875" style="7" customWidth="1"/>
    <col min="9477" max="9477" width="9.5546875" style="7" bestFit="1" customWidth="1"/>
    <col min="9478" max="9478" width="10.5546875" style="7" customWidth="1"/>
    <col min="9479" max="9480" width="11.88671875" style="7" customWidth="1"/>
    <col min="9481" max="9484" width="10.5546875" style="7" customWidth="1"/>
    <col min="9485" max="9487" width="10.44140625" style="7" customWidth="1"/>
    <col min="9488" max="9489" width="10.5546875" style="7" customWidth="1"/>
    <col min="9490" max="9490" width="9.88671875" style="7" customWidth="1"/>
    <col min="9491" max="9491" width="9.6640625" style="7" customWidth="1"/>
    <col min="9492" max="9492" width="10.5546875" style="7" customWidth="1"/>
    <col min="9493" max="9493" width="10.6640625" style="7" customWidth="1"/>
    <col min="9494" max="9494" width="12" style="7" customWidth="1"/>
    <col min="9495" max="9495" width="11.6640625" style="7" customWidth="1"/>
    <col min="9496" max="9496" width="13.44140625" style="7" customWidth="1"/>
    <col min="9497" max="9502" width="15.109375" style="7" customWidth="1"/>
    <col min="9503" max="9728" width="12.5546875" style="7"/>
    <col min="9729" max="9729" width="32" style="7" customWidth="1"/>
    <col min="9730" max="9732" width="10.5546875" style="7" customWidth="1"/>
    <col min="9733" max="9733" width="9.5546875" style="7" bestFit="1" customWidth="1"/>
    <col min="9734" max="9734" width="10.5546875" style="7" customWidth="1"/>
    <col min="9735" max="9736" width="11.88671875" style="7" customWidth="1"/>
    <col min="9737" max="9740" width="10.5546875" style="7" customWidth="1"/>
    <col min="9741" max="9743" width="10.44140625" style="7" customWidth="1"/>
    <col min="9744" max="9745" width="10.5546875" style="7" customWidth="1"/>
    <col min="9746" max="9746" width="9.88671875" style="7" customWidth="1"/>
    <col min="9747" max="9747" width="9.6640625" style="7" customWidth="1"/>
    <col min="9748" max="9748" width="10.5546875" style="7" customWidth="1"/>
    <col min="9749" max="9749" width="10.6640625" style="7" customWidth="1"/>
    <col min="9750" max="9750" width="12" style="7" customWidth="1"/>
    <col min="9751" max="9751" width="11.6640625" style="7" customWidth="1"/>
    <col min="9752" max="9752" width="13.44140625" style="7" customWidth="1"/>
    <col min="9753" max="9758" width="15.109375" style="7" customWidth="1"/>
    <col min="9759" max="9984" width="12.5546875" style="7"/>
    <col min="9985" max="9985" width="32" style="7" customWidth="1"/>
    <col min="9986" max="9988" width="10.5546875" style="7" customWidth="1"/>
    <col min="9989" max="9989" width="9.5546875" style="7" bestFit="1" customWidth="1"/>
    <col min="9990" max="9990" width="10.5546875" style="7" customWidth="1"/>
    <col min="9991" max="9992" width="11.88671875" style="7" customWidth="1"/>
    <col min="9993" max="9996" width="10.5546875" style="7" customWidth="1"/>
    <col min="9997" max="9999" width="10.44140625" style="7" customWidth="1"/>
    <col min="10000" max="10001" width="10.5546875" style="7" customWidth="1"/>
    <col min="10002" max="10002" width="9.88671875" style="7" customWidth="1"/>
    <col min="10003" max="10003" width="9.6640625" style="7" customWidth="1"/>
    <col min="10004" max="10004" width="10.5546875" style="7" customWidth="1"/>
    <col min="10005" max="10005" width="10.6640625" style="7" customWidth="1"/>
    <col min="10006" max="10006" width="12" style="7" customWidth="1"/>
    <col min="10007" max="10007" width="11.6640625" style="7" customWidth="1"/>
    <col min="10008" max="10008" width="13.44140625" style="7" customWidth="1"/>
    <col min="10009" max="10014" width="15.109375" style="7" customWidth="1"/>
    <col min="10015" max="10240" width="12.5546875" style="7"/>
    <col min="10241" max="10241" width="32" style="7" customWidth="1"/>
    <col min="10242" max="10244" width="10.5546875" style="7" customWidth="1"/>
    <col min="10245" max="10245" width="9.5546875" style="7" bestFit="1" customWidth="1"/>
    <col min="10246" max="10246" width="10.5546875" style="7" customWidth="1"/>
    <col min="10247" max="10248" width="11.88671875" style="7" customWidth="1"/>
    <col min="10249" max="10252" width="10.5546875" style="7" customWidth="1"/>
    <col min="10253" max="10255" width="10.44140625" style="7" customWidth="1"/>
    <col min="10256" max="10257" width="10.5546875" style="7" customWidth="1"/>
    <col min="10258" max="10258" width="9.88671875" style="7" customWidth="1"/>
    <col min="10259" max="10259" width="9.6640625" style="7" customWidth="1"/>
    <col min="10260" max="10260" width="10.5546875" style="7" customWidth="1"/>
    <col min="10261" max="10261" width="10.6640625" style="7" customWidth="1"/>
    <col min="10262" max="10262" width="12" style="7" customWidth="1"/>
    <col min="10263" max="10263" width="11.6640625" style="7" customWidth="1"/>
    <col min="10264" max="10264" width="13.44140625" style="7" customWidth="1"/>
    <col min="10265" max="10270" width="15.109375" style="7" customWidth="1"/>
    <col min="10271" max="10496" width="12.5546875" style="7"/>
    <col min="10497" max="10497" width="32" style="7" customWidth="1"/>
    <col min="10498" max="10500" width="10.5546875" style="7" customWidth="1"/>
    <col min="10501" max="10501" width="9.5546875" style="7" bestFit="1" customWidth="1"/>
    <col min="10502" max="10502" width="10.5546875" style="7" customWidth="1"/>
    <col min="10503" max="10504" width="11.88671875" style="7" customWidth="1"/>
    <col min="10505" max="10508" width="10.5546875" style="7" customWidth="1"/>
    <col min="10509" max="10511" width="10.44140625" style="7" customWidth="1"/>
    <col min="10512" max="10513" width="10.5546875" style="7" customWidth="1"/>
    <col min="10514" max="10514" width="9.88671875" style="7" customWidth="1"/>
    <col min="10515" max="10515" width="9.6640625" style="7" customWidth="1"/>
    <col min="10516" max="10516" width="10.5546875" style="7" customWidth="1"/>
    <col min="10517" max="10517" width="10.6640625" style="7" customWidth="1"/>
    <col min="10518" max="10518" width="12" style="7" customWidth="1"/>
    <col min="10519" max="10519" width="11.6640625" style="7" customWidth="1"/>
    <col min="10520" max="10520" width="13.44140625" style="7" customWidth="1"/>
    <col min="10521" max="10526" width="15.109375" style="7" customWidth="1"/>
    <col min="10527" max="10752" width="12.5546875" style="7"/>
    <col min="10753" max="10753" width="32" style="7" customWidth="1"/>
    <col min="10754" max="10756" width="10.5546875" style="7" customWidth="1"/>
    <col min="10757" max="10757" width="9.5546875" style="7" bestFit="1" customWidth="1"/>
    <col min="10758" max="10758" width="10.5546875" style="7" customWidth="1"/>
    <col min="10759" max="10760" width="11.88671875" style="7" customWidth="1"/>
    <col min="10761" max="10764" width="10.5546875" style="7" customWidth="1"/>
    <col min="10765" max="10767" width="10.44140625" style="7" customWidth="1"/>
    <col min="10768" max="10769" width="10.5546875" style="7" customWidth="1"/>
    <col min="10770" max="10770" width="9.88671875" style="7" customWidth="1"/>
    <col min="10771" max="10771" width="9.6640625" style="7" customWidth="1"/>
    <col min="10772" max="10772" width="10.5546875" style="7" customWidth="1"/>
    <col min="10773" max="10773" width="10.6640625" style="7" customWidth="1"/>
    <col min="10774" max="10774" width="12" style="7" customWidth="1"/>
    <col min="10775" max="10775" width="11.6640625" style="7" customWidth="1"/>
    <col min="10776" max="10776" width="13.44140625" style="7" customWidth="1"/>
    <col min="10777" max="10782" width="15.109375" style="7" customWidth="1"/>
    <col min="10783" max="11008" width="12.5546875" style="7"/>
    <col min="11009" max="11009" width="32" style="7" customWidth="1"/>
    <col min="11010" max="11012" width="10.5546875" style="7" customWidth="1"/>
    <col min="11013" max="11013" width="9.5546875" style="7" bestFit="1" customWidth="1"/>
    <col min="11014" max="11014" width="10.5546875" style="7" customWidth="1"/>
    <col min="11015" max="11016" width="11.88671875" style="7" customWidth="1"/>
    <col min="11017" max="11020" width="10.5546875" style="7" customWidth="1"/>
    <col min="11021" max="11023" width="10.44140625" style="7" customWidth="1"/>
    <col min="11024" max="11025" width="10.5546875" style="7" customWidth="1"/>
    <col min="11026" max="11026" width="9.88671875" style="7" customWidth="1"/>
    <col min="11027" max="11027" width="9.6640625" style="7" customWidth="1"/>
    <col min="11028" max="11028" width="10.5546875" style="7" customWidth="1"/>
    <col min="11029" max="11029" width="10.6640625" style="7" customWidth="1"/>
    <col min="11030" max="11030" width="12" style="7" customWidth="1"/>
    <col min="11031" max="11031" width="11.6640625" style="7" customWidth="1"/>
    <col min="11032" max="11032" width="13.44140625" style="7" customWidth="1"/>
    <col min="11033" max="11038" width="15.109375" style="7" customWidth="1"/>
    <col min="11039" max="11264" width="12.5546875" style="7"/>
    <col min="11265" max="11265" width="32" style="7" customWidth="1"/>
    <col min="11266" max="11268" width="10.5546875" style="7" customWidth="1"/>
    <col min="11269" max="11269" width="9.5546875" style="7" bestFit="1" customWidth="1"/>
    <col min="11270" max="11270" width="10.5546875" style="7" customWidth="1"/>
    <col min="11271" max="11272" width="11.88671875" style="7" customWidth="1"/>
    <col min="11273" max="11276" width="10.5546875" style="7" customWidth="1"/>
    <col min="11277" max="11279" width="10.44140625" style="7" customWidth="1"/>
    <col min="11280" max="11281" width="10.5546875" style="7" customWidth="1"/>
    <col min="11282" max="11282" width="9.88671875" style="7" customWidth="1"/>
    <col min="11283" max="11283" width="9.6640625" style="7" customWidth="1"/>
    <col min="11284" max="11284" width="10.5546875" style="7" customWidth="1"/>
    <col min="11285" max="11285" width="10.6640625" style="7" customWidth="1"/>
    <col min="11286" max="11286" width="12" style="7" customWidth="1"/>
    <col min="11287" max="11287" width="11.6640625" style="7" customWidth="1"/>
    <col min="11288" max="11288" width="13.44140625" style="7" customWidth="1"/>
    <col min="11289" max="11294" width="15.109375" style="7" customWidth="1"/>
    <col min="11295" max="11520" width="12.5546875" style="7"/>
    <col min="11521" max="11521" width="32" style="7" customWidth="1"/>
    <col min="11522" max="11524" width="10.5546875" style="7" customWidth="1"/>
    <col min="11525" max="11525" width="9.5546875" style="7" bestFit="1" customWidth="1"/>
    <col min="11526" max="11526" width="10.5546875" style="7" customWidth="1"/>
    <col min="11527" max="11528" width="11.88671875" style="7" customWidth="1"/>
    <col min="11529" max="11532" width="10.5546875" style="7" customWidth="1"/>
    <col min="11533" max="11535" width="10.44140625" style="7" customWidth="1"/>
    <col min="11536" max="11537" width="10.5546875" style="7" customWidth="1"/>
    <col min="11538" max="11538" width="9.88671875" style="7" customWidth="1"/>
    <col min="11539" max="11539" width="9.6640625" style="7" customWidth="1"/>
    <col min="11540" max="11540" width="10.5546875" style="7" customWidth="1"/>
    <col min="11541" max="11541" width="10.6640625" style="7" customWidth="1"/>
    <col min="11542" max="11542" width="12" style="7" customWidth="1"/>
    <col min="11543" max="11543" width="11.6640625" style="7" customWidth="1"/>
    <col min="11544" max="11544" width="13.44140625" style="7" customWidth="1"/>
    <col min="11545" max="11550" width="15.109375" style="7" customWidth="1"/>
    <col min="11551" max="11776" width="12.5546875" style="7"/>
    <col min="11777" max="11777" width="32" style="7" customWidth="1"/>
    <col min="11778" max="11780" width="10.5546875" style="7" customWidth="1"/>
    <col min="11781" max="11781" width="9.5546875" style="7" bestFit="1" customWidth="1"/>
    <col min="11782" max="11782" width="10.5546875" style="7" customWidth="1"/>
    <col min="11783" max="11784" width="11.88671875" style="7" customWidth="1"/>
    <col min="11785" max="11788" width="10.5546875" style="7" customWidth="1"/>
    <col min="11789" max="11791" width="10.44140625" style="7" customWidth="1"/>
    <col min="11792" max="11793" width="10.5546875" style="7" customWidth="1"/>
    <col min="11794" max="11794" width="9.88671875" style="7" customWidth="1"/>
    <col min="11795" max="11795" width="9.6640625" style="7" customWidth="1"/>
    <col min="11796" max="11796" width="10.5546875" style="7" customWidth="1"/>
    <col min="11797" max="11797" width="10.6640625" style="7" customWidth="1"/>
    <col min="11798" max="11798" width="12" style="7" customWidth="1"/>
    <col min="11799" max="11799" width="11.6640625" style="7" customWidth="1"/>
    <col min="11800" max="11800" width="13.44140625" style="7" customWidth="1"/>
    <col min="11801" max="11806" width="15.109375" style="7" customWidth="1"/>
    <col min="11807" max="12032" width="12.5546875" style="7"/>
    <col min="12033" max="12033" width="32" style="7" customWidth="1"/>
    <col min="12034" max="12036" width="10.5546875" style="7" customWidth="1"/>
    <col min="12037" max="12037" width="9.5546875" style="7" bestFit="1" customWidth="1"/>
    <col min="12038" max="12038" width="10.5546875" style="7" customWidth="1"/>
    <col min="12039" max="12040" width="11.88671875" style="7" customWidth="1"/>
    <col min="12041" max="12044" width="10.5546875" style="7" customWidth="1"/>
    <col min="12045" max="12047" width="10.44140625" style="7" customWidth="1"/>
    <col min="12048" max="12049" width="10.5546875" style="7" customWidth="1"/>
    <col min="12050" max="12050" width="9.88671875" style="7" customWidth="1"/>
    <col min="12051" max="12051" width="9.6640625" style="7" customWidth="1"/>
    <col min="12052" max="12052" width="10.5546875" style="7" customWidth="1"/>
    <col min="12053" max="12053" width="10.6640625" style="7" customWidth="1"/>
    <col min="12054" max="12054" width="12" style="7" customWidth="1"/>
    <col min="12055" max="12055" width="11.6640625" style="7" customWidth="1"/>
    <col min="12056" max="12056" width="13.44140625" style="7" customWidth="1"/>
    <col min="12057" max="12062" width="15.109375" style="7" customWidth="1"/>
    <col min="12063" max="12288" width="12.5546875" style="7"/>
    <col min="12289" max="12289" width="32" style="7" customWidth="1"/>
    <col min="12290" max="12292" width="10.5546875" style="7" customWidth="1"/>
    <col min="12293" max="12293" width="9.5546875" style="7" bestFit="1" customWidth="1"/>
    <col min="12294" max="12294" width="10.5546875" style="7" customWidth="1"/>
    <col min="12295" max="12296" width="11.88671875" style="7" customWidth="1"/>
    <col min="12297" max="12300" width="10.5546875" style="7" customWidth="1"/>
    <col min="12301" max="12303" width="10.44140625" style="7" customWidth="1"/>
    <col min="12304" max="12305" width="10.5546875" style="7" customWidth="1"/>
    <col min="12306" max="12306" width="9.88671875" style="7" customWidth="1"/>
    <col min="12307" max="12307" width="9.6640625" style="7" customWidth="1"/>
    <col min="12308" max="12308" width="10.5546875" style="7" customWidth="1"/>
    <col min="12309" max="12309" width="10.6640625" style="7" customWidth="1"/>
    <col min="12310" max="12310" width="12" style="7" customWidth="1"/>
    <col min="12311" max="12311" width="11.6640625" style="7" customWidth="1"/>
    <col min="12312" max="12312" width="13.44140625" style="7" customWidth="1"/>
    <col min="12313" max="12318" width="15.109375" style="7" customWidth="1"/>
    <col min="12319" max="12544" width="12.5546875" style="7"/>
    <col min="12545" max="12545" width="32" style="7" customWidth="1"/>
    <col min="12546" max="12548" width="10.5546875" style="7" customWidth="1"/>
    <col min="12549" max="12549" width="9.5546875" style="7" bestFit="1" customWidth="1"/>
    <col min="12550" max="12550" width="10.5546875" style="7" customWidth="1"/>
    <col min="12551" max="12552" width="11.88671875" style="7" customWidth="1"/>
    <col min="12553" max="12556" width="10.5546875" style="7" customWidth="1"/>
    <col min="12557" max="12559" width="10.44140625" style="7" customWidth="1"/>
    <col min="12560" max="12561" width="10.5546875" style="7" customWidth="1"/>
    <col min="12562" max="12562" width="9.88671875" style="7" customWidth="1"/>
    <col min="12563" max="12563" width="9.6640625" style="7" customWidth="1"/>
    <col min="12564" max="12564" width="10.5546875" style="7" customWidth="1"/>
    <col min="12565" max="12565" width="10.6640625" style="7" customWidth="1"/>
    <col min="12566" max="12566" width="12" style="7" customWidth="1"/>
    <col min="12567" max="12567" width="11.6640625" style="7" customWidth="1"/>
    <col min="12568" max="12568" width="13.44140625" style="7" customWidth="1"/>
    <col min="12569" max="12574" width="15.109375" style="7" customWidth="1"/>
    <col min="12575" max="12800" width="12.5546875" style="7"/>
    <col min="12801" max="12801" width="32" style="7" customWidth="1"/>
    <col min="12802" max="12804" width="10.5546875" style="7" customWidth="1"/>
    <col min="12805" max="12805" width="9.5546875" style="7" bestFit="1" customWidth="1"/>
    <col min="12806" max="12806" width="10.5546875" style="7" customWidth="1"/>
    <col min="12807" max="12808" width="11.88671875" style="7" customWidth="1"/>
    <col min="12809" max="12812" width="10.5546875" style="7" customWidth="1"/>
    <col min="12813" max="12815" width="10.44140625" style="7" customWidth="1"/>
    <col min="12816" max="12817" width="10.5546875" style="7" customWidth="1"/>
    <col min="12818" max="12818" width="9.88671875" style="7" customWidth="1"/>
    <col min="12819" max="12819" width="9.6640625" style="7" customWidth="1"/>
    <col min="12820" max="12820" width="10.5546875" style="7" customWidth="1"/>
    <col min="12821" max="12821" width="10.6640625" style="7" customWidth="1"/>
    <col min="12822" max="12822" width="12" style="7" customWidth="1"/>
    <col min="12823" max="12823" width="11.6640625" style="7" customWidth="1"/>
    <col min="12824" max="12824" width="13.44140625" style="7" customWidth="1"/>
    <col min="12825" max="12830" width="15.109375" style="7" customWidth="1"/>
    <col min="12831" max="13056" width="12.5546875" style="7"/>
    <col min="13057" max="13057" width="32" style="7" customWidth="1"/>
    <col min="13058" max="13060" width="10.5546875" style="7" customWidth="1"/>
    <col min="13061" max="13061" width="9.5546875" style="7" bestFit="1" customWidth="1"/>
    <col min="13062" max="13062" width="10.5546875" style="7" customWidth="1"/>
    <col min="13063" max="13064" width="11.88671875" style="7" customWidth="1"/>
    <col min="13065" max="13068" width="10.5546875" style="7" customWidth="1"/>
    <col min="13069" max="13071" width="10.44140625" style="7" customWidth="1"/>
    <col min="13072" max="13073" width="10.5546875" style="7" customWidth="1"/>
    <col min="13074" max="13074" width="9.88671875" style="7" customWidth="1"/>
    <col min="13075" max="13075" width="9.6640625" style="7" customWidth="1"/>
    <col min="13076" max="13076" width="10.5546875" style="7" customWidth="1"/>
    <col min="13077" max="13077" width="10.6640625" style="7" customWidth="1"/>
    <col min="13078" max="13078" width="12" style="7" customWidth="1"/>
    <col min="13079" max="13079" width="11.6640625" style="7" customWidth="1"/>
    <col min="13080" max="13080" width="13.44140625" style="7" customWidth="1"/>
    <col min="13081" max="13086" width="15.109375" style="7" customWidth="1"/>
    <col min="13087" max="13312" width="12.5546875" style="7"/>
    <col min="13313" max="13313" width="32" style="7" customWidth="1"/>
    <col min="13314" max="13316" width="10.5546875" style="7" customWidth="1"/>
    <col min="13317" max="13317" width="9.5546875" style="7" bestFit="1" customWidth="1"/>
    <col min="13318" max="13318" width="10.5546875" style="7" customWidth="1"/>
    <col min="13319" max="13320" width="11.88671875" style="7" customWidth="1"/>
    <col min="13321" max="13324" width="10.5546875" style="7" customWidth="1"/>
    <col min="13325" max="13327" width="10.44140625" style="7" customWidth="1"/>
    <col min="13328" max="13329" width="10.5546875" style="7" customWidth="1"/>
    <col min="13330" max="13330" width="9.88671875" style="7" customWidth="1"/>
    <col min="13331" max="13331" width="9.6640625" style="7" customWidth="1"/>
    <col min="13332" max="13332" width="10.5546875" style="7" customWidth="1"/>
    <col min="13333" max="13333" width="10.6640625" style="7" customWidth="1"/>
    <col min="13334" max="13334" width="12" style="7" customWidth="1"/>
    <col min="13335" max="13335" width="11.6640625" style="7" customWidth="1"/>
    <col min="13336" max="13336" width="13.44140625" style="7" customWidth="1"/>
    <col min="13337" max="13342" width="15.109375" style="7" customWidth="1"/>
    <col min="13343" max="13568" width="12.5546875" style="7"/>
    <col min="13569" max="13569" width="32" style="7" customWidth="1"/>
    <col min="13570" max="13572" width="10.5546875" style="7" customWidth="1"/>
    <col min="13573" max="13573" width="9.5546875" style="7" bestFit="1" customWidth="1"/>
    <col min="13574" max="13574" width="10.5546875" style="7" customWidth="1"/>
    <col min="13575" max="13576" width="11.88671875" style="7" customWidth="1"/>
    <col min="13577" max="13580" width="10.5546875" style="7" customWidth="1"/>
    <col min="13581" max="13583" width="10.44140625" style="7" customWidth="1"/>
    <col min="13584" max="13585" width="10.5546875" style="7" customWidth="1"/>
    <col min="13586" max="13586" width="9.88671875" style="7" customWidth="1"/>
    <col min="13587" max="13587" width="9.6640625" style="7" customWidth="1"/>
    <col min="13588" max="13588" width="10.5546875" style="7" customWidth="1"/>
    <col min="13589" max="13589" width="10.6640625" style="7" customWidth="1"/>
    <col min="13590" max="13590" width="12" style="7" customWidth="1"/>
    <col min="13591" max="13591" width="11.6640625" style="7" customWidth="1"/>
    <col min="13592" max="13592" width="13.44140625" style="7" customWidth="1"/>
    <col min="13593" max="13598" width="15.109375" style="7" customWidth="1"/>
    <col min="13599" max="13824" width="12.5546875" style="7"/>
    <col min="13825" max="13825" width="32" style="7" customWidth="1"/>
    <col min="13826" max="13828" width="10.5546875" style="7" customWidth="1"/>
    <col min="13829" max="13829" width="9.5546875" style="7" bestFit="1" customWidth="1"/>
    <col min="13830" max="13830" width="10.5546875" style="7" customWidth="1"/>
    <col min="13831" max="13832" width="11.88671875" style="7" customWidth="1"/>
    <col min="13833" max="13836" width="10.5546875" style="7" customWidth="1"/>
    <col min="13837" max="13839" width="10.44140625" style="7" customWidth="1"/>
    <col min="13840" max="13841" width="10.5546875" style="7" customWidth="1"/>
    <col min="13842" max="13842" width="9.88671875" style="7" customWidth="1"/>
    <col min="13843" max="13843" width="9.6640625" style="7" customWidth="1"/>
    <col min="13844" max="13844" width="10.5546875" style="7" customWidth="1"/>
    <col min="13845" max="13845" width="10.6640625" style="7" customWidth="1"/>
    <col min="13846" max="13846" width="12" style="7" customWidth="1"/>
    <col min="13847" max="13847" width="11.6640625" style="7" customWidth="1"/>
    <col min="13848" max="13848" width="13.44140625" style="7" customWidth="1"/>
    <col min="13849" max="13854" width="15.109375" style="7" customWidth="1"/>
    <col min="13855" max="14080" width="12.5546875" style="7"/>
    <col min="14081" max="14081" width="32" style="7" customWidth="1"/>
    <col min="14082" max="14084" width="10.5546875" style="7" customWidth="1"/>
    <col min="14085" max="14085" width="9.5546875" style="7" bestFit="1" customWidth="1"/>
    <col min="14086" max="14086" width="10.5546875" style="7" customWidth="1"/>
    <col min="14087" max="14088" width="11.88671875" style="7" customWidth="1"/>
    <col min="14089" max="14092" width="10.5546875" style="7" customWidth="1"/>
    <col min="14093" max="14095" width="10.44140625" style="7" customWidth="1"/>
    <col min="14096" max="14097" width="10.5546875" style="7" customWidth="1"/>
    <col min="14098" max="14098" width="9.88671875" style="7" customWidth="1"/>
    <col min="14099" max="14099" width="9.6640625" style="7" customWidth="1"/>
    <col min="14100" max="14100" width="10.5546875" style="7" customWidth="1"/>
    <col min="14101" max="14101" width="10.6640625" style="7" customWidth="1"/>
    <col min="14102" max="14102" width="12" style="7" customWidth="1"/>
    <col min="14103" max="14103" width="11.6640625" style="7" customWidth="1"/>
    <col min="14104" max="14104" width="13.44140625" style="7" customWidth="1"/>
    <col min="14105" max="14110" width="15.109375" style="7" customWidth="1"/>
    <col min="14111" max="14336" width="12.5546875" style="7"/>
    <col min="14337" max="14337" width="32" style="7" customWidth="1"/>
    <col min="14338" max="14340" width="10.5546875" style="7" customWidth="1"/>
    <col min="14341" max="14341" width="9.5546875" style="7" bestFit="1" customWidth="1"/>
    <col min="14342" max="14342" width="10.5546875" style="7" customWidth="1"/>
    <col min="14343" max="14344" width="11.88671875" style="7" customWidth="1"/>
    <col min="14345" max="14348" width="10.5546875" style="7" customWidth="1"/>
    <col min="14349" max="14351" width="10.44140625" style="7" customWidth="1"/>
    <col min="14352" max="14353" width="10.5546875" style="7" customWidth="1"/>
    <col min="14354" max="14354" width="9.88671875" style="7" customWidth="1"/>
    <col min="14355" max="14355" width="9.6640625" style="7" customWidth="1"/>
    <col min="14356" max="14356" width="10.5546875" style="7" customWidth="1"/>
    <col min="14357" max="14357" width="10.6640625" style="7" customWidth="1"/>
    <col min="14358" max="14358" width="12" style="7" customWidth="1"/>
    <col min="14359" max="14359" width="11.6640625" style="7" customWidth="1"/>
    <col min="14360" max="14360" width="13.44140625" style="7" customWidth="1"/>
    <col min="14361" max="14366" width="15.109375" style="7" customWidth="1"/>
    <col min="14367" max="14592" width="12.5546875" style="7"/>
    <col min="14593" max="14593" width="32" style="7" customWidth="1"/>
    <col min="14594" max="14596" width="10.5546875" style="7" customWidth="1"/>
    <col min="14597" max="14597" width="9.5546875" style="7" bestFit="1" customWidth="1"/>
    <col min="14598" max="14598" width="10.5546875" style="7" customWidth="1"/>
    <col min="14599" max="14600" width="11.88671875" style="7" customWidth="1"/>
    <col min="14601" max="14604" width="10.5546875" style="7" customWidth="1"/>
    <col min="14605" max="14607" width="10.44140625" style="7" customWidth="1"/>
    <col min="14608" max="14609" width="10.5546875" style="7" customWidth="1"/>
    <col min="14610" max="14610" width="9.88671875" style="7" customWidth="1"/>
    <col min="14611" max="14611" width="9.6640625" style="7" customWidth="1"/>
    <col min="14612" max="14612" width="10.5546875" style="7" customWidth="1"/>
    <col min="14613" max="14613" width="10.6640625" style="7" customWidth="1"/>
    <col min="14614" max="14614" width="12" style="7" customWidth="1"/>
    <col min="14615" max="14615" width="11.6640625" style="7" customWidth="1"/>
    <col min="14616" max="14616" width="13.44140625" style="7" customWidth="1"/>
    <col min="14617" max="14622" width="15.109375" style="7" customWidth="1"/>
    <col min="14623" max="14848" width="12.5546875" style="7"/>
    <col min="14849" max="14849" width="32" style="7" customWidth="1"/>
    <col min="14850" max="14852" width="10.5546875" style="7" customWidth="1"/>
    <col min="14853" max="14853" width="9.5546875" style="7" bestFit="1" customWidth="1"/>
    <col min="14854" max="14854" width="10.5546875" style="7" customWidth="1"/>
    <col min="14855" max="14856" width="11.88671875" style="7" customWidth="1"/>
    <col min="14857" max="14860" width="10.5546875" style="7" customWidth="1"/>
    <col min="14861" max="14863" width="10.44140625" style="7" customWidth="1"/>
    <col min="14864" max="14865" width="10.5546875" style="7" customWidth="1"/>
    <col min="14866" max="14866" width="9.88671875" style="7" customWidth="1"/>
    <col min="14867" max="14867" width="9.6640625" style="7" customWidth="1"/>
    <col min="14868" max="14868" width="10.5546875" style="7" customWidth="1"/>
    <col min="14869" max="14869" width="10.6640625" style="7" customWidth="1"/>
    <col min="14870" max="14870" width="12" style="7" customWidth="1"/>
    <col min="14871" max="14871" width="11.6640625" style="7" customWidth="1"/>
    <col min="14872" max="14872" width="13.44140625" style="7" customWidth="1"/>
    <col min="14873" max="14878" width="15.109375" style="7" customWidth="1"/>
    <col min="14879" max="15104" width="12.5546875" style="7"/>
    <col min="15105" max="15105" width="32" style="7" customWidth="1"/>
    <col min="15106" max="15108" width="10.5546875" style="7" customWidth="1"/>
    <col min="15109" max="15109" width="9.5546875" style="7" bestFit="1" customWidth="1"/>
    <col min="15110" max="15110" width="10.5546875" style="7" customWidth="1"/>
    <col min="15111" max="15112" width="11.88671875" style="7" customWidth="1"/>
    <col min="15113" max="15116" width="10.5546875" style="7" customWidth="1"/>
    <col min="15117" max="15119" width="10.44140625" style="7" customWidth="1"/>
    <col min="15120" max="15121" width="10.5546875" style="7" customWidth="1"/>
    <col min="15122" max="15122" width="9.88671875" style="7" customWidth="1"/>
    <col min="15123" max="15123" width="9.6640625" style="7" customWidth="1"/>
    <col min="15124" max="15124" width="10.5546875" style="7" customWidth="1"/>
    <col min="15125" max="15125" width="10.6640625" style="7" customWidth="1"/>
    <col min="15126" max="15126" width="12" style="7" customWidth="1"/>
    <col min="15127" max="15127" width="11.6640625" style="7" customWidth="1"/>
    <col min="15128" max="15128" width="13.44140625" style="7" customWidth="1"/>
    <col min="15129" max="15134" width="15.109375" style="7" customWidth="1"/>
    <col min="15135" max="15360" width="12.5546875" style="7"/>
    <col min="15361" max="15361" width="32" style="7" customWidth="1"/>
    <col min="15362" max="15364" width="10.5546875" style="7" customWidth="1"/>
    <col min="15365" max="15365" width="9.5546875" style="7" bestFit="1" customWidth="1"/>
    <col min="15366" max="15366" width="10.5546875" style="7" customWidth="1"/>
    <col min="15367" max="15368" width="11.88671875" style="7" customWidth="1"/>
    <col min="15369" max="15372" width="10.5546875" style="7" customWidth="1"/>
    <col min="15373" max="15375" width="10.44140625" style="7" customWidth="1"/>
    <col min="15376" max="15377" width="10.5546875" style="7" customWidth="1"/>
    <col min="15378" max="15378" width="9.88671875" style="7" customWidth="1"/>
    <col min="15379" max="15379" width="9.6640625" style="7" customWidth="1"/>
    <col min="15380" max="15380" width="10.5546875" style="7" customWidth="1"/>
    <col min="15381" max="15381" width="10.6640625" style="7" customWidth="1"/>
    <col min="15382" max="15382" width="12" style="7" customWidth="1"/>
    <col min="15383" max="15383" width="11.6640625" style="7" customWidth="1"/>
    <col min="15384" max="15384" width="13.44140625" style="7" customWidth="1"/>
    <col min="15385" max="15390" width="15.109375" style="7" customWidth="1"/>
    <col min="15391" max="15616" width="12.5546875" style="7"/>
    <col min="15617" max="15617" width="32" style="7" customWidth="1"/>
    <col min="15618" max="15620" width="10.5546875" style="7" customWidth="1"/>
    <col min="15621" max="15621" width="9.5546875" style="7" bestFit="1" customWidth="1"/>
    <col min="15622" max="15622" width="10.5546875" style="7" customWidth="1"/>
    <col min="15623" max="15624" width="11.88671875" style="7" customWidth="1"/>
    <col min="15625" max="15628" width="10.5546875" style="7" customWidth="1"/>
    <col min="15629" max="15631" width="10.44140625" style="7" customWidth="1"/>
    <col min="15632" max="15633" width="10.5546875" style="7" customWidth="1"/>
    <col min="15634" max="15634" width="9.88671875" style="7" customWidth="1"/>
    <col min="15635" max="15635" width="9.6640625" style="7" customWidth="1"/>
    <col min="15636" max="15636" width="10.5546875" style="7" customWidth="1"/>
    <col min="15637" max="15637" width="10.6640625" style="7" customWidth="1"/>
    <col min="15638" max="15638" width="12" style="7" customWidth="1"/>
    <col min="15639" max="15639" width="11.6640625" style="7" customWidth="1"/>
    <col min="15640" max="15640" width="13.44140625" style="7" customWidth="1"/>
    <col min="15641" max="15646" width="15.109375" style="7" customWidth="1"/>
    <col min="15647" max="15872" width="12.5546875" style="7"/>
    <col min="15873" max="15873" width="32" style="7" customWidth="1"/>
    <col min="15874" max="15876" width="10.5546875" style="7" customWidth="1"/>
    <col min="15877" max="15877" width="9.5546875" style="7" bestFit="1" customWidth="1"/>
    <col min="15878" max="15878" width="10.5546875" style="7" customWidth="1"/>
    <col min="15879" max="15880" width="11.88671875" style="7" customWidth="1"/>
    <col min="15881" max="15884" width="10.5546875" style="7" customWidth="1"/>
    <col min="15885" max="15887" width="10.44140625" style="7" customWidth="1"/>
    <col min="15888" max="15889" width="10.5546875" style="7" customWidth="1"/>
    <col min="15890" max="15890" width="9.88671875" style="7" customWidth="1"/>
    <col min="15891" max="15891" width="9.6640625" style="7" customWidth="1"/>
    <col min="15892" max="15892" width="10.5546875" style="7" customWidth="1"/>
    <col min="15893" max="15893" width="10.6640625" style="7" customWidth="1"/>
    <col min="15894" max="15894" width="12" style="7" customWidth="1"/>
    <col min="15895" max="15895" width="11.6640625" style="7" customWidth="1"/>
    <col min="15896" max="15896" width="13.44140625" style="7" customWidth="1"/>
    <col min="15897" max="15902" width="15.109375" style="7" customWidth="1"/>
    <col min="15903" max="16128" width="12.5546875" style="7"/>
    <col min="16129" max="16129" width="32" style="7" customWidth="1"/>
    <col min="16130" max="16132" width="10.5546875" style="7" customWidth="1"/>
    <col min="16133" max="16133" width="9.5546875" style="7" bestFit="1" customWidth="1"/>
    <col min="16134" max="16134" width="10.5546875" style="7" customWidth="1"/>
    <col min="16135" max="16136" width="11.88671875" style="7" customWidth="1"/>
    <col min="16137" max="16140" width="10.5546875" style="7" customWidth="1"/>
    <col min="16141" max="16143" width="10.44140625" style="7" customWidth="1"/>
    <col min="16144" max="16145" width="10.5546875" style="7" customWidth="1"/>
    <col min="16146" max="16146" width="9.88671875" style="7" customWidth="1"/>
    <col min="16147" max="16147" width="9.6640625" style="7" customWidth="1"/>
    <col min="16148" max="16148" width="10.5546875" style="7" customWidth="1"/>
    <col min="16149" max="16149" width="10.6640625" style="7" customWidth="1"/>
    <col min="16150" max="16150" width="12" style="7" customWidth="1"/>
    <col min="16151" max="16151" width="11.6640625" style="7" customWidth="1"/>
    <col min="16152" max="16152" width="13.44140625" style="7" customWidth="1"/>
    <col min="16153" max="16158" width="15.109375" style="7" customWidth="1"/>
    <col min="16159" max="16384" width="12.5546875" style="7"/>
  </cols>
  <sheetData>
    <row r="1" spans="1:26" ht="18" customHeight="1">
      <c r="A1" s="1403" t="s">
        <v>1213</v>
      </c>
      <c r="B1" s="1065"/>
      <c r="C1" s="1065"/>
      <c r="D1" s="1065"/>
      <c r="E1" s="1065"/>
      <c r="F1" s="1065"/>
      <c r="G1" s="1065"/>
      <c r="H1" s="1065"/>
      <c r="I1" s="1065"/>
      <c r="J1" s="1065"/>
      <c r="K1" s="1065"/>
      <c r="L1" s="1065"/>
      <c r="M1" s="1065"/>
      <c r="N1" s="1065"/>
      <c r="O1" s="1065"/>
      <c r="P1" s="1065"/>
      <c r="Q1" s="1065"/>
      <c r="R1" s="1065"/>
      <c r="S1" s="1065"/>
      <c r="T1" s="1065"/>
      <c r="U1" s="1065"/>
      <c r="V1" s="1065"/>
      <c r="W1" s="1065"/>
      <c r="X1" s="1065"/>
    </row>
    <row r="2" spans="1:26" s="41" customFormat="1" ht="24.75" customHeight="1">
      <c r="A2" s="3" t="s">
        <v>1023</v>
      </c>
      <c r="B2" s="3"/>
      <c r="C2" s="3"/>
      <c r="D2" s="3"/>
      <c r="E2" s="3"/>
      <c r="F2" s="3"/>
      <c r="G2" s="3"/>
      <c r="H2" s="3"/>
      <c r="I2" s="3"/>
      <c r="J2" s="3"/>
      <c r="K2" s="3"/>
      <c r="L2" s="3"/>
      <c r="M2" s="3"/>
      <c r="N2" s="3"/>
      <c r="O2" s="3"/>
      <c r="P2" s="3"/>
      <c r="Q2" s="3"/>
      <c r="R2" s="3"/>
      <c r="S2" s="3"/>
      <c r="T2" s="3"/>
      <c r="U2" s="3"/>
      <c r="V2" s="3"/>
      <c r="W2" s="3"/>
      <c r="X2" s="3"/>
    </row>
    <row r="3" spans="1:26" s="377" customFormat="1" ht="26.25" customHeight="1">
      <c r="A3" s="169">
        <v>45169</v>
      </c>
      <c r="B3" s="1066"/>
      <c r="C3" s="1067"/>
      <c r="D3" s="1067"/>
      <c r="E3" s="1067"/>
      <c r="F3" s="1067"/>
      <c r="G3" s="1067"/>
      <c r="H3" s="1067"/>
      <c r="I3" s="1067"/>
      <c r="J3" s="1067"/>
      <c r="K3" s="1067"/>
      <c r="L3" s="1067"/>
      <c r="M3" s="1067"/>
      <c r="N3" s="1067"/>
      <c r="O3" s="1067"/>
      <c r="P3" s="1067"/>
      <c r="Q3" s="1067"/>
      <c r="R3" s="1067"/>
      <c r="S3" s="1067"/>
      <c r="T3" s="1067"/>
      <c r="U3" s="1067"/>
      <c r="V3" s="1067"/>
      <c r="W3" s="1067"/>
      <c r="X3" s="1067"/>
    </row>
    <row r="4" spans="1:26" s="383" customFormat="1" ht="23.25" customHeight="1">
      <c r="A4" s="795" t="s">
        <v>123</v>
      </c>
      <c r="B4" s="795"/>
      <c r="C4" s="795"/>
      <c r="D4" s="795"/>
      <c r="E4" s="795"/>
      <c r="F4" s="795"/>
      <c r="G4" s="795"/>
      <c r="H4" s="795"/>
      <c r="I4" s="795"/>
      <c r="J4" s="795"/>
      <c r="K4" s="795"/>
      <c r="L4" s="795"/>
      <c r="M4" s="795"/>
      <c r="N4" s="795"/>
      <c r="O4" s="795"/>
      <c r="P4" s="795"/>
      <c r="Q4" s="795"/>
      <c r="R4" s="795"/>
      <c r="S4" s="795"/>
      <c r="T4" s="795"/>
      <c r="U4" s="795"/>
      <c r="V4" s="795"/>
      <c r="W4" s="795"/>
      <c r="X4" s="795"/>
    </row>
    <row r="5" spans="1:26" ht="9" customHeight="1" thickBot="1">
      <c r="A5" s="368"/>
      <c r="B5" s="368"/>
      <c r="C5" s="368"/>
      <c r="D5" s="368"/>
      <c r="E5" s="368"/>
      <c r="F5" s="368"/>
      <c r="G5" s="368"/>
      <c r="H5" s="368"/>
      <c r="I5" s="368"/>
      <c r="J5" s="368"/>
      <c r="K5" s="368"/>
      <c r="L5" s="368"/>
      <c r="M5" s="368"/>
      <c r="N5" s="368"/>
      <c r="O5" s="368"/>
      <c r="P5" s="368"/>
      <c r="Q5" s="368"/>
      <c r="R5" s="368"/>
      <c r="S5" s="368"/>
      <c r="T5" s="368"/>
      <c r="U5" s="368"/>
      <c r="V5" s="368"/>
      <c r="W5" s="368"/>
      <c r="X5" s="368"/>
    </row>
    <row r="6" spans="1:26" s="8" customFormat="1" ht="12.75" customHeight="1">
      <c r="A6" s="840"/>
      <c r="B6" s="840"/>
      <c r="C6" s="840"/>
      <c r="D6" s="840"/>
      <c r="E6" s="840"/>
      <c r="F6" s="840"/>
      <c r="G6" s="840"/>
      <c r="H6" s="840"/>
      <c r="I6" s="840"/>
      <c r="J6" s="840"/>
      <c r="K6" s="840"/>
      <c r="L6" s="840"/>
      <c r="M6" s="840"/>
      <c r="N6" s="840"/>
      <c r="O6" s="840"/>
      <c r="P6" s="840"/>
      <c r="Q6" s="840"/>
      <c r="R6" s="840"/>
      <c r="S6" s="840"/>
      <c r="T6" s="840"/>
      <c r="U6" s="840"/>
      <c r="V6" s="840"/>
      <c r="W6" s="840"/>
      <c r="X6" s="1005" t="s">
        <v>1024</v>
      </c>
    </row>
    <row r="7" spans="1:26" s="8" customFormat="1" ht="15.6">
      <c r="A7" s="842"/>
      <c r="B7" s="1068" t="s">
        <v>1025</v>
      </c>
      <c r="C7" s="1068"/>
      <c r="D7" s="1068"/>
      <c r="E7" s="1068"/>
      <c r="F7" s="1068"/>
      <c r="G7" s="1068"/>
      <c r="H7" s="1068"/>
      <c r="I7" s="1068"/>
      <c r="J7" s="1068"/>
      <c r="K7" s="1068"/>
      <c r="L7" s="1068"/>
      <c r="M7" s="1068"/>
      <c r="N7" s="1068"/>
      <c r="O7" s="1068"/>
      <c r="P7" s="1068"/>
      <c r="Q7" s="1068"/>
      <c r="R7" s="1068"/>
      <c r="S7" s="1068"/>
      <c r="T7" s="1068"/>
      <c r="U7" s="1068"/>
      <c r="V7" s="1068"/>
      <c r="W7" s="1068"/>
      <c r="X7" s="1009"/>
    </row>
    <row r="8" spans="1:26" s="8" customFormat="1" ht="21" customHeight="1">
      <c r="A8" s="846"/>
      <c r="B8" s="50"/>
      <c r="C8" s="50"/>
      <c r="D8" s="50"/>
      <c r="E8" s="50"/>
      <c r="F8" s="50"/>
      <c r="G8" s="50"/>
      <c r="H8" s="50"/>
      <c r="I8" s="50"/>
      <c r="J8" s="50"/>
      <c r="K8" s="50"/>
      <c r="L8" s="50"/>
      <c r="M8" s="50"/>
      <c r="N8" s="50"/>
      <c r="O8" s="50"/>
      <c r="P8" s="50"/>
      <c r="Q8" s="50"/>
      <c r="R8" s="50"/>
      <c r="S8" s="50"/>
      <c r="T8" s="50"/>
      <c r="U8" s="50"/>
      <c r="V8" s="1069" t="s">
        <v>1026</v>
      </c>
      <c r="W8" s="1069" t="s">
        <v>1027</v>
      </c>
      <c r="X8" s="1009"/>
    </row>
    <row r="9" spans="1:26" s="8" customFormat="1" ht="21" customHeight="1">
      <c r="A9" s="846" t="s">
        <v>825</v>
      </c>
      <c r="B9" s="842"/>
      <c r="C9" s="842"/>
      <c r="D9" s="842"/>
      <c r="E9" s="842"/>
      <c r="F9" s="842"/>
      <c r="G9" s="842"/>
      <c r="H9" s="842"/>
      <c r="I9" s="842"/>
      <c r="J9" s="842"/>
      <c r="K9" s="842"/>
      <c r="L9" s="842"/>
      <c r="M9" s="1070" t="s">
        <v>1028</v>
      </c>
      <c r="N9" s="1070" t="s">
        <v>1029</v>
      </c>
      <c r="O9" s="1070" t="s">
        <v>1030</v>
      </c>
      <c r="P9" s="1070" t="s">
        <v>1031</v>
      </c>
      <c r="Q9" s="842"/>
      <c r="R9" s="842"/>
      <c r="S9" s="842"/>
      <c r="T9" s="842"/>
      <c r="U9" s="842"/>
      <c r="V9" s="1069"/>
      <c r="W9" s="1069"/>
      <c r="X9" s="1009"/>
    </row>
    <row r="10" spans="1:26" s="8" customFormat="1" ht="21" customHeight="1">
      <c r="A10" s="842"/>
      <c r="B10" s="1071" t="s">
        <v>1032</v>
      </c>
      <c r="C10" s="1071"/>
      <c r="D10" s="1071"/>
      <c r="E10" s="1071"/>
      <c r="F10" s="1071"/>
      <c r="G10" s="1071"/>
      <c r="H10" s="1071"/>
      <c r="I10" s="1071"/>
      <c r="J10" s="1071"/>
      <c r="K10" s="1071"/>
      <c r="L10" s="1071"/>
      <c r="M10" s="1070"/>
      <c r="N10" s="1070"/>
      <c r="O10" s="1070"/>
      <c r="P10" s="1070"/>
      <c r="Q10" s="1071" t="s">
        <v>1033</v>
      </c>
      <c r="R10" s="1071"/>
      <c r="S10" s="1071"/>
      <c r="T10" s="1071"/>
      <c r="U10" s="1071"/>
      <c r="V10" s="1069"/>
      <c r="W10" s="1069"/>
      <c r="X10" s="1009"/>
    </row>
    <row r="11" spans="1:26" s="8" customFormat="1" ht="21" customHeight="1" thickBot="1">
      <c r="A11" s="1072"/>
      <c r="B11" s="1073">
        <v>0</v>
      </c>
      <c r="C11" s="1073">
        <v>0.2</v>
      </c>
      <c r="D11" s="1073">
        <v>0.25</v>
      </c>
      <c r="E11" s="1073">
        <v>0.5</v>
      </c>
      <c r="F11" s="1073">
        <v>0.75</v>
      </c>
      <c r="G11" s="1073">
        <v>1</v>
      </c>
      <c r="H11" s="1073">
        <v>1.25</v>
      </c>
      <c r="I11" s="1073">
        <v>1.5</v>
      </c>
      <c r="J11" s="1073">
        <v>1.75</v>
      </c>
      <c r="K11" s="1073">
        <v>2</v>
      </c>
      <c r="L11" s="1073">
        <v>2.5</v>
      </c>
      <c r="M11" s="1074"/>
      <c r="N11" s="1074"/>
      <c r="O11" s="1074"/>
      <c r="P11" s="1074"/>
      <c r="Q11" s="1073">
        <v>3</v>
      </c>
      <c r="R11" s="1073">
        <v>4</v>
      </c>
      <c r="S11" s="1073">
        <v>5</v>
      </c>
      <c r="T11" s="1073">
        <v>7.5</v>
      </c>
      <c r="U11" s="1073">
        <v>10</v>
      </c>
      <c r="V11" s="1075"/>
      <c r="W11" s="1075"/>
      <c r="X11" s="1076"/>
    </row>
    <row r="12" spans="1:26" ht="9" customHeight="1">
      <c r="A12" s="863"/>
      <c r="B12" s="1077"/>
      <c r="C12" s="1077"/>
      <c r="D12" s="1077"/>
      <c r="E12" s="1077"/>
      <c r="F12" s="1077"/>
      <c r="G12" s="1077"/>
      <c r="H12" s="1077"/>
      <c r="I12" s="1077"/>
      <c r="J12" s="1077"/>
      <c r="K12" s="1077"/>
      <c r="L12" s="1077"/>
      <c r="M12" s="1077"/>
      <c r="N12" s="1077"/>
      <c r="O12" s="1077"/>
      <c r="P12" s="1077"/>
      <c r="Q12" s="1077"/>
      <c r="R12" s="1077"/>
      <c r="S12" s="1077"/>
      <c r="T12" s="1077"/>
      <c r="U12" s="1077"/>
      <c r="V12" s="1077"/>
      <c r="W12" s="1077"/>
      <c r="X12" s="1077"/>
    </row>
    <row r="13" spans="1:26" ht="20.100000000000001" customHeight="1">
      <c r="A13" s="288" t="s">
        <v>29</v>
      </c>
      <c r="B13" s="1078">
        <v>0</v>
      </c>
      <c r="C13" s="1078">
        <v>1666225.63</v>
      </c>
      <c r="D13" s="1078">
        <v>0</v>
      </c>
      <c r="E13" s="1078">
        <v>5963354.2300000004</v>
      </c>
      <c r="F13" s="1078">
        <v>667092.81999999995</v>
      </c>
      <c r="G13" s="1078">
        <v>57504407.790000007</v>
      </c>
      <c r="H13" s="1078">
        <v>0</v>
      </c>
      <c r="I13" s="1078">
        <v>9584959.1699999999</v>
      </c>
      <c r="J13" s="1078">
        <v>1297741.6000000001</v>
      </c>
      <c r="K13" s="1078">
        <v>371582.31</v>
      </c>
      <c r="L13" s="1078">
        <v>4846585.1099999994</v>
      </c>
      <c r="M13" s="1078">
        <v>0</v>
      </c>
      <c r="N13" s="1078">
        <v>0</v>
      </c>
      <c r="O13" s="1078">
        <v>0</v>
      </c>
      <c r="P13" s="1078">
        <v>0</v>
      </c>
      <c r="Q13" s="1078">
        <v>74825.2</v>
      </c>
      <c r="R13" s="1078">
        <v>17934.150000000001</v>
      </c>
      <c r="S13" s="1078">
        <v>0</v>
      </c>
      <c r="T13" s="1078">
        <v>0</v>
      </c>
      <c r="U13" s="1078">
        <v>0</v>
      </c>
      <c r="V13" s="1078">
        <v>81994708.010000005</v>
      </c>
      <c r="W13" s="1078">
        <v>153427.21</v>
      </c>
      <c r="X13" s="1079">
        <v>81841280.800000012</v>
      </c>
      <c r="Y13" s="1080"/>
      <c r="Z13" s="1080"/>
    </row>
    <row r="14" spans="1:26" ht="20.100000000000001" customHeight="1">
      <c r="A14" s="288" t="s">
        <v>493</v>
      </c>
      <c r="B14" s="1078">
        <v>0</v>
      </c>
      <c r="C14" s="1078">
        <v>6897.2</v>
      </c>
      <c r="D14" s="1078">
        <v>0</v>
      </c>
      <c r="E14" s="1078">
        <v>26822.74</v>
      </c>
      <c r="F14" s="1078">
        <v>3220.94</v>
      </c>
      <c r="G14" s="1078">
        <v>634848.58000000007</v>
      </c>
      <c r="H14" s="1078">
        <v>0</v>
      </c>
      <c r="I14" s="1078">
        <v>664866.95000000007</v>
      </c>
      <c r="J14" s="1078">
        <v>27749.06</v>
      </c>
      <c r="K14" s="1078">
        <v>0</v>
      </c>
      <c r="L14" s="1078">
        <v>1835013.45</v>
      </c>
      <c r="M14" s="1078">
        <v>0</v>
      </c>
      <c r="N14" s="1078">
        <v>0</v>
      </c>
      <c r="O14" s="1078">
        <v>0</v>
      </c>
      <c r="P14" s="1078">
        <v>0</v>
      </c>
      <c r="Q14" s="1078">
        <v>0</v>
      </c>
      <c r="R14" s="1078">
        <v>34105</v>
      </c>
      <c r="S14" s="1078">
        <v>0</v>
      </c>
      <c r="T14" s="1078">
        <v>0</v>
      </c>
      <c r="U14" s="1078">
        <v>0</v>
      </c>
      <c r="V14" s="1078">
        <v>3233523.92</v>
      </c>
      <c r="W14" s="1078">
        <v>0</v>
      </c>
      <c r="X14" s="1079">
        <v>3233523.92</v>
      </c>
      <c r="Y14" s="1080"/>
      <c r="Z14" s="1080"/>
    </row>
    <row r="15" spans="1:26" ht="20.100000000000001" customHeight="1">
      <c r="A15" s="288" t="s">
        <v>31</v>
      </c>
      <c r="B15" s="1078">
        <v>0</v>
      </c>
      <c r="C15" s="1078">
        <v>1654873.65</v>
      </c>
      <c r="D15" s="1078">
        <v>0</v>
      </c>
      <c r="E15" s="1078">
        <v>7744656.6200000001</v>
      </c>
      <c r="F15" s="1078">
        <v>1486109.54</v>
      </c>
      <c r="G15" s="1078">
        <v>96299238.079999998</v>
      </c>
      <c r="H15" s="1078">
        <v>0</v>
      </c>
      <c r="I15" s="1078">
        <v>16177242.66</v>
      </c>
      <c r="J15" s="1078">
        <v>1419644.25</v>
      </c>
      <c r="K15" s="1078">
        <v>1227436.32</v>
      </c>
      <c r="L15" s="1078">
        <v>5169944.6399999997</v>
      </c>
      <c r="M15" s="1078">
        <v>0</v>
      </c>
      <c r="N15" s="1078">
        <v>0</v>
      </c>
      <c r="O15" s="1078">
        <v>0</v>
      </c>
      <c r="P15" s="1078">
        <v>0</v>
      </c>
      <c r="Q15" s="1078">
        <v>0</v>
      </c>
      <c r="R15" s="1078">
        <v>2888.97</v>
      </c>
      <c r="S15" s="1078">
        <v>0</v>
      </c>
      <c r="T15" s="1078">
        <v>0</v>
      </c>
      <c r="U15" s="1078">
        <v>0</v>
      </c>
      <c r="V15" s="1078">
        <v>131182034.72999999</v>
      </c>
      <c r="W15" s="1078">
        <v>1139356.8600000001</v>
      </c>
      <c r="X15" s="1079">
        <v>130042677.86999999</v>
      </c>
      <c r="Y15" s="1080"/>
      <c r="Z15" s="1080"/>
    </row>
    <row r="16" spans="1:26" ht="20.100000000000001" customHeight="1">
      <c r="A16" s="288" t="s">
        <v>32</v>
      </c>
      <c r="B16" s="1078">
        <v>0</v>
      </c>
      <c r="C16" s="1078">
        <v>30005.82</v>
      </c>
      <c r="D16" s="1078">
        <v>0</v>
      </c>
      <c r="E16" s="1078">
        <v>541535.67000000004</v>
      </c>
      <c r="F16" s="1078">
        <v>50951.63</v>
      </c>
      <c r="G16" s="1078">
        <v>6365371.9199999999</v>
      </c>
      <c r="H16" s="1078">
        <v>0</v>
      </c>
      <c r="I16" s="1078">
        <v>673334.83000000007</v>
      </c>
      <c r="J16" s="1078">
        <v>123186.44</v>
      </c>
      <c r="K16" s="1078">
        <v>10718.32</v>
      </c>
      <c r="L16" s="1078">
        <v>2384917.94</v>
      </c>
      <c r="M16" s="1078">
        <v>0</v>
      </c>
      <c r="N16" s="1078">
        <v>0</v>
      </c>
      <c r="O16" s="1078">
        <v>0</v>
      </c>
      <c r="P16" s="1078">
        <v>0</v>
      </c>
      <c r="Q16" s="1078">
        <v>22663.63</v>
      </c>
      <c r="R16" s="1078">
        <v>207.06</v>
      </c>
      <c r="S16" s="1078">
        <v>19345.48</v>
      </c>
      <c r="T16" s="1078">
        <v>0</v>
      </c>
      <c r="U16" s="1078">
        <v>0</v>
      </c>
      <c r="V16" s="1078">
        <v>10222238.740000002</v>
      </c>
      <c r="W16" s="1078">
        <v>0</v>
      </c>
      <c r="X16" s="1079">
        <v>10222238.740000002</v>
      </c>
      <c r="Y16" s="1080"/>
      <c r="Z16" s="1080"/>
    </row>
    <row r="17" spans="1:26" ht="20.100000000000001" customHeight="1">
      <c r="A17" s="288" t="s">
        <v>33</v>
      </c>
      <c r="B17" s="1078">
        <v>0</v>
      </c>
      <c r="C17" s="1078">
        <v>192657.25</v>
      </c>
      <c r="D17" s="1078">
        <v>0</v>
      </c>
      <c r="E17" s="1078">
        <v>997542.36</v>
      </c>
      <c r="F17" s="1078">
        <v>97398.74</v>
      </c>
      <c r="G17" s="1078">
        <v>11315776.670000002</v>
      </c>
      <c r="H17" s="1078">
        <v>0</v>
      </c>
      <c r="I17" s="1078">
        <v>1541300.94</v>
      </c>
      <c r="J17" s="1078">
        <v>211463.92</v>
      </c>
      <c r="K17" s="1078">
        <v>85289.7</v>
      </c>
      <c r="L17" s="1078">
        <v>1113723.21</v>
      </c>
      <c r="M17" s="1078">
        <v>0</v>
      </c>
      <c r="N17" s="1078">
        <v>0</v>
      </c>
      <c r="O17" s="1078">
        <v>0</v>
      </c>
      <c r="P17" s="1078">
        <v>0</v>
      </c>
      <c r="Q17" s="1078">
        <v>0</v>
      </c>
      <c r="R17" s="1078">
        <v>0</v>
      </c>
      <c r="S17" s="1078">
        <v>0</v>
      </c>
      <c r="T17" s="1078">
        <v>0</v>
      </c>
      <c r="U17" s="1078">
        <v>0</v>
      </c>
      <c r="V17" s="1078">
        <v>15555152.789999999</v>
      </c>
      <c r="W17" s="1078">
        <v>41110.19</v>
      </c>
      <c r="X17" s="1079">
        <v>15514042.6</v>
      </c>
      <c r="Y17" s="1080"/>
      <c r="Z17" s="1080"/>
    </row>
    <row r="18" spans="1:26" ht="20.100000000000001" customHeight="1">
      <c r="A18" s="288" t="s">
        <v>115</v>
      </c>
      <c r="B18" s="1078">
        <v>0</v>
      </c>
      <c r="C18" s="1078">
        <v>708866.76</v>
      </c>
      <c r="D18" s="1078">
        <v>0</v>
      </c>
      <c r="E18" s="1078">
        <v>3215953.27</v>
      </c>
      <c r="F18" s="1078">
        <v>1142266.46</v>
      </c>
      <c r="G18" s="1078">
        <v>43883294.650000006</v>
      </c>
      <c r="H18" s="1078">
        <v>0</v>
      </c>
      <c r="I18" s="1078">
        <v>9356027.6999999993</v>
      </c>
      <c r="J18" s="1078">
        <v>738594.67</v>
      </c>
      <c r="K18" s="1078">
        <v>924246.13</v>
      </c>
      <c r="L18" s="1078">
        <v>8515245.8200000003</v>
      </c>
      <c r="M18" s="1078">
        <v>0</v>
      </c>
      <c r="N18" s="1078">
        <v>0</v>
      </c>
      <c r="O18" s="1078">
        <v>0</v>
      </c>
      <c r="P18" s="1078">
        <v>0</v>
      </c>
      <c r="Q18" s="1078">
        <v>0</v>
      </c>
      <c r="R18" s="1078">
        <v>122351.54</v>
      </c>
      <c r="S18" s="1078">
        <v>0</v>
      </c>
      <c r="T18" s="1078">
        <v>0</v>
      </c>
      <c r="U18" s="1078">
        <v>0</v>
      </c>
      <c r="V18" s="1078">
        <v>68606847.000000015</v>
      </c>
      <c r="W18" s="1078">
        <v>56699.08</v>
      </c>
      <c r="X18" s="1079">
        <v>68550147.920000017</v>
      </c>
      <c r="Y18" s="1080"/>
      <c r="Z18" s="1080"/>
    </row>
    <row r="19" spans="1:26" ht="20.100000000000001" customHeight="1">
      <c r="A19" s="288" t="s">
        <v>35</v>
      </c>
      <c r="B19" s="1078">
        <v>0</v>
      </c>
      <c r="C19" s="1078">
        <v>147692.99</v>
      </c>
      <c r="D19" s="1078">
        <v>0</v>
      </c>
      <c r="E19" s="1078">
        <v>157398.20000000001</v>
      </c>
      <c r="F19" s="1078">
        <v>0</v>
      </c>
      <c r="G19" s="1078">
        <v>2739225.5</v>
      </c>
      <c r="H19" s="1078">
        <v>0</v>
      </c>
      <c r="I19" s="1078">
        <v>13.8</v>
      </c>
      <c r="J19" s="1078">
        <v>0</v>
      </c>
      <c r="K19" s="1078">
        <v>0</v>
      </c>
      <c r="L19" s="1078">
        <v>0</v>
      </c>
      <c r="M19" s="1078">
        <v>0</v>
      </c>
      <c r="N19" s="1078">
        <v>0</v>
      </c>
      <c r="O19" s="1078">
        <v>0</v>
      </c>
      <c r="P19" s="1078">
        <v>0</v>
      </c>
      <c r="Q19" s="1078">
        <v>0</v>
      </c>
      <c r="R19" s="1078">
        <v>0</v>
      </c>
      <c r="S19" s="1078">
        <v>0</v>
      </c>
      <c r="T19" s="1078">
        <v>0</v>
      </c>
      <c r="U19" s="1078">
        <v>0</v>
      </c>
      <c r="V19" s="1078">
        <v>3044330.4899999998</v>
      </c>
      <c r="W19" s="1078">
        <v>0</v>
      </c>
      <c r="X19" s="1079">
        <v>3044330.4899999998</v>
      </c>
      <c r="Y19" s="1080"/>
      <c r="Z19" s="1080"/>
    </row>
    <row r="20" spans="1:26" ht="20.100000000000001" customHeight="1">
      <c r="A20" s="288" t="s">
        <v>36</v>
      </c>
      <c r="B20" s="1078">
        <v>0</v>
      </c>
      <c r="C20" s="1078">
        <v>177571.15</v>
      </c>
      <c r="D20" s="1078">
        <v>0</v>
      </c>
      <c r="E20" s="1078">
        <v>3516699.36</v>
      </c>
      <c r="F20" s="1078">
        <v>637043.15</v>
      </c>
      <c r="G20" s="1078">
        <v>32323205.09</v>
      </c>
      <c r="H20" s="1078">
        <v>0</v>
      </c>
      <c r="I20" s="1078">
        <v>10202508.92</v>
      </c>
      <c r="J20" s="1078">
        <v>486382.27</v>
      </c>
      <c r="K20" s="1078">
        <v>524961.36</v>
      </c>
      <c r="L20" s="1078">
        <v>8970922.1400000006</v>
      </c>
      <c r="M20" s="1078">
        <v>0</v>
      </c>
      <c r="N20" s="1078">
        <v>0</v>
      </c>
      <c r="O20" s="1078">
        <v>0</v>
      </c>
      <c r="P20" s="1078">
        <v>0</v>
      </c>
      <c r="Q20" s="1078">
        <v>0</v>
      </c>
      <c r="R20" s="1078">
        <v>625677.22</v>
      </c>
      <c r="S20" s="1078">
        <v>0</v>
      </c>
      <c r="T20" s="1078">
        <v>0</v>
      </c>
      <c r="U20" s="1078">
        <v>0</v>
      </c>
      <c r="V20" s="1078">
        <v>57464970.660000004</v>
      </c>
      <c r="W20" s="1078">
        <v>0</v>
      </c>
      <c r="X20" s="1079">
        <v>57464970.660000004</v>
      </c>
      <c r="Y20" s="1080"/>
      <c r="Z20" s="1080"/>
    </row>
    <row r="21" spans="1:26" ht="20.100000000000001" customHeight="1">
      <c r="A21" s="288" t="s">
        <v>37</v>
      </c>
      <c r="B21" s="1078">
        <v>0</v>
      </c>
      <c r="C21" s="1078">
        <v>42390.87</v>
      </c>
      <c r="D21" s="1078">
        <v>0</v>
      </c>
      <c r="E21" s="1078">
        <v>149577.22</v>
      </c>
      <c r="F21" s="1078">
        <v>0</v>
      </c>
      <c r="G21" s="1078">
        <v>12881181.889999999</v>
      </c>
      <c r="H21" s="1078">
        <v>0</v>
      </c>
      <c r="I21" s="1078">
        <v>24976.92</v>
      </c>
      <c r="J21" s="1078">
        <v>226984.38</v>
      </c>
      <c r="K21" s="1078">
        <v>0</v>
      </c>
      <c r="L21" s="1078">
        <v>5773.62</v>
      </c>
      <c r="M21" s="1078">
        <v>0</v>
      </c>
      <c r="N21" s="1078">
        <v>0</v>
      </c>
      <c r="O21" s="1078">
        <v>0</v>
      </c>
      <c r="P21" s="1078">
        <v>0</v>
      </c>
      <c r="Q21" s="1078">
        <v>0</v>
      </c>
      <c r="R21" s="1078">
        <v>0</v>
      </c>
      <c r="S21" s="1078">
        <v>0</v>
      </c>
      <c r="T21" s="1078">
        <v>0</v>
      </c>
      <c r="U21" s="1078">
        <v>0</v>
      </c>
      <c r="V21" s="1078">
        <v>13330884.899999999</v>
      </c>
      <c r="W21" s="1078">
        <v>252677.35</v>
      </c>
      <c r="X21" s="1079">
        <v>13078207.549999999</v>
      </c>
      <c r="Y21" s="1080"/>
      <c r="Z21" s="1080"/>
    </row>
    <row r="22" spans="1:26" ht="20.100000000000001" customHeight="1">
      <c r="A22" s="288" t="s">
        <v>38</v>
      </c>
      <c r="B22" s="1078">
        <v>0</v>
      </c>
      <c r="C22" s="1078">
        <v>58142.06</v>
      </c>
      <c r="D22" s="1078">
        <v>0</v>
      </c>
      <c r="E22" s="1078">
        <v>333682.40999999997</v>
      </c>
      <c r="F22" s="1078">
        <v>10238.93</v>
      </c>
      <c r="G22" s="1078">
        <v>1670472.4100000001</v>
      </c>
      <c r="H22" s="1078">
        <v>0</v>
      </c>
      <c r="I22" s="1078">
        <v>688097.28000000003</v>
      </c>
      <c r="J22" s="1078">
        <v>57893.440000000002</v>
      </c>
      <c r="K22" s="1078">
        <v>1261.1400000000001</v>
      </c>
      <c r="L22" s="1078">
        <v>1598014.17</v>
      </c>
      <c r="M22" s="1078">
        <v>0</v>
      </c>
      <c r="N22" s="1078">
        <v>0</v>
      </c>
      <c r="O22" s="1078">
        <v>0</v>
      </c>
      <c r="P22" s="1078">
        <v>0</v>
      </c>
      <c r="Q22" s="1078">
        <v>0</v>
      </c>
      <c r="R22" s="1078">
        <v>0</v>
      </c>
      <c r="S22" s="1078">
        <v>0</v>
      </c>
      <c r="T22" s="1078">
        <v>0</v>
      </c>
      <c r="U22" s="1078">
        <v>0</v>
      </c>
      <c r="V22" s="1078">
        <v>4417801.84</v>
      </c>
      <c r="W22" s="1078">
        <v>0</v>
      </c>
      <c r="X22" s="1079">
        <v>4417801.84</v>
      </c>
      <c r="Y22" s="1080"/>
      <c r="Z22" s="1080"/>
    </row>
    <row r="23" spans="1:26" ht="20.100000000000001" customHeight="1">
      <c r="A23" s="288" t="s">
        <v>97</v>
      </c>
      <c r="B23" s="1078">
        <v>0</v>
      </c>
      <c r="C23" s="1078">
        <v>36041.42</v>
      </c>
      <c r="D23" s="1078">
        <v>0</v>
      </c>
      <c r="E23" s="1078">
        <v>50.26</v>
      </c>
      <c r="F23" s="1078">
        <v>0</v>
      </c>
      <c r="G23" s="1078">
        <v>3653322.37</v>
      </c>
      <c r="H23" s="1078">
        <v>0</v>
      </c>
      <c r="I23" s="1078">
        <v>66791.23</v>
      </c>
      <c r="J23" s="1078">
        <v>28717.17</v>
      </c>
      <c r="K23" s="1078">
        <v>0</v>
      </c>
      <c r="L23" s="1078">
        <v>0</v>
      </c>
      <c r="M23" s="1078">
        <v>0</v>
      </c>
      <c r="N23" s="1078">
        <v>0</v>
      </c>
      <c r="O23" s="1078">
        <v>0</v>
      </c>
      <c r="P23" s="1078">
        <v>0</v>
      </c>
      <c r="Q23" s="1078">
        <v>0</v>
      </c>
      <c r="R23" s="1078">
        <v>62319.56</v>
      </c>
      <c r="S23" s="1078">
        <v>0</v>
      </c>
      <c r="T23" s="1078">
        <v>0</v>
      </c>
      <c r="U23" s="1078">
        <v>0</v>
      </c>
      <c r="V23" s="1078">
        <v>3847242.0100000002</v>
      </c>
      <c r="W23" s="1078">
        <v>0</v>
      </c>
      <c r="X23" s="1079">
        <v>3847242.0100000002</v>
      </c>
      <c r="Y23" s="1080"/>
      <c r="Z23" s="1080"/>
    </row>
    <row r="24" spans="1:26" ht="20.100000000000001" customHeight="1">
      <c r="A24" s="288" t="s">
        <v>40</v>
      </c>
      <c r="B24" s="1078">
        <v>0</v>
      </c>
      <c r="C24" s="1078">
        <v>155207.13</v>
      </c>
      <c r="D24" s="1078">
        <v>0</v>
      </c>
      <c r="E24" s="1078">
        <v>54249.25</v>
      </c>
      <c r="F24" s="1078">
        <v>0</v>
      </c>
      <c r="G24" s="1078">
        <v>8146044.5100000007</v>
      </c>
      <c r="H24" s="1078">
        <v>0</v>
      </c>
      <c r="I24" s="1078">
        <v>0</v>
      </c>
      <c r="J24" s="1078">
        <v>0</v>
      </c>
      <c r="K24" s="1078">
        <v>0</v>
      </c>
      <c r="L24" s="1078">
        <v>66173.97</v>
      </c>
      <c r="M24" s="1078">
        <v>0</v>
      </c>
      <c r="N24" s="1078">
        <v>14239.02</v>
      </c>
      <c r="O24" s="1078">
        <v>0</v>
      </c>
      <c r="P24" s="1078">
        <v>0</v>
      </c>
      <c r="Q24" s="1078">
        <v>0</v>
      </c>
      <c r="R24" s="1078">
        <v>0</v>
      </c>
      <c r="S24" s="1078">
        <v>0</v>
      </c>
      <c r="T24" s="1078">
        <v>0</v>
      </c>
      <c r="U24" s="1078">
        <v>165510.63</v>
      </c>
      <c r="V24" s="1078">
        <v>8601424.5100000016</v>
      </c>
      <c r="W24" s="1078">
        <v>0</v>
      </c>
      <c r="X24" s="1079">
        <v>8601424.5100000016</v>
      </c>
      <c r="Y24" s="1080"/>
      <c r="Z24" s="1080"/>
    </row>
    <row r="25" spans="1:26" ht="20.100000000000001" customHeight="1">
      <c r="A25" s="288" t="s">
        <v>41</v>
      </c>
      <c r="B25" s="1078">
        <v>0</v>
      </c>
      <c r="C25" s="1078">
        <v>26017.03</v>
      </c>
      <c r="D25" s="1078">
        <v>0</v>
      </c>
      <c r="E25" s="1078">
        <v>0</v>
      </c>
      <c r="F25" s="1078">
        <v>0</v>
      </c>
      <c r="G25" s="1078">
        <v>1616230.98</v>
      </c>
      <c r="H25" s="1078">
        <v>0</v>
      </c>
      <c r="I25" s="1078">
        <v>69111.600000000006</v>
      </c>
      <c r="J25" s="1078">
        <v>6389.55</v>
      </c>
      <c r="K25" s="1078">
        <v>0</v>
      </c>
      <c r="L25" s="1078">
        <v>31021.22</v>
      </c>
      <c r="M25" s="1078">
        <v>0</v>
      </c>
      <c r="N25" s="1078">
        <v>0</v>
      </c>
      <c r="O25" s="1078">
        <v>0</v>
      </c>
      <c r="P25" s="1078">
        <v>0</v>
      </c>
      <c r="Q25" s="1078">
        <v>0</v>
      </c>
      <c r="R25" s="1078">
        <v>0</v>
      </c>
      <c r="S25" s="1078">
        <v>0</v>
      </c>
      <c r="T25" s="1078">
        <v>0</v>
      </c>
      <c r="U25" s="1078">
        <v>0</v>
      </c>
      <c r="V25" s="1078">
        <v>1748770.3800000001</v>
      </c>
      <c r="W25" s="1078">
        <v>6592.46</v>
      </c>
      <c r="X25" s="1079">
        <v>1742177.9200000002</v>
      </c>
      <c r="Y25" s="1080"/>
      <c r="Z25" s="1080"/>
    </row>
    <row r="26" spans="1:26" ht="20.100000000000001" customHeight="1">
      <c r="A26" s="857" t="s">
        <v>42</v>
      </c>
      <c r="B26" s="1078">
        <v>0</v>
      </c>
      <c r="C26" s="1078">
        <v>3951.46</v>
      </c>
      <c r="D26" s="1078">
        <v>0</v>
      </c>
      <c r="E26" s="1078">
        <v>0</v>
      </c>
      <c r="F26" s="1078">
        <v>0</v>
      </c>
      <c r="G26" s="1078">
        <v>717718.07000000007</v>
      </c>
      <c r="H26" s="1078">
        <v>0</v>
      </c>
      <c r="I26" s="1078">
        <v>40158.660000000003</v>
      </c>
      <c r="J26" s="1078">
        <v>16221.05</v>
      </c>
      <c r="K26" s="1078">
        <v>0</v>
      </c>
      <c r="L26" s="1078">
        <v>606.44000000000005</v>
      </c>
      <c r="M26" s="1078">
        <v>0</v>
      </c>
      <c r="N26" s="1078">
        <v>0</v>
      </c>
      <c r="O26" s="1078">
        <v>21500.06</v>
      </c>
      <c r="P26" s="1078">
        <v>0</v>
      </c>
      <c r="Q26" s="1078">
        <v>0</v>
      </c>
      <c r="R26" s="1078">
        <v>0</v>
      </c>
      <c r="S26" s="1078">
        <v>0</v>
      </c>
      <c r="T26" s="1078">
        <v>0</v>
      </c>
      <c r="U26" s="1078">
        <v>0</v>
      </c>
      <c r="V26" s="1078">
        <v>800155.74000000011</v>
      </c>
      <c r="W26" s="1078">
        <v>0</v>
      </c>
      <c r="X26" s="1079">
        <v>800155.74000000011</v>
      </c>
      <c r="Y26" s="1080"/>
      <c r="Z26" s="1080"/>
    </row>
    <row r="27" spans="1:26" ht="20.100000000000001" customHeight="1">
      <c r="A27" s="288" t="s">
        <v>43</v>
      </c>
      <c r="B27" s="1078">
        <v>0</v>
      </c>
      <c r="C27" s="1078">
        <v>71864.2</v>
      </c>
      <c r="D27" s="1078">
        <v>0</v>
      </c>
      <c r="E27" s="1078">
        <v>158329.16</v>
      </c>
      <c r="F27" s="1078">
        <v>0</v>
      </c>
      <c r="G27" s="1078">
        <v>1081710.5900000001</v>
      </c>
      <c r="H27" s="1078">
        <v>0</v>
      </c>
      <c r="I27" s="1078">
        <v>0</v>
      </c>
      <c r="J27" s="1078">
        <v>9838.19</v>
      </c>
      <c r="K27" s="1078">
        <v>0</v>
      </c>
      <c r="L27" s="1078">
        <v>0</v>
      </c>
      <c r="M27" s="1078">
        <v>0</v>
      </c>
      <c r="N27" s="1078">
        <v>0</v>
      </c>
      <c r="O27" s="1078">
        <v>0</v>
      </c>
      <c r="P27" s="1078">
        <v>0</v>
      </c>
      <c r="Q27" s="1078">
        <v>0</v>
      </c>
      <c r="R27" s="1078">
        <v>0</v>
      </c>
      <c r="S27" s="1078">
        <v>0</v>
      </c>
      <c r="T27" s="1078">
        <v>0</v>
      </c>
      <c r="U27" s="1078">
        <v>0</v>
      </c>
      <c r="V27" s="1078">
        <v>1321742.1400000001</v>
      </c>
      <c r="W27" s="1078">
        <v>0</v>
      </c>
      <c r="X27" s="1079">
        <v>1321742.1400000001</v>
      </c>
      <c r="Y27" s="1080"/>
      <c r="Z27" s="1080"/>
    </row>
    <row r="28" spans="1:26" ht="20.100000000000001" customHeight="1">
      <c r="A28" s="288" t="s">
        <v>44</v>
      </c>
      <c r="B28" s="1078">
        <v>0</v>
      </c>
      <c r="C28" s="1078">
        <v>19480.93</v>
      </c>
      <c r="D28" s="1078">
        <v>0</v>
      </c>
      <c r="E28" s="1078">
        <v>211371.02</v>
      </c>
      <c r="F28" s="1078">
        <v>0</v>
      </c>
      <c r="G28" s="1078">
        <v>145601.44999999998</v>
      </c>
      <c r="H28" s="1078">
        <v>0</v>
      </c>
      <c r="I28" s="1078">
        <v>0</v>
      </c>
      <c r="J28" s="1078">
        <v>7049.94</v>
      </c>
      <c r="K28" s="1078">
        <v>0</v>
      </c>
      <c r="L28" s="1078">
        <v>0</v>
      </c>
      <c r="M28" s="1078">
        <v>0</v>
      </c>
      <c r="N28" s="1078">
        <v>0</v>
      </c>
      <c r="O28" s="1078">
        <v>0</v>
      </c>
      <c r="P28" s="1078">
        <v>0</v>
      </c>
      <c r="Q28" s="1078">
        <v>0</v>
      </c>
      <c r="R28" s="1078">
        <v>0</v>
      </c>
      <c r="S28" s="1078">
        <v>0</v>
      </c>
      <c r="T28" s="1078">
        <v>0</v>
      </c>
      <c r="U28" s="1078">
        <v>0</v>
      </c>
      <c r="V28" s="1078">
        <v>383503.33999999997</v>
      </c>
      <c r="W28" s="1078">
        <v>0</v>
      </c>
      <c r="X28" s="1079">
        <v>383503.33999999997</v>
      </c>
      <c r="Y28" s="1080"/>
      <c r="Z28" s="1080"/>
    </row>
    <row r="29" spans="1:26" ht="20.100000000000001" customHeight="1">
      <c r="A29" s="288" t="s">
        <v>763</v>
      </c>
      <c r="B29" s="1078">
        <v>0</v>
      </c>
      <c r="C29" s="1078">
        <v>1375.88</v>
      </c>
      <c r="D29" s="1078">
        <v>0</v>
      </c>
      <c r="E29" s="1078">
        <v>43969.25</v>
      </c>
      <c r="F29" s="1078">
        <v>0</v>
      </c>
      <c r="G29" s="1078">
        <v>758524.12</v>
      </c>
      <c r="H29" s="1078">
        <v>0</v>
      </c>
      <c r="I29" s="1078">
        <v>0</v>
      </c>
      <c r="J29" s="1078">
        <v>4418.55</v>
      </c>
      <c r="K29" s="1078">
        <v>0</v>
      </c>
      <c r="L29" s="1078">
        <v>0</v>
      </c>
      <c r="M29" s="1078">
        <v>0</v>
      </c>
      <c r="N29" s="1078">
        <v>0</v>
      </c>
      <c r="O29" s="1078">
        <v>0</v>
      </c>
      <c r="P29" s="1078">
        <v>0</v>
      </c>
      <c r="Q29" s="1078">
        <v>0</v>
      </c>
      <c r="R29" s="1078">
        <v>0</v>
      </c>
      <c r="S29" s="1078">
        <v>0</v>
      </c>
      <c r="T29" s="1078">
        <v>0</v>
      </c>
      <c r="U29" s="1078">
        <v>0</v>
      </c>
      <c r="V29" s="1078">
        <v>808287.8</v>
      </c>
      <c r="W29" s="1078">
        <v>0</v>
      </c>
      <c r="X29" s="1079">
        <v>808287.8</v>
      </c>
      <c r="Y29" s="1080"/>
      <c r="Z29" s="1080"/>
    </row>
    <row r="30" spans="1:26" ht="29.25" customHeight="1" thickBot="1">
      <c r="A30" s="858" t="s">
        <v>764</v>
      </c>
      <c r="B30" s="1081">
        <v>0</v>
      </c>
      <c r="C30" s="1081">
        <v>4999261.43</v>
      </c>
      <c r="D30" s="1081">
        <v>0</v>
      </c>
      <c r="E30" s="1081">
        <v>23115191.02</v>
      </c>
      <c r="F30" s="1081">
        <v>4094322.21</v>
      </c>
      <c r="G30" s="1081">
        <v>281736174.6699999</v>
      </c>
      <c r="H30" s="1081">
        <v>0</v>
      </c>
      <c r="I30" s="1081">
        <v>49089390.659999996</v>
      </c>
      <c r="J30" s="1081">
        <v>4662274.4800000004</v>
      </c>
      <c r="K30" s="1081">
        <v>3145495.2800000003</v>
      </c>
      <c r="L30" s="1081">
        <v>34537941.729999997</v>
      </c>
      <c r="M30" s="1081">
        <v>0</v>
      </c>
      <c r="N30" s="1081">
        <v>14239.02</v>
      </c>
      <c r="O30" s="1081">
        <v>21500.06</v>
      </c>
      <c r="P30" s="1081">
        <v>0</v>
      </c>
      <c r="Q30" s="1081">
        <v>97488.83</v>
      </c>
      <c r="R30" s="1081">
        <v>865483.5</v>
      </c>
      <c r="S30" s="1081">
        <v>19345.48</v>
      </c>
      <c r="T30" s="1081">
        <v>0</v>
      </c>
      <c r="U30" s="1081">
        <v>165510.63</v>
      </c>
      <c r="V30" s="1081">
        <v>406563618.99999994</v>
      </c>
      <c r="W30" s="1081">
        <v>1649863.1500000001</v>
      </c>
      <c r="X30" s="1081">
        <v>404913755.85000002</v>
      </c>
      <c r="Y30" s="1080"/>
      <c r="Z30" s="1080"/>
    </row>
    <row r="31" spans="1:26" ht="15" customHeight="1">
      <c r="A31" s="862" t="s">
        <v>1034</v>
      </c>
      <c r="B31" s="1082"/>
      <c r="C31" s="1082"/>
      <c r="D31" s="1082"/>
      <c r="E31" s="1082"/>
      <c r="F31" s="1082"/>
      <c r="G31" s="1082"/>
      <c r="H31" s="1082"/>
      <c r="I31" s="1082"/>
      <c r="J31" s="1082"/>
      <c r="K31" s="1082"/>
      <c r="L31" s="1082"/>
      <c r="M31" s="1082"/>
      <c r="N31" s="1082"/>
      <c r="O31" s="1082"/>
      <c r="P31" s="1082"/>
      <c r="Q31" s="1082"/>
      <c r="R31" s="1082"/>
      <c r="S31" s="1082"/>
      <c r="T31" s="1082"/>
      <c r="U31" s="1082"/>
      <c r="V31" s="1082"/>
      <c r="W31" s="1082"/>
      <c r="X31" s="1082"/>
      <c r="Y31" s="1080"/>
      <c r="Z31" s="1080"/>
    </row>
    <row r="32" spans="1:26" ht="15" customHeight="1">
      <c r="A32" s="24" t="s">
        <v>1035</v>
      </c>
      <c r="B32" s="18"/>
      <c r="C32" s="18"/>
      <c r="D32" s="18"/>
      <c r="E32" s="18"/>
      <c r="F32" s="18"/>
      <c r="G32" s="18"/>
      <c r="H32" s="18"/>
      <c r="I32" s="18"/>
      <c r="J32" s="18"/>
      <c r="K32" s="18"/>
      <c r="L32" s="18"/>
      <c r="M32" s="18"/>
      <c r="N32" s="18"/>
      <c r="O32" s="18"/>
      <c r="P32" s="18"/>
      <c r="Q32" s="18"/>
      <c r="R32" s="18"/>
      <c r="S32" s="18"/>
      <c r="T32" s="18"/>
      <c r="U32" s="18"/>
      <c r="V32" s="18"/>
      <c r="W32" s="18"/>
      <c r="X32" s="18"/>
      <c r="Y32" s="1080"/>
      <c r="Z32" s="1080"/>
    </row>
    <row r="33" spans="1:24" ht="13.8">
      <c r="A33" s="24" t="s">
        <v>1036</v>
      </c>
      <c r="B33" s="24"/>
      <c r="C33" s="24"/>
      <c r="D33" s="24"/>
      <c r="E33" s="24"/>
      <c r="F33" s="24"/>
      <c r="G33" s="24"/>
      <c r="H33" s="24"/>
      <c r="I33" s="24"/>
      <c r="J33" s="24"/>
      <c r="K33" s="24"/>
      <c r="L33" s="24"/>
      <c r="M33" s="24"/>
      <c r="N33" s="24"/>
      <c r="O33" s="24"/>
      <c r="P33" s="13"/>
      <c r="Q33" s="13"/>
      <c r="R33" s="13"/>
      <c r="S33" s="13"/>
      <c r="T33" s="13"/>
      <c r="U33" s="13"/>
      <c r="V33" s="13"/>
      <c r="W33" s="13"/>
      <c r="X33" s="13"/>
    </row>
    <row r="34" spans="1:24" ht="13.8">
      <c r="A34" s="24" t="s">
        <v>1037</v>
      </c>
      <c r="B34" s="24"/>
      <c r="C34" s="24"/>
      <c r="D34" s="24"/>
      <c r="E34" s="24"/>
      <c r="F34" s="24"/>
      <c r="G34" s="24"/>
      <c r="H34" s="24"/>
      <c r="I34" s="24"/>
      <c r="J34" s="24"/>
      <c r="K34" s="24"/>
      <c r="L34" s="24"/>
      <c r="M34" s="24"/>
      <c r="N34" s="24"/>
      <c r="O34" s="24"/>
      <c r="P34" s="13"/>
      <c r="Q34" s="13"/>
      <c r="R34" s="13"/>
      <c r="S34" s="13"/>
      <c r="T34" s="13"/>
      <c r="U34" s="13"/>
      <c r="V34" s="13"/>
      <c r="W34" s="13"/>
      <c r="X34" s="13"/>
    </row>
    <row r="35" spans="1:24" ht="13.8">
      <c r="A35" s="13"/>
      <c r="B35" s="13"/>
      <c r="C35" s="13"/>
      <c r="D35" s="13"/>
      <c r="E35" s="13"/>
      <c r="F35" s="13"/>
      <c r="G35" s="13"/>
      <c r="H35" s="13"/>
      <c r="I35" s="13"/>
      <c r="J35" s="13"/>
      <c r="K35" s="13"/>
      <c r="L35" s="13"/>
      <c r="M35" s="13"/>
      <c r="N35" s="13"/>
      <c r="O35" s="13"/>
      <c r="P35" s="13"/>
      <c r="Q35" s="13"/>
      <c r="R35" s="13"/>
      <c r="S35" s="13"/>
      <c r="T35" s="13"/>
      <c r="U35" s="13"/>
      <c r="V35" s="13"/>
      <c r="W35" s="13"/>
      <c r="X35" s="13"/>
    </row>
    <row r="36" spans="1:24" ht="13.8">
      <c r="A36" s="13"/>
      <c r="B36" s="13"/>
      <c r="C36" s="13"/>
      <c r="D36" s="13"/>
      <c r="E36" s="13"/>
      <c r="F36" s="13"/>
      <c r="G36" s="13"/>
      <c r="H36" s="13"/>
      <c r="I36" s="13"/>
      <c r="J36" s="13"/>
      <c r="K36" s="13"/>
      <c r="L36" s="13"/>
      <c r="M36" s="13"/>
      <c r="N36" s="13"/>
      <c r="O36" s="13"/>
      <c r="P36" s="13"/>
      <c r="Q36" s="13"/>
      <c r="R36" s="13"/>
      <c r="S36" s="13"/>
      <c r="T36" s="13"/>
      <c r="U36" s="13"/>
      <c r="V36" s="13"/>
      <c r="W36" s="13"/>
      <c r="X36" s="13"/>
    </row>
    <row r="37" spans="1:24" ht="13.8">
      <c r="A37" s="13"/>
      <c r="B37" s="13"/>
      <c r="C37" s="13"/>
      <c r="D37" s="13"/>
      <c r="E37" s="13"/>
      <c r="F37" s="13"/>
      <c r="G37" s="13"/>
      <c r="H37" s="13"/>
      <c r="I37" s="13"/>
      <c r="J37" s="13"/>
      <c r="K37" s="13"/>
      <c r="L37" s="13"/>
      <c r="M37" s="13"/>
      <c r="N37" s="13"/>
      <c r="O37" s="13"/>
      <c r="P37" s="13"/>
      <c r="Q37" s="13"/>
      <c r="R37" s="13"/>
      <c r="S37" s="13"/>
      <c r="T37" s="13"/>
      <c r="U37" s="13"/>
      <c r="V37" s="13"/>
      <c r="W37" s="13"/>
      <c r="X37" s="13"/>
    </row>
    <row r="201" spans="3:3">
      <c r="C201" s="7" t="s">
        <v>157</v>
      </c>
    </row>
  </sheetData>
  <mergeCells count="13">
    <mergeCell ref="P9:P11"/>
    <mergeCell ref="B10:L10"/>
    <mergeCell ref="Q10:U10"/>
    <mergeCell ref="A2:X2"/>
    <mergeCell ref="A4:X4"/>
    <mergeCell ref="A5:X5"/>
    <mergeCell ref="X6:X11"/>
    <mergeCell ref="B7:W7"/>
    <mergeCell ref="V8:V11"/>
    <mergeCell ref="W8:W11"/>
    <mergeCell ref="M9:M11"/>
    <mergeCell ref="N9:N11"/>
    <mergeCell ref="O9:O11"/>
  </mergeCells>
  <hyperlinks>
    <hyperlink ref="A1" location="Índice!A1" display="Volver al Índice" xr:uid="{77C36943-E122-4806-99A9-7D580F3BE189}"/>
  </hyperlinks>
  <printOptions horizontalCentered="1" verticalCentered="1"/>
  <pageMargins left="0.39370078740157483" right="0.39370078740157483" top="0.51181102362204722" bottom="0.78740157480314965" header="0.51181102362204722" footer="0.51181102362204722"/>
  <pageSetup scale="6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3DA57-3EBA-42C0-9ACD-4A1D35749805}">
  <dimension ref="A1:M32"/>
  <sheetViews>
    <sheetView showGridLines="0" zoomScaleNormal="75" workbookViewId="0"/>
  </sheetViews>
  <sheetFormatPr baseColWidth="10" defaultRowHeight="13.2"/>
  <cols>
    <col min="1" max="1" width="45" style="7" customWidth="1"/>
    <col min="2" max="2" width="18.109375" style="7" customWidth="1"/>
    <col min="3" max="6" width="14.5546875" style="7" customWidth="1"/>
    <col min="7" max="7" width="13.44140625" style="7" customWidth="1"/>
    <col min="8" max="8" width="14.5546875" style="7" customWidth="1"/>
    <col min="9" max="10" width="12" style="7" bestFit="1" customWidth="1"/>
    <col min="11" max="256" width="11.5546875" style="7"/>
    <col min="257" max="257" width="45" style="7" customWidth="1"/>
    <col min="258" max="258" width="18.109375" style="7" customWidth="1"/>
    <col min="259" max="262" width="14.5546875" style="7" customWidth="1"/>
    <col min="263" max="263" width="13.44140625" style="7" customWidth="1"/>
    <col min="264" max="264" width="14.5546875" style="7" customWidth="1"/>
    <col min="265" max="266" width="12" style="7" bestFit="1" customWidth="1"/>
    <col min="267" max="512" width="11.5546875" style="7"/>
    <col min="513" max="513" width="45" style="7" customWidth="1"/>
    <col min="514" max="514" width="18.109375" style="7" customWidth="1"/>
    <col min="515" max="518" width="14.5546875" style="7" customWidth="1"/>
    <col min="519" max="519" width="13.44140625" style="7" customWidth="1"/>
    <col min="520" max="520" width="14.5546875" style="7" customWidth="1"/>
    <col min="521" max="522" width="12" style="7" bestFit="1" customWidth="1"/>
    <col min="523" max="768" width="11.5546875" style="7"/>
    <col min="769" max="769" width="45" style="7" customWidth="1"/>
    <col min="770" max="770" width="18.109375" style="7" customWidth="1"/>
    <col min="771" max="774" width="14.5546875" style="7" customWidth="1"/>
    <col min="775" max="775" width="13.44140625" style="7" customWidth="1"/>
    <col min="776" max="776" width="14.5546875" style="7" customWidth="1"/>
    <col min="777" max="778" width="12" style="7" bestFit="1" customWidth="1"/>
    <col min="779" max="1024" width="11.5546875" style="7"/>
    <col min="1025" max="1025" width="45" style="7" customWidth="1"/>
    <col min="1026" max="1026" width="18.109375" style="7" customWidth="1"/>
    <col min="1027" max="1030" width="14.5546875" style="7" customWidth="1"/>
    <col min="1031" max="1031" width="13.44140625" style="7" customWidth="1"/>
    <col min="1032" max="1032" width="14.5546875" style="7" customWidth="1"/>
    <col min="1033" max="1034" width="12" style="7" bestFit="1" customWidth="1"/>
    <col min="1035" max="1280" width="11.5546875" style="7"/>
    <col min="1281" max="1281" width="45" style="7" customWidth="1"/>
    <col min="1282" max="1282" width="18.109375" style="7" customWidth="1"/>
    <col min="1283" max="1286" width="14.5546875" style="7" customWidth="1"/>
    <col min="1287" max="1287" width="13.44140625" style="7" customWidth="1"/>
    <col min="1288" max="1288" width="14.5546875" style="7" customWidth="1"/>
    <col min="1289" max="1290" width="12" style="7" bestFit="1" customWidth="1"/>
    <col min="1291" max="1536" width="11.5546875" style="7"/>
    <col min="1537" max="1537" width="45" style="7" customWidth="1"/>
    <col min="1538" max="1538" width="18.109375" style="7" customWidth="1"/>
    <col min="1539" max="1542" width="14.5546875" style="7" customWidth="1"/>
    <col min="1543" max="1543" width="13.44140625" style="7" customWidth="1"/>
    <col min="1544" max="1544" width="14.5546875" style="7" customWidth="1"/>
    <col min="1545" max="1546" width="12" style="7" bestFit="1" customWidth="1"/>
    <col min="1547" max="1792" width="11.5546875" style="7"/>
    <col min="1793" max="1793" width="45" style="7" customWidth="1"/>
    <col min="1794" max="1794" width="18.109375" style="7" customWidth="1"/>
    <col min="1795" max="1798" width="14.5546875" style="7" customWidth="1"/>
    <col min="1799" max="1799" width="13.44140625" style="7" customWidth="1"/>
    <col min="1800" max="1800" width="14.5546875" style="7" customWidth="1"/>
    <col min="1801" max="1802" width="12" style="7" bestFit="1" customWidth="1"/>
    <col min="1803" max="2048" width="11.5546875" style="7"/>
    <col min="2049" max="2049" width="45" style="7" customWidth="1"/>
    <col min="2050" max="2050" width="18.109375" style="7" customWidth="1"/>
    <col min="2051" max="2054" width="14.5546875" style="7" customWidth="1"/>
    <col min="2055" max="2055" width="13.44140625" style="7" customWidth="1"/>
    <col min="2056" max="2056" width="14.5546875" style="7" customWidth="1"/>
    <col min="2057" max="2058" width="12" style="7" bestFit="1" customWidth="1"/>
    <col min="2059" max="2304" width="11.5546875" style="7"/>
    <col min="2305" max="2305" width="45" style="7" customWidth="1"/>
    <col min="2306" max="2306" width="18.109375" style="7" customWidth="1"/>
    <col min="2307" max="2310" width="14.5546875" style="7" customWidth="1"/>
    <col min="2311" max="2311" width="13.44140625" style="7" customWidth="1"/>
    <col min="2312" max="2312" width="14.5546875" style="7" customWidth="1"/>
    <col min="2313" max="2314" width="12" style="7" bestFit="1" customWidth="1"/>
    <col min="2315" max="2560" width="11.5546875" style="7"/>
    <col min="2561" max="2561" width="45" style="7" customWidth="1"/>
    <col min="2562" max="2562" width="18.109375" style="7" customWidth="1"/>
    <col min="2563" max="2566" width="14.5546875" style="7" customWidth="1"/>
    <col min="2567" max="2567" width="13.44140625" style="7" customWidth="1"/>
    <col min="2568" max="2568" width="14.5546875" style="7" customWidth="1"/>
    <col min="2569" max="2570" width="12" style="7" bestFit="1" customWidth="1"/>
    <col min="2571" max="2816" width="11.5546875" style="7"/>
    <col min="2817" max="2817" width="45" style="7" customWidth="1"/>
    <col min="2818" max="2818" width="18.109375" style="7" customWidth="1"/>
    <col min="2819" max="2822" width="14.5546875" style="7" customWidth="1"/>
    <col min="2823" max="2823" width="13.44140625" style="7" customWidth="1"/>
    <col min="2824" max="2824" width="14.5546875" style="7" customWidth="1"/>
    <col min="2825" max="2826" width="12" style="7" bestFit="1" customWidth="1"/>
    <col min="2827" max="3072" width="11.5546875" style="7"/>
    <col min="3073" max="3073" width="45" style="7" customWidth="1"/>
    <col min="3074" max="3074" width="18.109375" style="7" customWidth="1"/>
    <col min="3075" max="3078" width="14.5546875" style="7" customWidth="1"/>
    <col min="3079" max="3079" width="13.44140625" style="7" customWidth="1"/>
    <col min="3080" max="3080" width="14.5546875" style="7" customWidth="1"/>
    <col min="3081" max="3082" width="12" style="7" bestFit="1" customWidth="1"/>
    <col min="3083" max="3328" width="11.5546875" style="7"/>
    <col min="3329" max="3329" width="45" style="7" customWidth="1"/>
    <col min="3330" max="3330" width="18.109375" style="7" customWidth="1"/>
    <col min="3331" max="3334" width="14.5546875" style="7" customWidth="1"/>
    <col min="3335" max="3335" width="13.44140625" style="7" customWidth="1"/>
    <col min="3336" max="3336" width="14.5546875" style="7" customWidth="1"/>
    <col min="3337" max="3338" width="12" style="7" bestFit="1" customWidth="1"/>
    <col min="3339" max="3584" width="11.5546875" style="7"/>
    <col min="3585" max="3585" width="45" style="7" customWidth="1"/>
    <col min="3586" max="3586" width="18.109375" style="7" customWidth="1"/>
    <col min="3587" max="3590" width="14.5546875" style="7" customWidth="1"/>
    <col min="3591" max="3591" width="13.44140625" style="7" customWidth="1"/>
    <col min="3592" max="3592" width="14.5546875" style="7" customWidth="1"/>
    <col min="3593" max="3594" width="12" style="7" bestFit="1" customWidth="1"/>
    <col min="3595" max="3840" width="11.5546875" style="7"/>
    <col min="3841" max="3841" width="45" style="7" customWidth="1"/>
    <col min="3842" max="3842" width="18.109375" style="7" customWidth="1"/>
    <col min="3843" max="3846" width="14.5546875" style="7" customWidth="1"/>
    <col min="3847" max="3847" width="13.44140625" style="7" customWidth="1"/>
    <col min="3848" max="3848" width="14.5546875" style="7" customWidth="1"/>
    <col min="3849" max="3850" width="12" style="7" bestFit="1" customWidth="1"/>
    <col min="3851" max="4096" width="11.5546875" style="7"/>
    <col min="4097" max="4097" width="45" style="7" customWidth="1"/>
    <col min="4098" max="4098" width="18.109375" style="7" customWidth="1"/>
    <col min="4099" max="4102" width="14.5546875" style="7" customWidth="1"/>
    <col min="4103" max="4103" width="13.44140625" style="7" customWidth="1"/>
    <col min="4104" max="4104" width="14.5546875" style="7" customWidth="1"/>
    <col min="4105" max="4106" width="12" style="7" bestFit="1" customWidth="1"/>
    <col min="4107" max="4352" width="11.5546875" style="7"/>
    <col min="4353" max="4353" width="45" style="7" customWidth="1"/>
    <col min="4354" max="4354" width="18.109375" style="7" customWidth="1"/>
    <col min="4355" max="4358" width="14.5546875" style="7" customWidth="1"/>
    <col min="4359" max="4359" width="13.44140625" style="7" customWidth="1"/>
    <col min="4360" max="4360" width="14.5546875" style="7" customWidth="1"/>
    <col min="4361" max="4362" width="12" style="7" bestFit="1" customWidth="1"/>
    <col min="4363" max="4608" width="11.5546875" style="7"/>
    <col min="4609" max="4609" width="45" style="7" customWidth="1"/>
    <col min="4610" max="4610" width="18.109375" style="7" customWidth="1"/>
    <col min="4611" max="4614" width="14.5546875" style="7" customWidth="1"/>
    <col min="4615" max="4615" width="13.44140625" style="7" customWidth="1"/>
    <col min="4616" max="4616" width="14.5546875" style="7" customWidth="1"/>
    <col min="4617" max="4618" width="12" style="7" bestFit="1" customWidth="1"/>
    <col min="4619" max="4864" width="11.5546875" style="7"/>
    <col min="4865" max="4865" width="45" style="7" customWidth="1"/>
    <col min="4866" max="4866" width="18.109375" style="7" customWidth="1"/>
    <col min="4867" max="4870" width="14.5546875" style="7" customWidth="1"/>
    <col min="4871" max="4871" width="13.44140625" style="7" customWidth="1"/>
    <col min="4872" max="4872" width="14.5546875" style="7" customWidth="1"/>
    <col min="4873" max="4874" width="12" style="7" bestFit="1" customWidth="1"/>
    <col min="4875" max="5120" width="11.5546875" style="7"/>
    <col min="5121" max="5121" width="45" style="7" customWidth="1"/>
    <col min="5122" max="5122" width="18.109375" style="7" customWidth="1"/>
    <col min="5123" max="5126" width="14.5546875" style="7" customWidth="1"/>
    <col min="5127" max="5127" width="13.44140625" style="7" customWidth="1"/>
    <col min="5128" max="5128" width="14.5546875" style="7" customWidth="1"/>
    <col min="5129" max="5130" width="12" style="7" bestFit="1" customWidth="1"/>
    <col min="5131" max="5376" width="11.5546875" style="7"/>
    <col min="5377" max="5377" width="45" style="7" customWidth="1"/>
    <col min="5378" max="5378" width="18.109375" style="7" customWidth="1"/>
    <col min="5379" max="5382" width="14.5546875" style="7" customWidth="1"/>
    <col min="5383" max="5383" width="13.44140625" style="7" customWidth="1"/>
    <col min="5384" max="5384" width="14.5546875" style="7" customWidth="1"/>
    <col min="5385" max="5386" width="12" style="7" bestFit="1" customWidth="1"/>
    <col min="5387" max="5632" width="11.5546875" style="7"/>
    <col min="5633" max="5633" width="45" style="7" customWidth="1"/>
    <col min="5634" max="5634" width="18.109375" style="7" customWidth="1"/>
    <col min="5635" max="5638" width="14.5546875" style="7" customWidth="1"/>
    <col min="5639" max="5639" width="13.44140625" style="7" customWidth="1"/>
    <col min="5640" max="5640" width="14.5546875" style="7" customWidth="1"/>
    <col min="5641" max="5642" width="12" style="7" bestFit="1" customWidth="1"/>
    <col min="5643" max="5888" width="11.5546875" style="7"/>
    <col min="5889" max="5889" width="45" style="7" customWidth="1"/>
    <col min="5890" max="5890" width="18.109375" style="7" customWidth="1"/>
    <col min="5891" max="5894" width="14.5546875" style="7" customWidth="1"/>
    <col min="5895" max="5895" width="13.44140625" style="7" customWidth="1"/>
    <col min="5896" max="5896" width="14.5546875" style="7" customWidth="1"/>
    <col min="5897" max="5898" width="12" style="7" bestFit="1" customWidth="1"/>
    <col min="5899" max="6144" width="11.5546875" style="7"/>
    <col min="6145" max="6145" width="45" style="7" customWidth="1"/>
    <col min="6146" max="6146" width="18.109375" style="7" customWidth="1"/>
    <col min="6147" max="6150" width="14.5546875" style="7" customWidth="1"/>
    <col min="6151" max="6151" width="13.44140625" style="7" customWidth="1"/>
    <col min="6152" max="6152" width="14.5546875" style="7" customWidth="1"/>
    <col min="6153" max="6154" width="12" style="7" bestFit="1" customWidth="1"/>
    <col min="6155" max="6400" width="11.5546875" style="7"/>
    <col min="6401" max="6401" width="45" style="7" customWidth="1"/>
    <col min="6402" max="6402" width="18.109375" style="7" customWidth="1"/>
    <col min="6403" max="6406" width="14.5546875" style="7" customWidth="1"/>
    <col min="6407" max="6407" width="13.44140625" style="7" customWidth="1"/>
    <col min="6408" max="6408" width="14.5546875" style="7" customWidth="1"/>
    <col min="6409" max="6410" width="12" style="7" bestFit="1" customWidth="1"/>
    <col min="6411" max="6656" width="11.5546875" style="7"/>
    <col min="6657" max="6657" width="45" style="7" customWidth="1"/>
    <col min="6658" max="6658" width="18.109375" style="7" customWidth="1"/>
    <col min="6659" max="6662" width="14.5546875" style="7" customWidth="1"/>
    <col min="6663" max="6663" width="13.44140625" style="7" customWidth="1"/>
    <col min="6664" max="6664" width="14.5546875" style="7" customWidth="1"/>
    <col min="6665" max="6666" width="12" style="7" bestFit="1" customWidth="1"/>
    <col min="6667" max="6912" width="11.5546875" style="7"/>
    <col min="6913" max="6913" width="45" style="7" customWidth="1"/>
    <col min="6914" max="6914" width="18.109375" style="7" customWidth="1"/>
    <col min="6915" max="6918" width="14.5546875" style="7" customWidth="1"/>
    <col min="6919" max="6919" width="13.44140625" style="7" customWidth="1"/>
    <col min="6920" max="6920" width="14.5546875" style="7" customWidth="1"/>
    <col min="6921" max="6922" width="12" style="7" bestFit="1" customWidth="1"/>
    <col min="6923" max="7168" width="11.5546875" style="7"/>
    <col min="7169" max="7169" width="45" style="7" customWidth="1"/>
    <col min="7170" max="7170" width="18.109375" style="7" customWidth="1"/>
    <col min="7171" max="7174" width="14.5546875" style="7" customWidth="1"/>
    <col min="7175" max="7175" width="13.44140625" style="7" customWidth="1"/>
    <col min="7176" max="7176" width="14.5546875" style="7" customWidth="1"/>
    <col min="7177" max="7178" width="12" style="7" bestFit="1" customWidth="1"/>
    <col min="7179" max="7424" width="11.5546875" style="7"/>
    <col min="7425" max="7425" width="45" style="7" customWidth="1"/>
    <col min="7426" max="7426" width="18.109375" style="7" customWidth="1"/>
    <col min="7427" max="7430" width="14.5546875" style="7" customWidth="1"/>
    <col min="7431" max="7431" width="13.44140625" style="7" customWidth="1"/>
    <col min="7432" max="7432" width="14.5546875" style="7" customWidth="1"/>
    <col min="7433" max="7434" width="12" style="7" bestFit="1" customWidth="1"/>
    <col min="7435" max="7680" width="11.5546875" style="7"/>
    <col min="7681" max="7681" width="45" style="7" customWidth="1"/>
    <col min="7682" max="7682" width="18.109375" style="7" customWidth="1"/>
    <col min="7683" max="7686" width="14.5546875" style="7" customWidth="1"/>
    <col min="7687" max="7687" width="13.44140625" style="7" customWidth="1"/>
    <col min="7688" max="7688" width="14.5546875" style="7" customWidth="1"/>
    <col min="7689" max="7690" width="12" style="7" bestFit="1" customWidth="1"/>
    <col min="7691" max="7936" width="11.5546875" style="7"/>
    <col min="7937" max="7937" width="45" style="7" customWidth="1"/>
    <col min="7938" max="7938" width="18.109375" style="7" customWidth="1"/>
    <col min="7939" max="7942" width="14.5546875" style="7" customWidth="1"/>
    <col min="7943" max="7943" width="13.44140625" style="7" customWidth="1"/>
    <col min="7944" max="7944" width="14.5546875" style="7" customWidth="1"/>
    <col min="7945" max="7946" width="12" style="7" bestFit="1" customWidth="1"/>
    <col min="7947" max="8192" width="11.5546875" style="7"/>
    <col min="8193" max="8193" width="45" style="7" customWidth="1"/>
    <col min="8194" max="8194" width="18.109375" style="7" customWidth="1"/>
    <col min="8195" max="8198" width="14.5546875" style="7" customWidth="1"/>
    <col min="8199" max="8199" width="13.44140625" style="7" customWidth="1"/>
    <col min="8200" max="8200" width="14.5546875" style="7" customWidth="1"/>
    <col min="8201" max="8202" width="12" style="7" bestFit="1" customWidth="1"/>
    <col min="8203" max="8448" width="11.5546875" style="7"/>
    <col min="8449" max="8449" width="45" style="7" customWidth="1"/>
    <col min="8450" max="8450" width="18.109375" style="7" customWidth="1"/>
    <col min="8451" max="8454" width="14.5546875" style="7" customWidth="1"/>
    <col min="8455" max="8455" width="13.44140625" style="7" customWidth="1"/>
    <col min="8456" max="8456" width="14.5546875" style="7" customWidth="1"/>
    <col min="8457" max="8458" width="12" style="7" bestFit="1" customWidth="1"/>
    <col min="8459" max="8704" width="11.5546875" style="7"/>
    <col min="8705" max="8705" width="45" style="7" customWidth="1"/>
    <col min="8706" max="8706" width="18.109375" style="7" customWidth="1"/>
    <col min="8707" max="8710" width="14.5546875" style="7" customWidth="1"/>
    <col min="8711" max="8711" width="13.44140625" style="7" customWidth="1"/>
    <col min="8712" max="8712" width="14.5546875" style="7" customWidth="1"/>
    <col min="8713" max="8714" width="12" style="7" bestFit="1" customWidth="1"/>
    <col min="8715" max="8960" width="11.5546875" style="7"/>
    <col min="8961" max="8961" width="45" style="7" customWidth="1"/>
    <col min="8962" max="8962" width="18.109375" style="7" customWidth="1"/>
    <col min="8963" max="8966" width="14.5546875" style="7" customWidth="1"/>
    <col min="8967" max="8967" width="13.44140625" style="7" customWidth="1"/>
    <col min="8968" max="8968" width="14.5546875" style="7" customWidth="1"/>
    <col min="8969" max="8970" width="12" style="7" bestFit="1" customWidth="1"/>
    <col min="8971" max="9216" width="11.5546875" style="7"/>
    <col min="9217" max="9217" width="45" style="7" customWidth="1"/>
    <col min="9218" max="9218" width="18.109375" style="7" customWidth="1"/>
    <col min="9219" max="9222" width="14.5546875" style="7" customWidth="1"/>
    <col min="9223" max="9223" width="13.44140625" style="7" customWidth="1"/>
    <col min="9224" max="9224" width="14.5546875" style="7" customWidth="1"/>
    <col min="9225" max="9226" width="12" style="7" bestFit="1" customWidth="1"/>
    <col min="9227" max="9472" width="11.5546875" style="7"/>
    <col min="9473" max="9473" width="45" style="7" customWidth="1"/>
    <col min="9474" max="9474" width="18.109375" style="7" customWidth="1"/>
    <col min="9475" max="9478" width="14.5546875" style="7" customWidth="1"/>
    <col min="9479" max="9479" width="13.44140625" style="7" customWidth="1"/>
    <col min="9480" max="9480" width="14.5546875" style="7" customWidth="1"/>
    <col min="9481" max="9482" width="12" style="7" bestFit="1" customWidth="1"/>
    <col min="9483" max="9728" width="11.5546875" style="7"/>
    <col min="9729" max="9729" width="45" style="7" customWidth="1"/>
    <col min="9730" max="9730" width="18.109375" style="7" customWidth="1"/>
    <col min="9731" max="9734" width="14.5546875" style="7" customWidth="1"/>
    <col min="9735" max="9735" width="13.44140625" style="7" customWidth="1"/>
    <col min="9736" max="9736" width="14.5546875" style="7" customWidth="1"/>
    <col min="9737" max="9738" width="12" style="7" bestFit="1" customWidth="1"/>
    <col min="9739" max="9984" width="11.5546875" style="7"/>
    <col min="9985" max="9985" width="45" style="7" customWidth="1"/>
    <col min="9986" max="9986" width="18.109375" style="7" customWidth="1"/>
    <col min="9987" max="9990" width="14.5546875" style="7" customWidth="1"/>
    <col min="9991" max="9991" width="13.44140625" style="7" customWidth="1"/>
    <col min="9992" max="9992" width="14.5546875" style="7" customWidth="1"/>
    <col min="9993" max="9994" width="12" style="7" bestFit="1" customWidth="1"/>
    <col min="9995" max="10240" width="11.5546875" style="7"/>
    <col min="10241" max="10241" width="45" style="7" customWidth="1"/>
    <col min="10242" max="10242" width="18.109375" style="7" customWidth="1"/>
    <col min="10243" max="10246" width="14.5546875" style="7" customWidth="1"/>
    <col min="10247" max="10247" width="13.44140625" style="7" customWidth="1"/>
    <col min="10248" max="10248" width="14.5546875" style="7" customWidth="1"/>
    <col min="10249" max="10250" width="12" style="7" bestFit="1" customWidth="1"/>
    <col min="10251" max="10496" width="11.5546875" style="7"/>
    <col min="10497" max="10497" width="45" style="7" customWidth="1"/>
    <col min="10498" max="10498" width="18.109375" style="7" customWidth="1"/>
    <col min="10499" max="10502" width="14.5546875" style="7" customWidth="1"/>
    <col min="10503" max="10503" width="13.44140625" style="7" customWidth="1"/>
    <col min="10504" max="10504" width="14.5546875" style="7" customWidth="1"/>
    <col min="10505" max="10506" width="12" style="7" bestFit="1" customWidth="1"/>
    <col min="10507" max="10752" width="11.5546875" style="7"/>
    <col min="10753" max="10753" width="45" style="7" customWidth="1"/>
    <col min="10754" max="10754" width="18.109375" style="7" customWidth="1"/>
    <col min="10755" max="10758" width="14.5546875" style="7" customWidth="1"/>
    <col min="10759" max="10759" width="13.44140625" style="7" customWidth="1"/>
    <col min="10760" max="10760" width="14.5546875" style="7" customWidth="1"/>
    <col min="10761" max="10762" width="12" style="7" bestFit="1" customWidth="1"/>
    <col min="10763" max="11008" width="11.5546875" style="7"/>
    <col min="11009" max="11009" width="45" style="7" customWidth="1"/>
    <col min="11010" max="11010" width="18.109375" style="7" customWidth="1"/>
    <col min="11011" max="11014" width="14.5546875" style="7" customWidth="1"/>
    <col min="11015" max="11015" width="13.44140625" style="7" customWidth="1"/>
    <col min="11016" max="11016" width="14.5546875" style="7" customWidth="1"/>
    <col min="11017" max="11018" width="12" style="7" bestFit="1" customWidth="1"/>
    <col min="11019" max="11264" width="11.5546875" style="7"/>
    <col min="11265" max="11265" width="45" style="7" customWidth="1"/>
    <col min="11266" max="11266" width="18.109375" style="7" customWidth="1"/>
    <col min="11267" max="11270" width="14.5546875" style="7" customWidth="1"/>
    <col min="11271" max="11271" width="13.44140625" style="7" customWidth="1"/>
    <col min="11272" max="11272" width="14.5546875" style="7" customWidth="1"/>
    <col min="11273" max="11274" width="12" style="7" bestFit="1" customWidth="1"/>
    <col min="11275" max="11520" width="11.5546875" style="7"/>
    <col min="11521" max="11521" width="45" style="7" customWidth="1"/>
    <col min="11522" max="11522" width="18.109375" style="7" customWidth="1"/>
    <col min="11523" max="11526" width="14.5546875" style="7" customWidth="1"/>
    <col min="11527" max="11527" width="13.44140625" style="7" customWidth="1"/>
    <col min="11528" max="11528" width="14.5546875" style="7" customWidth="1"/>
    <col min="11529" max="11530" width="12" style="7" bestFit="1" customWidth="1"/>
    <col min="11531" max="11776" width="11.5546875" style="7"/>
    <col min="11777" max="11777" width="45" style="7" customWidth="1"/>
    <col min="11778" max="11778" width="18.109375" style="7" customWidth="1"/>
    <col min="11779" max="11782" width="14.5546875" style="7" customWidth="1"/>
    <col min="11783" max="11783" width="13.44140625" style="7" customWidth="1"/>
    <col min="11784" max="11784" width="14.5546875" style="7" customWidth="1"/>
    <col min="11785" max="11786" width="12" style="7" bestFit="1" customWidth="1"/>
    <col min="11787" max="12032" width="11.5546875" style="7"/>
    <col min="12033" max="12033" width="45" style="7" customWidth="1"/>
    <col min="12034" max="12034" width="18.109375" style="7" customWidth="1"/>
    <col min="12035" max="12038" width="14.5546875" style="7" customWidth="1"/>
    <col min="12039" max="12039" width="13.44140625" style="7" customWidth="1"/>
    <col min="12040" max="12040" width="14.5546875" style="7" customWidth="1"/>
    <col min="12041" max="12042" width="12" style="7" bestFit="1" customWidth="1"/>
    <col min="12043" max="12288" width="11.5546875" style="7"/>
    <col min="12289" max="12289" width="45" style="7" customWidth="1"/>
    <col min="12290" max="12290" width="18.109375" style="7" customWidth="1"/>
    <col min="12291" max="12294" width="14.5546875" style="7" customWidth="1"/>
    <col min="12295" max="12295" width="13.44140625" style="7" customWidth="1"/>
    <col min="12296" max="12296" width="14.5546875" style="7" customWidth="1"/>
    <col min="12297" max="12298" width="12" style="7" bestFit="1" customWidth="1"/>
    <col min="12299" max="12544" width="11.5546875" style="7"/>
    <col min="12545" max="12545" width="45" style="7" customWidth="1"/>
    <col min="12546" max="12546" width="18.109375" style="7" customWidth="1"/>
    <col min="12547" max="12550" width="14.5546875" style="7" customWidth="1"/>
    <col min="12551" max="12551" width="13.44140625" style="7" customWidth="1"/>
    <col min="12552" max="12552" width="14.5546875" style="7" customWidth="1"/>
    <col min="12553" max="12554" width="12" style="7" bestFit="1" customWidth="1"/>
    <col min="12555" max="12800" width="11.5546875" style="7"/>
    <col min="12801" max="12801" width="45" style="7" customWidth="1"/>
    <col min="12802" max="12802" width="18.109375" style="7" customWidth="1"/>
    <col min="12803" max="12806" width="14.5546875" style="7" customWidth="1"/>
    <col min="12807" max="12807" width="13.44140625" style="7" customWidth="1"/>
    <col min="12808" max="12808" width="14.5546875" style="7" customWidth="1"/>
    <col min="12809" max="12810" width="12" style="7" bestFit="1" customWidth="1"/>
    <col min="12811" max="13056" width="11.5546875" style="7"/>
    <col min="13057" max="13057" width="45" style="7" customWidth="1"/>
    <col min="13058" max="13058" width="18.109375" style="7" customWidth="1"/>
    <col min="13059" max="13062" width="14.5546875" style="7" customWidth="1"/>
    <col min="13063" max="13063" width="13.44140625" style="7" customWidth="1"/>
    <col min="13064" max="13064" width="14.5546875" style="7" customWidth="1"/>
    <col min="13065" max="13066" width="12" style="7" bestFit="1" customWidth="1"/>
    <col min="13067" max="13312" width="11.5546875" style="7"/>
    <col min="13313" max="13313" width="45" style="7" customWidth="1"/>
    <col min="13314" max="13314" width="18.109375" style="7" customWidth="1"/>
    <col min="13315" max="13318" width="14.5546875" style="7" customWidth="1"/>
    <col min="13319" max="13319" width="13.44140625" style="7" customWidth="1"/>
    <col min="13320" max="13320" width="14.5546875" style="7" customWidth="1"/>
    <col min="13321" max="13322" width="12" style="7" bestFit="1" customWidth="1"/>
    <col min="13323" max="13568" width="11.5546875" style="7"/>
    <col min="13569" max="13569" width="45" style="7" customWidth="1"/>
    <col min="13570" max="13570" width="18.109375" style="7" customWidth="1"/>
    <col min="13571" max="13574" width="14.5546875" style="7" customWidth="1"/>
    <col min="13575" max="13575" width="13.44140625" style="7" customWidth="1"/>
    <col min="13576" max="13576" width="14.5546875" style="7" customWidth="1"/>
    <col min="13577" max="13578" width="12" style="7" bestFit="1" customWidth="1"/>
    <col min="13579" max="13824" width="11.5546875" style="7"/>
    <col min="13825" max="13825" width="45" style="7" customWidth="1"/>
    <col min="13826" max="13826" width="18.109375" style="7" customWidth="1"/>
    <col min="13827" max="13830" width="14.5546875" style="7" customWidth="1"/>
    <col min="13831" max="13831" width="13.44140625" style="7" customWidth="1"/>
    <col min="13832" max="13832" width="14.5546875" style="7" customWidth="1"/>
    <col min="13833" max="13834" width="12" style="7" bestFit="1" customWidth="1"/>
    <col min="13835" max="14080" width="11.5546875" style="7"/>
    <col min="14081" max="14081" width="45" style="7" customWidth="1"/>
    <col min="14082" max="14082" width="18.109375" style="7" customWidth="1"/>
    <col min="14083" max="14086" width="14.5546875" style="7" customWidth="1"/>
    <col min="14087" max="14087" width="13.44140625" style="7" customWidth="1"/>
    <col min="14088" max="14088" width="14.5546875" style="7" customWidth="1"/>
    <col min="14089" max="14090" width="12" style="7" bestFit="1" customWidth="1"/>
    <col min="14091" max="14336" width="11.5546875" style="7"/>
    <col min="14337" max="14337" width="45" style="7" customWidth="1"/>
    <col min="14338" max="14338" width="18.109375" style="7" customWidth="1"/>
    <col min="14339" max="14342" width="14.5546875" style="7" customWidth="1"/>
    <col min="14343" max="14343" width="13.44140625" style="7" customWidth="1"/>
    <col min="14344" max="14344" width="14.5546875" style="7" customWidth="1"/>
    <col min="14345" max="14346" width="12" style="7" bestFit="1" customWidth="1"/>
    <col min="14347" max="14592" width="11.5546875" style="7"/>
    <col min="14593" max="14593" width="45" style="7" customWidth="1"/>
    <col min="14594" max="14594" width="18.109375" style="7" customWidth="1"/>
    <col min="14595" max="14598" width="14.5546875" style="7" customWidth="1"/>
    <col min="14599" max="14599" width="13.44140625" style="7" customWidth="1"/>
    <col min="14600" max="14600" width="14.5546875" style="7" customWidth="1"/>
    <col min="14601" max="14602" width="12" style="7" bestFit="1" customWidth="1"/>
    <col min="14603" max="14848" width="11.5546875" style="7"/>
    <col min="14849" max="14849" width="45" style="7" customWidth="1"/>
    <col min="14850" max="14850" width="18.109375" style="7" customWidth="1"/>
    <col min="14851" max="14854" width="14.5546875" style="7" customWidth="1"/>
    <col min="14855" max="14855" width="13.44140625" style="7" customWidth="1"/>
    <col min="14856" max="14856" width="14.5546875" style="7" customWidth="1"/>
    <col min="14857" max="14858" width="12" style="7" bestFit="1" customWidth="1"/>
    <col min="14859" max="15104" width="11.5546875" style="7"/>
    <col min="15105" max="15105" width="45" style="7" customWidth="1"/>
    <col min="15106" max="15106" width="18.109375" style="7" customWidth="1"/>
    <col min="15107" max="15110" width="14.5546875" style="7" customWidth="1"/>
    <col min="15111" max="15111" width="13.44140625" style="7" customWidth="1"/>
    <col min="15112" max="15112" width="14.5546875" style="7" customWidth="1"/>
    <col min="15113" max="15114" width="12" style="7" bestFit="1" customWidth="1"/>
    <col min="15115" max="15360" width="11.5546875" style="7"/>
    <col min="15361" max="15361" width="45" style="7" customWidth="1"/>
    <col min="15362" max="15362" width="18.109375" style="7" customWidth="1"/>
    <col min="15363" max="15366" width="14.5546875" style="7" customWidth="1"/>
    <col min="15367" max="15367" width="13.44140625" style="7" customWidth="1"/>
    <col min="15368" max="15368" width="14.5546875" style="7" customWidth="1"/>
    <col min="15369" max="15370" width="12" style="7" bestFit="1" customWidth="1"/>
    <col min="15371" max="15616" width="11.5546875" style="7"/>
    <col min="15617" max="15617" width="45" style="7" customWidth="1"/>
    <col min="15618" max="15618" width="18.109375" style="7" customWidth="1"/>
    <col min="15619" max="15622" width="14.5546875" style="7" customWidth="1"/>
    <col min="15623" max="15623" width="13.44140625" style="7" customWidth="1"/>
    <col min="15624" max="15624" width="14.5546875" style="7" customWidth="1"/>
    <col min="15625" max="15626" width="12" style="7" bestFit="1" customWidth="1"/>
    <col min="15627" max="15872" width="11.5546875" style="7"/>
    <col min="15873" max="15873" width="45" style="7" customWidth="1"/>
    <col min="15874" max="15874" width="18.109375" style="7" customWidth="1"/>
    <col min="15875" max="15878" width="14.5546875" style="7" customWidth="1"/>
    <col min="15879" max="15879" width="13.44140625" style="7" customWidth="1"/>
    <col min="15880" max="15880" width="14.5546875" style="7" customWidth="1"/>
    <col min="15881" max="15882" width="12" style="7" bestFit="1" customWidth="1"/>
    <col min="15883" max="16128" width="11.5546875" style="7"/>
    <col min="16129" max="16129" width="45" style="7" customWidth="1"/>
    <col min="16130" max="16130" width="18.109375" style="7" customWidth="1"/>
    <col min="16131" max="16134" width="14.5546875" style="7" customWidth="1"/>
    <col min="16135" max="16135" width="13.44140625" style="7" customWidth="1"/>
    <col min="16136" max="16136" width="14.5546875" style="7" customWidth="1"/>
    <col min="16137" max="16138" width="12" style="7" bestFit="1" customWidth="1"/>
    <col min="16139" max="16384" width="11.5546875" style="7"/>
  </cols>
  <sheetData>
    <row r="1" spans="1:13" s="377" customFormat="1" ht="18" customHeight="1">
      <c r="A1" s="1403" t="s">
        <v>1213</v>
      </c>
      <c r="B1" s="273"/>
      <c r="C1" s="273"/>
      <c r="D1" s="273"/>
      <c r="E1" s="273"/>
      <c r="F1" s="273"/>
      <c r="G1" s="273"/>
      <c r="H1" s="273"/>
    </row>
    <row r="2" spans="1:13" s="41" customFormat="1" ht="24" customHeight="1">
      <c r="A2" s="167" t="s">
        <v>1062</v>
      </c>
      <c r="B2" s="167"/>
      <c r="C2" s="167"/>
      <c r="D2" s="167"/>
      <c r="E2" s="167"/>
      <c r="F2" s="167"/>
      <c r="G2" s="167"/>
      <c r="H2" s="167"/>
    </row>
    <row r="3" spans="1:13" s="598" customFormat="1" ht="18" customHeight="1">
      <c r="A3" s="169">
        <v>45169</v>
      </c>
      <c r="B3" s="169"/>
      <c r="C3" s="169"/>
      <c r="D3" s="169"/>
      <c r="E3" s="169"/>
      <c r="F3" s="169"/>
      <c r="G3" s="169"/>
      <c r="H3" s="169"/>
    </row>
    <row r="4" spans="1:13" s="383" customFormat="1" ht="18" customHeight="1">
      <c r="A4" s="170" t="s">
        <v>123</v>
      </c>
      <c r="B4" s="170"/>
      <c r="C4" s="170"/>
      <c r="D4" s="170"/>
      <c r="E4" s="170"/>
      <c r="F4" s="170"/>
      <c r="G4" s="170"/>
      <c r="H4" s="170"/>
    </row>
    <row r="5" spans="1:13" ht="13.8" thickBot="1"/>
    <row r="6" spans="1:13" ht="28.5" customHeight="1">
      <c r="A6" s="175" t="s">
        <v>1</v>
      </c>
      <c r="B6" s="175" t="s">
        <v>1063</v>
      </c>
      <c r="C6" s="175"/>
      <c r="D6" s="47" t="s">
        <v>1064</v>
      </c>
      <c r="E6" s="47" t="s">
        <v>1065</v>
      </c>
      <c r="F6" s="47" t="s">
        <v>1066</v>
      </c>
      <c r="G6" s="47" t="s">
        <v>1067</v>
      </c>
      <c r="H6" s="46" t="s">
        <v>1068</v>
      </c>
      <c r="M6" s="36"/>
    </row>
    <row r="7" spans="1:13" ht="30" customHeight="1">
      <c r="A7" s="683"/>
      <c r="B7" s="657" t="s">
        <v>665</v>
      </c>
      <c r="C7" s="657" t="s">
        <v>666</v>
      </c>
      <c r="D7" s="49"/>
      <c r="E7" s="49"/>
      <c r="F7" s="49"/>
      <c r="G7" s="49" t="s">
        <v>1069</v>
      </c>
      <c r="H7" s="600"/>
    </row>
    <row r="8" spans="1:13" ht="7.5" customHeight="1">
      <c r="A8" s="18"/>
      <c r="B8" s="18"/>
      <c r="C8" s="18"/>
      <c r="D8" s="18"/>
      <c r="E8" s="18"/>
      <c r="F8" s="18"/>
      <c r="G8" s="18"/>
      <c r="H8" s="19"/>
    </row>
    <row r="9" spans="1:13" s="24" customFormat="1" ht="20.100000000000001" customHeight="1">
      <c r="A9" s="288" t="s">
        <v>29</v>
      </c>
      <c r="B9" s="1105">
        <v>33612032.340000004</v>
      </c>
      <c r="C9" s="1105">
        <v>33580637.766999997</v>
      </c>
      <c r="D9" s="1105">
        <v>0</v>
      </c>
      <c r="E9" s="1105">
        <v>1705289.902</v>
      </c>
      <c r="F9" s="1105">
        <v>1109196.68</v>
      </c>
      <c r="G9" s="1105">
        <v>2310957.12</v>
      </c>
      <c r="H9" s="1106">
        <v>72318113.809</v>
      </c>
      <c r="I9" s="1107"/>
      <c r="J9" s="1107"/>
    </row>
    <row r="10" spans="1:13" s="24" customFormat="1" ht="20.100000000000001" customHeight="1">
      <c r="A10" s="288" t="s">
        <v>30</v>
      </c>
      <c r="B10" s="1105">
        <v>918888.95999999996</v>
      </c>
      <c r="C10" s="1105">
        <v>900843.73499999999</v>
      </c>
      <c r="D10" s="1105">
        <v>0</v>
      </c>
      <c r="E10" s="1105">
        <v>45144.188999999998</v>
      </c>
      <c r="F10" s="1105">
        <v>35306.591999999997</v>
      </c>
      <c r="G10" s="1105">
        <v>57504.807999999997</v>
      </c>
      <c r="H10" s="1106">
        <v>1957688.2839999998</v>
      </c>
      <c r="I10" s="1107"/>
      <c r="J10" s="1107"/>
    </row>
    <row r="11" spans="1:13" s="24" customFormat="1" ht="20.100000000000001" customHeight="1">
      <c r="A11" s="288" t="s">
        <v>31</v>
      </c>
      <c r="B11" s="1105">
        <v>10631174.472999999</v>
      </c>
      <c r="C11" s="1105">
        <v>99747747.439999998</v>
      </c>
      <c r="D11" s="1105">
        <v>0</v>
      </c>
      <c r="E11" s="1105">
        <v>1985133.3430000001</v>
      </c>
      <c r="F11" s="1105">
        <v>3323491.3130000001</v>
      </c>
      <c r="G11" s="1105">
        <v>1919976.325</v>
      </c>
      <c r="H11" s="1106">
        <v>117607522.89399999</v>
      </c>
      <c r="I11" s="1107"/>
      <c r="J11" s="1107"/>
    </row>
    <row r="12" spans="1:13" s="24" customFormat="1" ht="20.100000000000001" customHeight="1">
      <c r="A12" s="288" t="s">
        <v>32</v>
      </c>
      <c r="B12" s="1105">
        <v>3330787.4479999999</v>
      </c>
      <c r="C12" s="1105">
        <v>4739718.9919999996</v>
      </c>
      <c r="D12" s="1105">
        <v>0</v>
      </c>
      <c r="E12" s="1105">
        <v>226507.24</v>
      </c>
      <c r="F12" s="1105">
        <v>288948.27799999999</v>
      </c>
      <c r="G12" s="1105">
        <v>286433.77</v>
      </c>
      <c r="H12" s="1108">
        <v>8872395.7280000001</v>
      </c>
      <c r="I12" s="1107"/>
      <c r="J12" s="1107"/>
    </row>
    <row r="13" spans="1:13" s="24" customFormat="1" ht="20.100000000000001" customHeight="1">
      <c r="A13" s="288" t="s">
        <v>33</v>
      </c>
      <c r="B13" s="1105">
        <v>7780767.0719999997</v>
      </c>
      <c r="C13" s="1105">
        <v>5364830.2929999996</v>
      </c>
      <c r="D13" s="1105">
        <v>0</v>
      </c>
      <c r="E13" s="1105">
        <v>173664.43</v>
      </c>
      <c r="F13" s="1105">
        <v>115143.939</v>
      </c>
      <c r="G13" s="1105">
        <v>376776.65399999998</v>
      </c>
      <c r="H13" s="1106">
        <v>13811182.387999997</v>
      </c>
      <c r="I13" s="1107"/>
      <c r="J13" s="1107"/>
    </row>
    <row r="14" spans="1:13" s="24" customFormat="1" ht="20.100000000000001" customHeight="1">
      <c r="A14" s="288" t="s">
        <v>115</v>
      </c>
      <c r="B14" s="1105">
        <v>16079692.613</v>
      </c>
      <c r="C14" s="1105">
        <v>36166115.744999997</v>
      </c>
      <c r="D14" s="1105">
        <v>0</v>
      </c>
      <c r="E14" s="1105">
        <v>1610702.469</v>
      </c>
      <c r="F14" s="1105">
        <v>813019.89599999995</v>
      </c>
      <c r="G14" s="1105">
        <v>1423977.919</v>
      </c>
      <c r="H14" s="1106">
        <v>56093508.64199999</v>
      </c>
      <c r="I14" s="1107"/>
      <c r="J14" s="1107"/>
    </row>
    <row r="15" spans="1:13" s="24" customFormat="1" ht="20.100000000000001" customHeight="1">
      <c r="A15" s="288" t="s">
        <v>35</v>
      </c>
      <c r="B15" s="1105">
        <v>1385031.57</v>
      </c>
      <c r="C15" s="1105">
        <v>474146.34600000002</v>
      </c>
      <c r="D15" s="1105">
        <v>0</v>
      </c>
      <c r="E15" s="1105">
        <v>0</v>
      </c>
      <c r="F15" s="1105">
        <v>0</v>
      </c>
      <c r="G15" s="1105">
        <v>0</v>
      </c>
      <c r="H15" s="1106">
        <v>1859177.9160000002</v>
      </c>
      <c r="I15" s="1107"/>
      <c r="J15" s="1107"/>
    </row>
    <row r="16" spans="1:13" s="24" customFormat="1" ht="20.100000000000001" customHeight="1">
      <c r="A16" s="288" t="s">
        <v>36</v>
      </c>
      <c r="B16" s="1105">
        <v>6605516.4050000003</v>
      </c>
      <c r="C16" s="1105">
        <v>38060646.218999997</v>
      </c>
      <c r="D16" s="1105">
        <v>0</v>
      </c>
      <c r="E16" s="1105">
        <v>391424.51500000001</v>
      </c>
      <c r="F16" s="1105">
        <v>1074179.5279999999</v>
      </c>
      <c r="G16" s="1105">
        <v>470491.723</v>
      </c>
      <c r="H16" s="1108">
        <v>46602258.389999993</v>
      </c>
      <c r="I16" s="1107"/>
      <c r="J16" s="1107"/>
    </row>
    <row r="17" spans="1:10" s="24" customFormat="1" ht="20.100000000000001" customHeight="1">
      <c r="A17" s="288" t="s">
        <v>37</v>
      </c>
      <c r="B17" s="1105">
        <v>2262232.7009999999</v>
      </c>
      <c r="C17" s="1105">
        <v>10511028.736</v>
      </c>
      <c r="D17" s="1105">
        <v>0</v>
      </c>
      <c r="E17" s="1105">
        <v>91271.706999999995</v>
      </c>
      <c r="F17" s="1105">
        <v>798472.64500000002</v>
      </c>
      <c r="G17" s="1105">
        <v>97781.31</v>
      </c>
      <c r="H17" s="1106">
        <v>13760787.098999999</v>
      </c>
      <c r="I17" s="1107"/>
      <c r="J17" s="1107"/>
    </row>
    <row r="18" spans="1:10" s="24" customFormat="1" ht="20.100000000000001" customHeight="1">
      <c r="A18" s="288" t="s">
        <v>38</v>
      </c>
      <c r="B18" s="1105">
        <v>877430.96100000001</v>
      </c>
      <c r="C18" s="1105">
        <v>2302995.7250000001</v>
      </c>
      <c r="D18" s="1105">
        <v>0</v>
      </c>
      <c r="E18" s="1105">
        <v>87554.172999999995</v>
      </c>
      <c r="F18" s="1105">
        <v>30409.719000000001</v>
      </c>
      <c r="G18" s="1105">
        <v>92484.293999999994</v>
      </c>
      <c r="H18" s="1106">
        <v>3390874.8720000004</v>
      </c>
      <c r="I18" s="1107"/>
      <c r="J18" s="1107"/>
    </row>
    <row r="19" spans="1:10" s="24" customFormat="1" ht="20.100000000000001" customHeight="1">
      <c r="A19" s="26" t="s">
        <v>39</v>
      </c>
      <c r="B19" s="1105">
        <v>2485052.5639999998</v>
      </c>
      <c r="C19" s="1105">
        <v>1031782.8540000001</v>
      </c>
      <c r="D19" s="1105">
        <v>0</v>
      </c>
      <c r="E19" s="1105">
        <v>57139.779000000002</v>
      </c>
      <c r="F19" s="1105">
        <v>247915.52299999999</v>
      </c>
      <c r="G19" s="1105">
        <v>3900.0729999999999</v>
      </c>
      <c r="H19" s="1106">
        <v>3825790.7929999996</v>
      </c>
      <c r="I19" s="1107"/>
      <c r="J19" s="1107"/>
    </row>
    <row r="20" spans="1:10" s="24" customFormat="1" ht="20.100000000000001" customHeight="1">
      <c r="A20" s="26" t="s">
        <v>116</v>
      </c>
      <c r="B20" s="1105">
        <v>3169557.8050000002</v>
      </c>
      <c r="C20" s="1105">
        <v>3368914.9929999998</v>
      </c>
      <c r="D20" s="1105">
        <v>0</v>
      </c>
      <c r="E20" s="1105">
        <v>44990.464999999997</v>
      </c>
      <c r="F20" s="1105">
        <v>54779.567999999999</v>
      </c>
      <c r="G20" s="1105">
        <v>30653.032999999999</v>
      </c>
      <c r="H20" s="1106">
        <v>6668895.8640000001</v>
      </c>
      <c r="I20" s="1107"/>
      <c r="J20" s="1107"/>
    </row>
    <row r="21" spans="1:10" s="24" customFormat="1" ht="20.100000000000001" customHeight="1">
      <c r="A21" s="26" t="s">
        <v>152</v>
      </c>
      <c r="B21" s="1105">
        <v>1056954.2309999999</v>
      </c>
      <c r="C21" s="1105">
        <v>517924.25300000003</v>
      </c>
      <c r="D21" s="1105">
        <v>0</v>
      </c>
      <c r="E21" s="1105">
        <v>46152.686999999998</v>
      </c>
      <c r="F21" s="1105">
        <v>73147.614000000001</v>
      </c>
      <c r="G21" s="1105">
        <v>1644.809</v>
      </c>
      <c r="H21" s="1108">
        <v>1695823.5939999998</v>
      </c>
      <c r="I21" s="1107"/>
      <c r="J21" s="1107"/>
    </row>
    <row r="22" spans="1:10" s="24" customFormat="1" ht="20.100000000000001" customHeight="1">
      <c r="A22" s="27" t="s">
        <v>1070</v>
      </c>
      <c r="B22" s="1105">
        <v>1336.3420000000001</v>
      </c>
      <c r="C22" s="1105">
        <v>632628.16599999997</v>
      </c>
      <c r="D22" s="1105">
        <v>0</v>
      </c>
      <c r="E22" s="1105">
        <v>57529.81</v>
      </c>
      <c r="F22" s="1105">
        <v>49406.288999999997</v>
      </c>
      <c r="G22" s="1105">
        <v>1577.0450000000001</v>
      </c>
      <c r="H22" s="1106">
        <v>742477.652</v>
      </c>
      <c r="I22" s="1107"/>
      <c r="J22" s="1107"/>
    </row>
    <row r="23" spans="1:10" s="24" customFormat="1" ht="20.100000000000001" customHeight="1">
      <c r="A23" s="26" t="s">
        <v>43</v>
      </c>
      <c r="B23" s="1105">
        <v>672770.05200000003</v>
      </c>
      <c r="C23" s="1105">
        <v>457512.65700000001</v>
      </c>
      <c r="D23" s="1105">
        <v>0</v>
      </c>
      <c r="E23" s="1105">
        <v>0</v>
      </c>
      <c r="F23" s="1105">
        <v>0</v>
      </c>
      <c r="G23" s="1105">
        <v>0</v>
      </c>
      <c r="H23" s="1106">
        <v>1130282.709</v>
      </c>
      <c r="I23" s="1107"/>
      <c r="J23" s="1107"/>
    </row>
    <row r="24" spans="1:10" s="24" customFormat="1" ht="20.100000000000001" customHeight="1">
      <c r="A24" s="26" t="s">
        <v>44</v>
      </c>
      <c r="B24" s="1105">
        <v>107340</v>
      </c>
      <c r="C24" s="1105">
        <v>55425</v>
      </c>
      <c r="D24" s="1105">
        <v>0</v>
      </c>
      <c r="E24" s="1105">
        <v>0</v>
      </c>
      <c r="F24" s="1105">
        <v>0</v>
      </c>
      <c r="G24" s="1105">
        <v>0</v>
      </c>
      <c r="H24" s="1106">
        <v>162765</v>
      </c>
      <c r="I24" s="1107"/>
      <c r="J24" s="1107"/>
    </row>
    <row r="25" spans="1:10" s="24" customFormat="1" ht="20.100000000000001" customHeight="1">
      <c r="A25" s="26" t="s">
        <v>45</v>
      </c>
      <c r="B25" s="1105">
        <v>594224.75</v>
      </c>
      <c r="C25" s="1105">
        <v>170805.32199999999</v>
      </c>
      <c r="D25" s="1105">
        <v>0</v>
      </c>
      <c r="E25" s="1105">
        <v>0</v>
      </c>
      <c r="F25" s="1105">
        <v>0</v>
      </c>
      <c r="G25" s="1105">
        <v>0</v>
      </c>
      <c r="H25" s="1106">
        <v>765030.07199999993</v>
      </c>
      <c r="I25" s="1107"/>
      <c r="J25" s="1107"/>
    </row>
    <row r="26" spans="1:10" s="19" customFormat="1" ht="26.4" customHeight="1" thickBot="1">
      <c r="A26" s="363" t="s">
        <v>46</v>
      </c>
      <c r="B26" s="1109">
        <v>91570790.287</v>
      </c>
      <c r="C26" s="1109">
        <v>238083704.243</v>
      </c>
      <c r="D26" s="1109">
        <v>0</v>
      </c>
      <c r="E26" s="1109">
        <v>6522504.7090000007</v>
      </c>
      <c r="F26" s="1109">
        <v>8013417.5839999989</v>
      </c>
      <c r="G26" s="1109">
        <v>7074158.8829999994</v>
      </c>
      <c r="H26" s="1109">
        <v>351264575.70599997</v>
      </c>
      <c r="I26" s="1110"/>
      <c r="J26" s="1111"/>
    </row>
    <row r="27" spans="1:10" ht="8.25" customHeight="1">
      <c r="B27" s="418"/>
      <c r="C27" s="418"/>
      <c r="D27" s="418"/>
      <c r="E27" s="418"/>
      <c r="F27" s="418"/>
      <c r="G27" s="418"/>
      <c r="H27" s="418"/>
    </row>
    <row r="28" spans="1:10">
      <c r="A28" s="30" t="s">
        <v>1071</v>
      </c>
    </row>
    <row r="29" spans="1:10">
      <c r="A29" s="880" t="s">
        <v>1072</v>
      </c>
      <c r="B29" s="18"/>
      <c r="C29" s="18"/>
      <c r="D29" s="18"/>
      <c r="E29" s="18"/>
      <c r="F29" s="18"/>
      <c r="G29" s="18"/>
      <c r="H29" s="18"/>
      <c r="I29" s="18"/>
    </row>
    <row r="30" spans="1:10">
      <c r="A30" s="880" t="s">
        <v>1073</v>
      </c>
      <c r="B30" s="826"/>
      <c r="C30" s="826"/>
      <c r="D30" s="827"/>
      <c r="E30" s="826"/>
      <c r="F30" s="826"/>
      <c r="G30" s="826"/>
      <c r="H30" s="827"/>
      <c r="I30" s="826"/>
    </row>
    <row r="31" spans="1:10">
      <c r="A31" s="880" t="s">
        <v>1074</v>
      </c>
    </row>
    <row r="32" spans="1:10">
      <c r="A32" s="33"/>
    </row>
  </sheetData>
  <mergeCells count="7">
    <mergeCell ref="H6:H7"/>
    <mergeCell ref="A6:A7"/>
    <mergeCell ref="B6:C6"/>
    <mergeCell ref="D6:D7"/>
    <mergeCell ref="E6:E7"/>
    <mergeCell ref="F6:F7"/>
    <mergeCell ref="G6:G7"/>
  </mergeCells>
  <hyperlinks>
    <hyperlink ref="A1" location="Índice!A1" display="Volver al Índice" xr:uid="{62D9FC6E-267E-41D7-A80A-4C7A77B51BD8}"/>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A819C-391B-425F-AB3D-1713BAD097D2}">
  <dimension ref="A1:AG44"/>
  <sheetViews>
    <sheetView showGridLines="0" zoomScaleNormal="100" workbookViewId="0"/>
  </sheetViews>
  <sheetFormatPr baseColWidth="10" defaultColWidth="13.88671875" defaultRowHeight="13.8"/>
  <cols>
    <col min="1" max="1" width="25.109375" style="267" customWidth="1"/>
    <col min="2" max="4" width="8.5546875" style="267" customWidth="1"/>
    <col min="5" max="5" width="0.5546875" style="267" customWidth="1"/>
    <col min="6" max="8" width="8.5546875" style="267" customWidth="1"/>
    <col min="9" max="9" width="0.5546875" style="267" customWidth="1"/>
    <col min="10" max="12" width="8.5546875" style="267" customWidth="1"/>
    <col min="13" max="13" width="0.5546875" style="267" customWidth="1"/>
    <col min="14" max="16" width="8.5546875" style="267" customWidth="1"/>
    <col min="17" max="17" width="0.5546875" style="267" customWidth="1"/>
    <col min="18" max="20" width="8.5546875" style="267" customWidth="1"/>
    <col min="21" max="21" width="0.5546875" style="267" customWidth="1"/>
    <col min="22" max="22" width="10.44140625" style="267" bestFit="1" customWidth="1"/>
    <col min="23" max="23" width="8.5546875" style="267" bestFit="1" customWidth="1"/>
    <col min="24" max="24" width="8.44140625" style="267" bestFit="1" customWidth="1"/>
    <col min="25" max="27" width="8.5546875" style="267" customWidth="1"/>
    <col min="28" max="28" width="0.5546875" style="267" customWidth="1"/>
    <col min="29" max="31" width="8.5546875" style="267" customWidth="1"/>
    <col min="32" max="32" width="0.5546875" style="267" customWidth="1"/>
    <col min="33" max="33" width="10.88671875" style="267" customWidth="1"/>
    <col min="34" max="256" width="13.88671875" style="267"/>
    <col min="257" max="257" width="25.109375" style="267" customWidth="1"/>
    <col min="258" max="260" width="8.5546875" style="267" customWidth="1"/>
    <col min="261" max="261" width="0.5546875" style="267" customWidth="1"/>
    <col min="262" max="264" width="8.5546875" style="267" customWidth="1"/>
    <col min="265" max="265" width="0.5546875" style="267" customWidth="1"/>
    <col min="266" max="268" width="8.5546875" style="267" customWidth="1"/>
    <col min="269" max="269" width="0.5546875" style="267" customWidth="1"/>
    <col min="270" max="272" width="8.5546875" style="267" customWidth="1"/>
    <col min="273" max="273" width="0.5546875" style="267" customWidth="1"/>
    <col min="274" max="276" width="8.5546875" style="267" customWidth="1"/>
    <col min="277" max="277" width="0.5546875" style="267" customWidth="1"/>
    <col min="278" max="278" width="10.44140625" style="267" bestFit="1" customWidth="1"/>
    <col min="279" max="279" width="8.5546875" style="267" bestFit="1" customWidth="1"/>
    <col min="280" max="280" width="8.44140625" style="267" bestFit="1" customWidth="1"/>
    <col min="281" max="283" width="8.5546875" style="267" customWidth="1"/>
    <col min="284" max="284" width="0.5546875" style="267" customWidth="1"/>
    <col min="285" max="287" width="8.5546875" style="267" customWidth="1"/>
    <col min="288" max="288" width="0.5546875" style="267" customWidth="1"/>
    <col min="289" max="289" width="10.88671875" style="267" customWidth="1"/>
    <col min="290" max="512" width="13.88671875" style="267"/>
    <col min="513" max="513" width="25.109375" style="267" customWidth="1"/>
    <col min="514" max="516" width="8.5546875" style="267" customWidth="1"/>
    <col min="517" max="517" width="0.5546875" style="267" customWidth="1"/>
    <col min="518" max="520" width="8.5546875" style="267" customWidth="1"/>
    <col min="521" max="521" width="0.5546875" style="267" customWidth="1"/>
    <col min="522" max="524" width="8.5546875" style="267" customWidth="1"/>
    <col min="525" max="525" width="0.5546875" style="267" customWidth="1"/>
    <col min="526" max="528" width="8.5546875" style="267" customWidth="1"/>
    <col min="529" max="529" width="0.5546875" style="267" customWidth="1"/>
    <col min="530" max="532" width="8.5546875" style="267" customWidth="1"/>
    <col min="533" max="533" width="0.5546875" style="267" customWidth="1"/>
    <col min="534" max="534" width="10.44140625" style="267" bestFit="1" customWidth="1"/>
    <col min="535" max="535" width="8.5546875" style="267" bestFit="1" customWidth="1"/>
    <col min="536" max="536" width="8.44140625" style="267" bestFit="1" customWidth="1"/>
    <col min="537" max="539" width="8.5546875" style="267" customWidth="1"/>
    <col min="540" max="540" width="0.5546875" style="267" customWidth="1"/>
    <col min="541" max="543" width="8.5546875" style="267" customWidth="1"/>
    <col min="544" max="544" width="0.5546875" style="267" customWidth="1"/>
    <col min="545" max="545" width="10.88671875" style="267" customWidth="1"/>
    <col min="546" max="768" width="13.88671875" style="267"/>
    <col min="769" max="769" width="25.109375" style="267" customWidth="1"/>
    <col min="770" max="772" width="8.5546875" style="267" customWidth="1"/>
    <col min="773" max="773" width="0.5546875" style="267" customWidth="1"/>
    <col min="774" max="776" width="8.5546875" style="267" customWidth="1"/>
    <col min="777" max="777" width="0.5546875" style="267" customWidth="1"/>
    <col min="778" max="780" width="8.5546875" style="267" customWidth="1"/>
    <col min="781" max="781" width="0.5546875" style="267" customWidth="1"/>
    <col min="782" max="784" width="8.5546875" style="267" customWidth="1"/>
    <col min="785" max="785" width="0.5546875" style="267" customWidth="1"/>
    <col min="786" max="788" width="8.5546875" style="267" customWidth="1"/>
    <col min="789" max="789" width="0.5546875" style="267" customWidth="1"/>
    <col min="790" max="790" width="10.44140625" style="267" bestFit="1" customWidth="1"/>
    <col min="791" max="791" width="8.5546875" style="267" bestFit="1" customWidth="1"/>
    <col min="792" max="792" width="8.44140625" style="267" bestFit="1" customWidth="1"/>
    <col min="793" max="795" width="8.5546875" style="267" customWidth="1"/>
    <col min="796" max="796" width="0.5546875" style="267" customWidth="1"/>
    <col min="797" max="799" width="8.5546875" style="267" customWidth="1"/>
    <col min="800" max="800" width="0.5546875" style="267" customWidth="1"/>
    <col min="801" max="801" width="10.88671875" style="267" customWidth="1"/>
    <col min="802" max="1024" width="13.88671875" style="267"/>
    <col min="1025" max="1025" width="25.109375" style="267" customWidth="1"/>
    <col min="1026" max="1028" width="8.5546875" style="267" customWidth="1"/>
    <col min="1029" max="1029" width="0.5546875" style="267" customWidth="1"/>
    <col min="1030" max="1032" width="8.5546875" style="267" customWidth="1"/>
    <col min="1033" max="1033" width="0.5546875" style="267" customWidth="1"/>
    <col min="1034" max="1036" width="8.5546875" style="267" customWidth="1"/>
    <col min="1037" max="1037" width="0.5546875" style="267" customWidth="1"/>
    <col min="1038" max="1040" width="8.5546875" style="267" customWidth="1"/>
    <col min="1041" max="1041" width="0.5546875" style="267" customWidth="1"/>
    <col min="1042" max="1044" width="8.5546875" style="267" customWidth="1"/>
    <col min="1045" max="1045" width="0.5546875" style="267" customWidth="1"/>
    <col min="1046" max="1046" width="10.44140625" style="267" bestFit="1" customWidth="1"/>
    <col min="1047" max="1047" width="8.5546875" style="267" bestFit="1" customWidth="1"/>
    <col min="1048" max="1048" width="8.44140625" style="267" bestFit="1" customWidth="1"/>
    <col min="1049" max="1051" width="8.5546875" style="267" customWidth="1"/>
    <col min="1052" max="1052" width="0.5546875" style="267" customWidth="1"/>
    <col min="1053" max="1055" width="8.5546875" style="267" customWidth="1"/>
    <col min="1056" max="1056" width="0.5546875" style="267" customWidth="1"/>
    <col min="1057" max="1057" width="10.88671875" style="267" customWidth="1"/>
    <col min="1058" max="1280" width="13.88671875" style="267"/>
    <col min="1281" max="1281" width="25.109375" style="267" customWidth="1"/>
    <col min="1282" max="1284" width="8.5546875" style="267" customWidth="1"/>
    <col min="1285" max="1285" width="0.5546875" style="267" customWidth="1"/>
    <col min="1286" max="1288" width="8.5546875" style="267" customWidth="1"/>
    <col min="1289" max="1289" width="0.5546875" style="267" customWidth="1"/>
    <col min="1290" max="1292" width="8.5546875" style="267" customWidth="1"/>
    <col min="1293" max="1293" width="0.5546875" style="267" customWidth="1"/>
    <col min="1294" max="1296" width="8.5546875" style="267" customWidth="1"/>
    <col min="1297" max="1297" width="0.5546875" style="267" customWidth="1"/>
    <col min="1298" max="1300" width="8.5546875" style="267" customWidth="1"/>
    <col min="1301" max="1301" width="0.5546875" style="267" customWidth="1"/>
    <col min="1302" max="1302" width="10.44140625" style="267" bestFit="1" customWidth="1"/>
    <col min="1303" max="1303" width="8.5546875" style="267" bestFit="1" customWidth="1"/>
    <col min="1304" max="1304" width="8.44140625" style="267" bestFit="1" customWidth="1"/>
    <col min="1305" max="1307" width="8.5546875" style="267" customWidth="1"/>
    <col min="1308" max="1308" width="0.5546875" style="267" customWidth="1"/>
    <col min="1309" max="1311" width="8.5546875" style="267" customWidth="1"/>
    <col min="1312" max="1312" width="0.5546875" style="267" customWidth="1"/>
    <col min="1313" max="1313" width="10.88671875" style="267" customWidth="1"/>
    <col min="1314" max="1536" width="13.88671875" style="267"/>
    <col min="1537" max="1537" width="25.109375" style="267" customWidth="1"/>
    <col min="1538" max="1540" width="8.5546875" style="267" customWidth="1"/>
    <col min="1541" max="1541" width="0.5546875" style="267" customWidth="1"/>
    <col min="1542" max="1544" width="8.5546875" style="267" customWidth="1"/>
    <col min="1545" max="1545" width="0.5546875" style="267" customWidth="1"/>
    <col min="1546" max="1548" width="8.5546875" style="267" customWidth="1"/>
    <col min="1549" max="1549" width="0.5546875" style="267" customWidth="1"/>
    <col min="1550" max="1552" width="8.5546875" style="267" customWidth="1"/>
    <col min="1553" max="1553" width="0.5546875" style="267" customWidth="1"/>
    <col min="1554" max="1556" width="8.5546875" style="267" customWidth="1"/>
    <col min="1557" max="1557" width="0.5546875" style="267" customWidth="1"/>
    <col min="1558" max="1558" width="10.44140625" style="267" bestFit="1" customWidth="1"/>
    <col min="1559" max="1559" width="8.5546875" style="267" bestFit="1" customWidth="1"/>
    <col min="1560" max="1560" width="8.44140625" style="267" bestFit="1" customWidth="1"/>
    <col min="1561" max="1563" width="8.5546875" style="267" customWidth="1"/>
    <col min="1564" max="1564" width="0.5546875" style="267" customWidth="1"/>
    <col min="1565" max="1567" width="8.5546875" style="267" customWidth="1"/>
    <col min="1568" max="1568" width="0.5546875" style="267" customWidth="1"/>
    <col min="1569" max="1569" width="10.88671875" style="267" customWidth="1"/>
    <col min="1570" max="1792" width="13.88671875" style="267"/>
    <col min="1793" max="1793" width="25.109375" style="267" customWidth="1"/>
    <col min="1794" max="1796" width="8.5546875" style="267" customWidth="1"/>
    <col min="1797" max="1797" width="0.5546875" style="267" customWidth="1"/>
    <col min="1798" max="1800" width="8.5546875" style="267" customWidth="1"/>
    <col min="1801" max="1801" width="0.5546875" style="267" customWidth="1"/>
    <col min="1802" max="1804" width="8.5546875" style="267" customWidth="1"/>
    <col min="1805" max="1805" width="0.5546875" style="267" customWidth="1"/>
    <col min="1806" max="1808" width="8.5546875" style="267" customWidth="1"/>
    <col min="1809" max="1809" width="0.5546875" style="267" customWidth="1"/>
    <col min="1810" max="1812" width="8.5546875" style="267" customWidth="1"/>
    <col min="1813" max="1813" width="0.5546875" style="267" customWidth="1"/>
    <col min="1814" max="1814" width="10.44140625" style="267" bestFit="1" customWidth="1"/>
    <col min="1815" max="1815" width="8.5546875" style="267" bestFit="1" customWidth="1"/>
    <col min="1816" max="1816" width="8.44140625" style="267" bestFit="1" customWidth="1"/>
    <col min="1817" max="1819" width="8.5546875" style="267" customWidth="1"/>
    <col min="1820" max="1820" width="0.5546875" style="267" customWidth="1"/>
    <col min="1821" max="1823" width="8.5546875" style="267" customWidth="1"/>
    <col min="1824" max="1824" width="0.5546875" style="267" customWidth="1"/>
    <col min="1825" max="1825" width="10.88671875" style="267" customWidth="1"/>
    <col min="1826" max="2048" width="13.88671875" style="267"/>
    <col min="2049" max="2049" width="25.109375" style="267" customWidth="1"/>
    <col min="2050" max="2052" width="8.5546875" style="267" customWidth="1"/>
    <col min="2053" max="2053" width="0.5546875" style="267" customWidth="1"/>
    <col min="2054" max="2056" width="8.5546875" style="267" customWidth="1"/>
    <col min="2057" max="2057" width="0.5546875" style="267" customWidth="1"/>
    <col min="2058" max="2060" width="8.5546875" style="267" customWidth="1"/>
    <col min="2061" max="2061" width="0.5546875" style="267" customWidth="1"/>
    <col min="2062" max="2064" width="8.5546875" style="267" customWidth="1"/>
    <col min="2065" max="2065" width="0.5546875" style="267" customWidth="1"/>
    <col min="2066" max="2068" width="8.5546875" style="267" customWidth="1"/>
    <col min="2069" max="2069" width="0.5546875" style="267" customWidth="1"/>
    <col min="2070" max="2070" width="10.44140625" style="267" bestFit="1" customWidth="1"/>
    <col min="2071" max="2071" width="8.5546875" style="267" bestFit="1" customWidth="1"/>
    <col min="2072" max="2072" width="8.44140625" style="267" bestFit="1" customWidth="1"/>
    <col min="2073" max="2075" width="8.5546875" style="267" customWidth="1"/>
    <col min="2076" max="2076" width="0.5546875" style="267" customWidth="1"/>
    <col min="2077" max="2079" width="8.5546875" style="267" customWidth="1"/>
    <col min="2080" max="2080" width="0.5546875" style="267" customWidth="1"/>
    <col min="2081" max="2081" width="10.88671875" style="267" customWidth="1"/>
    <col min="2082" max="2304" width="13.88671875" style="267"/>
    <col min="2305" max="2305" width="25.109375" style="267" customWidth="1"/>
    <col min="2306" max="2308" width="8.5546875" style="267" customWidth="1"/>
    <col min="2309" max="2309" width="0.5546875" style="267" customWidth="1"/>
    <col min="2310" max="2312" width="8.5546875" style="267" customWidth="1"/>
    <col min="2313" max="2313" width="0.5546875" style="267" customWidth="1"/>
    <col min="2314" max="2316" width="8.5546875" style="267" customWidth="1"/>
    <col min="2317" max="2317" width="0.5546875" style="267" customWidth="1"/>
    <col min="2318" max="2320" width="8.5546875" style="267" customWidth="1"/>
    <col min="2321" max="2321" width="0.5546875" style="267" customWidth="1"/>
    <col min="2322" max="2324" width="8.5546875" style="267" customWidth="1"/>
    <col min="2325" max="2325" width="0.5546875" style="267" customWidth="1"/>
    <col min="2326" max="2326" width="10.44140625" style="267" bestFit="1" customWidth="1"/>
    <col min="2327" max="2327" width="8.5546875" style="267" bestFit="1" customWidth="1"/>
    <col min="2328" max="2328" width="8.44140625" style="267" bestFit="1" customWidth="1"/>
    <col min="2329" max="2331" width="8.5546875" style="267" customWidth="1"/>
    <col min="2332" max="2332" width="0.5546875" style="267" customWidth="1"/>
    <col min="2333" max="2335" width="8.5546875" style="267" customWidth="1"/>
    <col min="2336" max="2336" width="0.5546875" style="267" customWidth="1"/>
    <col min="2337" max="2337" width="10.88671875" style="267" customWidth="1"/>
    <col min="2338" max="2560" width="13.88671875" style="267"/>
    <col min="2561" max="2561" width="25.109375" style="267" customWidth="1"/>
    <col min="2562" max="2564" width="8.5546875" style="267" customWidth="1"/>
    <col min="2565" max="2565" width="0.5546875" style="267" customWidth="1"/>
    <col min="2566" max="2568" width="8.5546875" style="267" customWidth="1"/>
    <col min="2569" max="2569" width="0.5546875" style="267" customWidth="1"/>
    <col min="2570" max="2572" width="8.5546875" style="267" customWidth="1"/>
    <col min="2573" max="2573" width="0.5546875" style="267" customWidth="1"/>
    <col min="2574" max="2576" width="8.5546875" style="267" customWidth="1"/>
    <col min="2577" max="2577" width="0.5546875" style="267" customWidth="1"/>
    <col min="2578" max="2580" width="8.5546875" style="267" customWidth="1"/>
    <col min="2581" max="2581" width="0.5546875" style="267" customWidth="1"/>
    <col min="2582" max="2582" width="10.44140625" style="267" bestFit="1" customWidth="1"/>
    <col min="2583" max="2583" width="8.5546875" style="267" bestFit="1" customWidth="1"/>
    <col min="2584" max="2584" width="8.44140625" style="267" bestFit="1" customWidth="1"/>
    <col min="2585" max="2587" width="8.5546875" style="267" customWidth="1"/>
    <col min="2588" max="2588" width="0.5546875" style="267" customWidth="1"/>
    <col min="2589" max="2591" width="8.5546875" style="267" customWidth="1"/>
    <col min="2592" max="2592" width="0.5546875" style="267" customWidth="1"/>
    <col min="2593" max="2593" width="10.88671875" style="267" customWidth="1"/>
    <col min="2594" max="2816" width="13.88671875" style="267"/>
    <col min="2817" max="2817" width="25.109375" style="267" customWidth="1"/>
    <col min="2818" max="2820" width="8.5546875" style="267" customWidth="1"/>
    <col min="2821" max="2821" width="0.5546875" style="267" customWidth="1"/>
    <col min="2822" max="2824" width="8.5546875" style="267" customWidth="1"/>
    <col min="2825" max="2825" width="0.5546875" style="267" customWidth="1"/>
    <col min="2826" max="2828" width="8.5546875" style="267" customWidth="1"/>
    <col min="2829" max="2829" width="0.5546875" style="267" customWidth="1"/>
    <col min="2830" max="2832" width="8.5546875" style="267" customWidth="1"/>
    <col min="2833" max="2833" width="0.5546875" style="267" customWidth="1"/>
    <col min="2834" max="2836" width="8.5546875" style="267" customWidth="1"/>
    <col min="2837" max="2837" width="0.5546875" style="267" customWidth="1"/>
    <col min="2838" max="2838" width="10.44140625" style="267" bestFit="1" customWidth="1"/>
    <col min="2839" max="2839" width="8.5546875" style="267" bestFit="1" customWidth="1"/>
    <col min="2840" max="2840" width="8.44140625" style="267" bestFit="1" customWidth="1"/>
    <col min="2841" max="2843" width="8.5546875" style="267" customWidth="1"/>
    <col min="2844" max="2844" width="0.5546875" style="267" customWidth="1"/>
    <col min="2845" max="2847" width="8.5546875" style="267" customWidth="1"/>
    <col min="2848" max="2848" width="0.5546875" style="267" customWidth="1"/>
    <col min="2849" max="2849" width="10.88671875" style="267" customWidth="1"/>
    <col min="2850" max="3072" width="13.88671875" style="267"/>
    <col min="3073" max="3073" width="25.109375" style="267" customWidth="1"/>
    <col min="3074" max="3076" width="8.5546875" style="267" customWidth="1"/>
    <col min="3077" max="3077" width="0.5546875" style="267" customWidth="1"/>
    <col min="3078" max="3080" width="8.5546875" style="267" customWidth="1"/>
    <col min="3081" max="3081" width="0.5546875" style="267" customWidth="1"/>
    <col min="3082" max="3084" width="8.5546875" style="267" customWidth="1"/>
    <col min="3085" max="3085" width="0.5546875" style="267" customWidth="1"/>
    <col min="3086" max="3088" width="8.5546875" style="267" customWidth="1"/>
    <col min="3089" max="3089" width="0.5546875" style="267" customWidth="1"/>
    <col min="3090" max="3092" width="8.5546875" style="267" customWidth="1"/>
    <col min="3093" max="3093" width="0.5546875" style="267" customWidth="1"/>
    <col min="3094" max="3094" width="10.44140625" style="267" bestFit="1" customWidth="1"/>
    <col min="3095" max="3095" width="8.5546875" style="267" bestFit="1" customWidth="1"/>
    <col min="3096" max="3096" width="8.44140625" style="267" bestFit="1" customWidth="1"/>
    <col min="3097" max="3099" width="8.5546875" style="267" customWidth="1"/>
    <col min="3100" max="3100" width="0.5546875" style="267" customWidth="1"/>
    <col min="3101" max="3103" width="8.5546875" style="267" customWidth="1"/>
    <col min="3104" max="3104" width="0.5546875" style="267" customWidth="1"/>
    <col min="3105" max="3105" width="10.88671875" style="267" customWidth="1"/>
    <col min="3106" max="3328" width="13.88671875" style="267"/>
    <col min="3329" max="3329" width="25.109375" style="267" customWidth="1"/>
    <col min="3330" max="3332" width="8.5546875" style="267" customWidth="1"/>
    <col min="3333" max="3333" width="0.5546875" style="267" customWidth="1"/>
    <col min="3334" max="3336" width="8.5546875" style="267" customWidth="1"/>
    <col min="3337" max="3337" width="0.5546875" style="267" customWidth="1"/>
    <col min="3338" max="3340" width="8.5546875" style="267" customWidth="1"/>
    <col min="3341" max="3341" width="0.5546875" style="267" customWidth="1"/>
    <col min="3342" max="3344" width="8.5546875" style="267" customWidth="1"/>
    <col min="3345" max="3345" width="0.5546875" style="267" customWidth="1"/>
    <col min="3346" max="3348" width="8.5546875" style="267" customWidth="1"/>
    <col min="3349" max="3349" width="0.5546875" style="267" customWidth="1"/>
    <col min="3350" max="3350" width="10.44140625" style="267" bestFit="1" customWidth="1"/>
    <col min="3351" max="3351" width="8.5546875" style="267" bestFit="1" customWidth="1"/>
    <col min="3352" max="3352" width="8.44140625" style="267" bestFit="1" customWidth="1"/>
    <col min="3353" max="3355" width="8.5546875" style="267" customWidth="1"/>
    <col min="3356" max="3356" width="0.5546875" style="267" customWidth="1"/>
    <col min="3357" max="3359" width="8.5546875" style="267" customWidth="1"/>
    <col min="3360" max="3360" width="0.5546875" style="267" customWidth="1"/>
    <col min="3361" max="3361" width="10.88671875" style="267" customWidth="1"/>
    <col min="3362" max="3584" width="13.88671875" style="267"/>
    <col min="3585" max="3585" width="25.109375" style="267" customWidth="1"/>
    <col min="3586" max="3588" width="8.5546875" style="267" customWidth="1"/>
    <col min="3589" max="3589" width="0.5546875" style="267" customWidth="1"/>
    <col min="3590" max="3592" width="8.5546875" style="267" customWidth="1"/>
    <col min="3593" max="3593" width="0.5546875" style="267" customWidth="1"/>
    <col min="3594" max="3596" width="8.5546875" style="267" customWidth="1"/>
    <col min="3597" max="3597" width="0.5546875" style="267" customWidth="1"/>
    <col min="3598" max="3600" width="8.5546875" style="267" customWidth="1"/>
    <col min="3601" max="3601" width="0.5546875" style="267" customWidth="1"/>
    <col min="3602" max="3604" width="8.5546875" style="267" customWidth="1"/>
    <col min="3605" max="3605" width="0.5546875" style="267" customWidth="1"/>
    <col min="3606" max="3606" width="10.44140625" style="267" bestFit="1" customWidth="1"/>
    <col min="3607" max="3607" width="8.5546875" style="267" bestFit="1" customWidth="1"/>
    <col min="3608" max="3608" width="8.44140625" style="267" bestFit="1" customWidth="1"/>
    <col min="3609" max="3611" width="8.5546875" style="267" customWidth="1"/>
    <col min="3612" max="3612" width="0.5546875" style="267" customWidth="1"/>
    <col min="3613" max="3615" width="8.5546875" style="267" customWidth="1"/>
    <col min="3616" max="3616" width="0.5546875" style="267" customWidth="1"/>
    <col min="3617" max="3617" width="10.88671875" style="267" customWidth="1"/>
    <col min="3618" max="3840" width="13.88671875" style="267"/>
    <col min="3841" max="3841" width="25.109375" style="267" customWidth="1"/>
    <col min="3842" max="3844" width="8.5546875" style="267" customWidth="1"/>
    <col min="3845" max="3845" width="0.5546875" style="267" customWidth="1"/>
    <col min="3846" max="3848" width="8.5546875" style="267" customWidth="1"/>
    <col min="3849" max="3849" width="0.5546875" style="267" customWidth="1"/>
    <col min="3850" max="3852" width="8.5546875" style="267" customWidth="1"/>
    <col min="3853" max="3853" width="0.5546875" style="267" customWidth="1"/>
    <col min="3854" max="3856" width="8.5546875" style="267" customWidth="1"/>
    <col min="3857" max="3857" width="0.5546875" style="267" customWidth="1"/>
    <col min="3858" max="3860" width="8.5546875" style="267" customWidth="1"/>
    <col min="3861" max="3861" width="0.5546875" style="267" customWidth="1"/>
    <col min="3862" max="3862" width="10.44140625" style="267" bestFit="1" customWidth="1"/>
    <col min="3863" max="3863" width="8.5546875" style="267" bestFit="1" customWidth="1"/>
    <col min="3864" max="3864" width="8.44140625" style="267" bestFit="1" customWidth="1"/>
    <col min="3865" max="3867" width="8.5546875" style="267" customWidth="1"/>
    <col min="3868" max="3868" width="0.5546875" style="267" customWidth="1"/>
    <col min="3869" max="3871" width="8.5546875" style="267" customWidth="1"/>
    <col min="3872" max="3872" width="0.5546875" style="267" customWidth="1"/>
    <col min="3873" max="3873" width="10.88671875" style="267" customWidth="1"/>
    <col min="3874" max="4096" width="13.88671875" style="267"/>
    <col min="4097" max="4097" width="25.109375" style="267" customWidth="1"/>
    <col min="4098" max="4100" width="8.5546875" style="267" customWidth="1"/>
    <col min="4101" max="4101" width="0.5546875" style="267" customWidth="1"/>
    <col min="4102" max="4104" width="8.5546875" style="267" customWidth="1"/>
    <col min="4105" max="4105" width="0.5546875" style="267" customWidth="1"/>
    <col min="4106" max="4108" width="8.5546875" style="267" customWidth="1"/>
    <col min="4109" max="4109" width="0.5546875" style="267" customWidth="1"/>
    <col min="4110" max="4112" width="8.5546875" style="267" customWidth="1"/>
    <col min="4113" max="4113" width="0.5546875" style="267" customWidth="1"/>
    <col min="4114" max="4116" width="8.5546875" style="267" customWidth="1"/>
    <col min="4117" max="4117" width="0.5546875" style="267" customWidth="1"/>
    <col min="4118" max="4118" width="10.44140625" style="267" bestFit="1" customWidth="1"/>
    <col min="4119" max="4119" width="8.5546875" style="267" bestFit="1" customWidth="1"/>
    <col min="4120" max="4120" width="8.44140625" style="267" bestFit="1" customWidth="1"/>
    <col min="4121" max="4123" width="8.5546875" style="267" customWidth="1"/>
    <col min="4124" max="4124" width="0.5546875" style="267" customWidth="1"/>
    <col min="4125" max="4127" width="8.5546875" style="267" customWidth="1"/>
    <col min="4128" max="4128" width="0.5546875" style="267" customWidth="1"/>
    <col min="4129" max="4129" width="10.88671875" style="267" customWidth="1"/>
    <col min="4130" max="4352" width="13.88671875" style="267"/>
    <col min="4353" max="4353" width="25.109375" style="267" customWidth="1"/>
    <col min="4354" max="4356" width="8.5546875" style="267" customWidth="1"/>
    <col min="4357" max="4357" width="0.5546875" style="267" customWidth="1"/>
    <col min="4358" max="4360" width="8.5546875" style="267" customWidth="1"/>
    <col min="4361" max="4361" width="0.5546875" style="267" customWidth="1"/>
    <col min="4362" max="4364" width="8.5546875" style="267" customWidth="1"/>
    <col min="4365" max="4365" width="0.5546875" style="267" customWidth="1"/>
    <col min="4366" max="4368" width="8.5546875" style="267" customWidth="1"/>
    <col min="4369" max="4369" width="0.5546875" style="267" customWidth="1"/>
    <col min="4370" max="4372" width="8.5546875" style="267" customWidth="1"/>
    <col min="4373" max="4373" width="0.5546875" style="267" customWidth="1"/>
    <col min="4374" max="4374" width="10.44140625" style="267" bestFit="1" customWidth="1"/>
    <col min="4375" max="4375" width="8.5546875" style="267" bestFit="1" customWidth="1"/>
    <col min="4376" max="4376" width="8.44140625" style="267" bestFit="1" customWidth="1"/>
    <col min="4377" max="4379" width="8.5546875" style="267" customWidth="1"/>
    <col min="4380" max="4380" width="0.5546875" style="267" customWidth="1"/>
    <col min="4381" max="4383" width="8.5546875" style="267" customWidth="1"/>
    <col min="4384" max="4384" width="0.5546875" style="267" customWidth="1"/>
    <col min="4385" max="4385" width="10.88671875" style="267" customWidth="1"/>
    <col min="4386" max="4608" width="13.88671875" style="267"/>
    <col min="4609" max="4609" width="25.109375" style="267" customWidth="1"/>
    <col min="4610" max="4612" width="8.5546875" style="267" customWidth="1"/>
    <col min="4613" max="4613" width="0.5546875" style="267" customWidth="1"/>
    <col min="4614" max="4616" width="8.5546875" style="267" customWidth="1"/>
    <col min="4617" max="4617" width="0.5546875" style="267" customWidth="1"/>
    <col min="4618" max="4620" width="8.5546875" style="267" customWidth="1"/>
    <col min="4621" max="4621" width="0.5546875" style="267" customWidth="1"/>
    <col min="4622" max="4624" width="8.5546875" style="267" customWidth="1"/>
    <col min="4625" max="4625" width="0.5546875" style="267" customWidth="1"/>
    <col min="4626" max="4628" width="8.5546875" style="267" customWidth="1"/>
    <col min="4629" max="4629" width="0.5546875" style="267" customWidth="1"/>
    <col min="4630" max="4630" width="10.44140625" style="267" bestFit="1" customWidth="1"/>
    <col min="4631" max="4631" width="8.5546875" style="267" bestFit="1" customWidth="1"/>
    <col min="4632" max="4632" width="8.44140625" style="267" bestFit="1" customWidth="1"/>
    <col min="4633" max="4635" width="8.5546875" style="267" customWidth="1"/>
    <col min="4636" max="4636" width="0.5546875" style="267" customWidth="1"/>
    <col min="4637" max="4639" width="8.5546875" style="267" customWidth="1"/>
    <col min="4640" max="4640" width="0.5546875" style="267" customWidth="1"/>
    <col min="4641" max="4641" width="10.88671875" style="267" customWidth="1"/>
    <col min="4642" max="4864" width="13.88671875" style="267"/>
    <col min="4865" max="4865" width="25.109375" style="267" customWidth="1"/>
    <col min="4866" max="4868" width="8.5546875" style="267" customWidth="1"/>
    <col min="4869" max="4869" width="0.5546875" style="267" customWidth="1"/>
    <col min="4870" max="4872" width="8.5546875" style="267" customWidth="1"/>
    <col min="4873" max="4873" width="0.5546875" style="267" customWidth="1"/>
    <col min="4874" max="4876" width="8.5546875" style="267" customWidth="1"/>
    <col min="4877" max="4877" width="0.5546875" style="267" customWidth="1"/>
    <col min="4878" max="4880" width="8.5546875" style="267" customWidth="1"/>
    <col min="4881" max="4881" width="0.5546875" style="267" customWidth="1"/>
    <col min="4882" max="4884" width="8.5546875" style="267" customWidth="1"/>
    <col min="4885" max="4885" width="0.5546875" style="267" customWidth="1"/>
    <col min="4886" max="4886" width="10.44140625" style="267" bestFit="1" customWidth="1"/>
    <col min="4887" max="4887" width="8.5546875" style="267" bestFit="1" customWidth="1"/>
    <col min="4888" max="4888" width="8.44140625" style="267" bestFit="1" customWidth="1"/>
    <col min="4889" max="4891" width="8.5546875" style="267" customWidth="1"/>
    <col min="4892" max="4892" width="0.5546875" style="267" customWidth="1"/>
    <col min="4893" max="4895" width="8.5546875" style="267" customWidth="1"/>
    <col min="4896" max="4896" width="0.5546875" style="267" customWidth="1"/>
    <col min="4897" max="4897" width="10.88671875" style="267" customWidth="1"/>
    <col min="4898" max="5120" width="13.88671875" style="267"/>
    <col min="5121" max="5121" width="25.109375" style="267" customWidth="1"/>
    <col min="5122" max="5124" width="8.5546875" style="267" customWidth="1"/>
    <col min="5125" max="5125" width="0.5546875" style="267" customWidth="1"/>
    <col min="5126" max="5128" width="8.5546875" style="267" customWidth="1"/>
    <col min="5129" max="5129" width="0.5546875" style="267" customWidth="1"/>
    <col min="5130" max="5132" width="8.5546875" style="267" customWidth="1"/>
    <col min="5133" max="5133" width="0.5546875" style="267" customWidth="1"/>
    <col min="5134" max="5136" width="8.5546875" style="267" customWidth="1"/>
    <col min="5137" max="5137" width="0.5546875" style="267" customWidth="1"/>
    <col min="5138" max="5140" width="8.5546875" style="267" customWidth="1"/>
    <col min="5141" max="5141" width="0.5546875" style="267" customWidth="1"/>
    <col min="5142" max="5142" width="10.44140625" style="267" bestFit="1" customWidth="1"/>
    <col min="5143" max="5143" width="8.5546875" style="267" bestFit="1" customWidth="1"/>
    <col min="5144" max="5144" width="8.44140625" style="267" bestFit="1" customWidth="1"/>
    <col min="5145" max="5147" width="8.5546875" style="267" customWidth="1"/>
    <col min="5148" max="5148" width="0.5546875" style="267" customWidth="1"/>
    <col min="5149" max="5151" width="8.5546875" style="267" customWidth="1"/>
    <col min="5152" max="5152" width="0.5546875" style="267" customWidth="1"/>
    <col min="5153" max="5153" width="10.88671875" style="267" customWidth="1"/>
    <col min="5154" max="5376" width="13.88671875" style="267"/>
    <col min="5377" max="5377" width="25.109375" style="267" customWidth="1"/>
    <col min="5378" max="5380" width="8.5546875" style="267" customWidth="1"/>
    <col min="5381" max="5381" width="0.5546875" style="267" customWidth="1"/>
    <col min="5382" max="5384" width="8.5546875" style="267" customWidth="1"/>
    <col min="5385" max="5385" width="0.5546875" style="267" customWidth="1"/>
    <col min="5386" max="5388" width="8.5546875" style="267" customWidth="1"/>
    <col min="5389" max="5389" width="0.5546875" style="267" customWidth="1"/>
    <col min="5390" max="5392" width="8.5546875" style="267" customWidth="1"/>
    <col min="5393" max="5393" width="0.5546875" style="267" customWidth="1"/>
    <col min="5394" max="5396" width="8.5546875" style="267" customWidth="1"/>
    <col min="5397" max="5397" width="0.5546875" style="267" customWidth="1"/>
    <col min="5398" max="5398" width="10.44140625" style="267" bestFit="1" customWidth="1"/>
    <col min="5399" max="5399" width="8.5546875" style="267" bestFit="1" customWidth="1"/>
    <col min="5400" max="5400" width="8.44140625" style="267" bestFit="1" customWidth="1"/>
    <col min="5401" max="5403" width="8.5546875" style="267" customWidth="1"/>
    <col min="5404" max="5404" width="0.5546875" style="267" customWidth="1"/>
    <col min="5405" max="5407" width="8.5546875" style="267" customWidth="1"/>
    <col min="5408" max="5408" width="0.5546875" style="267" customWidth="1"/>
    <col min="5409" max="5409" width="10.88671875" style="267" customWidth="1"/>
    <col min="5410" max="5632" width="13.88671875" style="267"/>
    <col min="5633" max="5633" width="25.109375" style="267" customWidth="1"/>
    <col min="5634" max="5636" width="8.5546875" style="267" customWidth="1"/>
    <col min="5637" max="5637" width="0.5546875" style="267" customWidth="1"/>
    <col min="5638" max="5640" width="8.5546875" style="267" customWidth="1"/>
    <col min="5641" max="5641" width="0.5546875" style="267" customWidth="1"/>
    <col min="5642" max="5644" width="8.5546875" style="267" customWidth="1"/>
    <col min="5645" max="5645" width="0.5546875" style="267" customWidth="1"/>
    <col min="5646" max="5648" width="8.5546875" style="267" customWidth="1"/>
    <col min="5649" max="5649" width="0.5546875" style="267" customWidth="1"/>
    <col min="5650" max="5652" width="8.5546875" style="267" customWidth="1"/>
    <col min="5653" max="5653" width="0.5546875" style="267" customWidth="1"/>
    <col min="5654" max="5654" width="10.44140625" style="267" bestFit="1" customWidth="1"/>
    <col min="5655" max="5655" width="8.5546875" style="267" bestFit="1" customWidth="1"/>
    <col min="5656" max="5656" width="8.44140625" style="267" bestFit="1" customWidth="1"/>
    <col min="5657" max="5659" width="8.5546875" style="267" customWidth="1"/>
    <col min="5660" max="5660" width="0.5546875" style="267" customWidth="1"/>
    <col min="5661" max="5663" width="8.5546875" style="267" customWidth="1"/>
    <col min="5664" max="5664" width="0.5546875" style="267" customWidth="1"/>
    <col min="5665" max="5665" width="10.88671875" style="267" customWidth="1"/>
    <col min="5666" max="5888" width="13.88671875" style="267"/>
    <col min="5889" max="5889" width="25.109375" style="267" customWidth="1"/>
    <col min="5890" max="5892" width="8.5546875" style="267" customWidth="1"/>
    <col min="5893" max="5893" width="0.5546875" style="267" customWidth="1"/>
    <col min="5894" max="5896" width="8.5546875" style="267" customWidth="1"/>
    <col min="5897" max="5897" width="0.5546875" style="267" customWidth="1"/>
    <col min="5898" max="5900" width="8.5546875" style="267" customWidth="1"/>
    <col min="5901" max="5901" width="0.5546875" style="267" customWidth="1"/>
    <col min="5902" max="5904" width="8.5546875" style="267" customWidth="1"/>
    <col min="5905" max="5905" width="0.5546875" style="267" customWidth="1"/>
    <col min="5906" max="5908" width="8.5546875" style="267" customWidth="1"/>
    <col min="5909" max="5909" width="0.5546875" style="267" customWidth="1"/>
    <col min="5910" max="5910" width="10.44140625" style="267" bestFit="1" customWidth="1"/>
    <col min="5911" max="5911" width="8.5546875" style="267" bestFit="1" customWidth="1"/>
    <col min="5912" max="5912" width="8.44140625" style="267" bestFit="1" customWidth="1"/>
    <col min="5913" max="5915" width="8.5546875" style="267" customWidth="1"/>
    <col min="5916" max="5916" width="0.5546875" style="267" customWidth="1"/>
    <col min="5917" max="5919" width="8.5546875" style="267" customWidth="1"/>
    <col min="5920" max="5920" width="0.5546875" style="267" customWidth="1"/>
    <col min="5921" max="5921" width="10.88671875" style="267" customWidth="1"/>
    <col min="5922" max="6144" width="13.88671875" style="267"/>
    <col min="6145" max="6145" width="25.109375" style="267" customWidth="1"/>
    <col min="6146" max="6148" width="8.5546875" style="267" customWidth="1"/>
    <col min="6149" max="6149" width="0.5546875" style="267" customWidth="1"/>
    <col min="6150" max="6152" width="8.5546875" style="267" customWidth="1"/>
    <col min="6153" max="6153" width="0.5546875" style="267" customWidth="1"/>
    <col min="6154" max="6156" width="8.5546875" style="267" customWidth="1"/>
    <col min="6157" max="6157" width="0.5546875" style="267" customWidth="1"/>
    <col min="6158" max="6160" width="8.5546875" style="267" customWidth="1"/>
    <col min="6161" max="6161" width="0.5546875" style="267" customWidth="1"/>
    <col min="6162" max="6164" width="8.5546875" style="267" customWidth="1"/>
    <col min="6165" max="6165" width="0.5546875" style="267" customWidth="1"/>
    <col min="6166" max="6166" width="10.44140625" style="267" bestFit="1" customWidth="1"/>
    <col min="6167" max="6167" width="8.5546875" style="267" bestFit="1" customWidth="1"/>
    <col min="6168" max="6168" width="8.44140625" style="267" bestFit="1" customWidth="1"/>
    <col min="6169" max="6171" width="8.5546875" style="267" customWidth="1"/>
    <col min="6172" max="6172" width="0.5546875" style="267" customWidth="1"/>
    <col min="6173" max="6175" width="8.5546875" style="267" customWidth="1"/>
    <col min="6176" max="6176" width="0.5546875" style="267" customWidth="1"/>
    <col min="6177" max="6177" width="10.88671875" style="267" customWidth="1"/>
    <col min="6178" max="6400" width="13.88671875" style="267"/>
    <col min="6401" max="6401" width="25.109375" style="267" customWidth="1"/>
    <col min="6402" max="6404" width="8.5546875" style="267" customWidth="1"/>
    <col min="6405" max="6405" width="0.5546875" style="267" customWidth="1"/>
    <col min="6406" max="6408" width="8.5546875" style="267" customWidth="1"/>
    <col min="6409" max="6409" width="0.5546875" style="267" customWidth="1"/>
    <col min="6410" max="6412" width="8.5546875" style="267" customWidth="1"/>
    <col min="6413" max="6413" width="0.5546875" style="267" customWidth="1"/>
    <col min="6414" max="6416" width="8.5546875" style="267" customWidth="1"/>
    <col min="6417" max="6417" width="0.5546875" style="267" customWidth="1"/>
    <col min="6418" max="6420" width="8.5546875" style="267" customWidth="1"/>
    <col min="6421" max="6421" width="0.5546875" style="267" customWidth="1"/>
    <col min="6422" max="6422" width="10.44140625" style="267" bestFit="1" customWidth="1"/>
    <col min="6423" max="6423" width="8.5546875" style="267" bestFit="1" customWidth="1"/>
    <col min="6424" max="6424" width="8.44140625" style="267" bestFit="1" customWidth="1"/>
    <col min="6425" max="6427" width="8.5546875" style="267" customWidth="1"/>
    <col min="6428" max="6428" width="0.5546875" style="267" customWidth="1"/>
    <col min="6429" max="6431" width="8.5546875" style="267" customWidth="1"/>
    <col min="6432" max="6432" width="0.5546875" style="267" customWidth="1"/>
    <col min="6433" max="6433" width="10.88671875" style="267" customWidth="1"/>
    <col min="6434" max="6656" width="13.88671875" style="267"/>
    <col min="6657" max="6657" width="25.109375" style="267" customWidth="1"/>
    <col min="6658" max="6660" width="8.5546875" style="267" customWidth="1"/>
    <col min="6661" max="6661" width="0.5546875" style="267" customWidth="1"/>
    <col min="6662" max="6664" width="8.5546875" style="267" customWidth="1"/>
    <col min="6665" max="6665" width="0.5546875" style="267" customWidth="1"/>
    <col min="6666" max="6668" width="8.5546875" style="267" customWidth="1"/>
    <col min="6669" max="6669" width="0.5546875" style="267" customWidth="1"/>
    <col min="6670" max="6672" width="8.5546875" style="267" customWidth="1"/>
    <col min="6673" max="6673" width="0.5546875" style="267" customWidth="1"/>
    <col min="6674" max="6676" width="8.5546875" style="267" customWidth="1"/>
    <col min="6677" max="6677" width="0.5546875" style="267" customWidth="1"/>
    <col min="6678" max="6678" width="10.44140625" style="267" bestFit="1" customWidth="1"/>
    <col min="6679" max="6679" width="8.5546875" style="267" bestFit="1" customWidth="1"/>
    <col min="6680" max="6680" width="8.44140625" style="267" bestFit="1" customWidth="1"/>
    <col min="6681" max="6683" width="8.5546875" style="267" customWidth="1"/>
    <col min="6684" max="6684" width="0.5546875" style="267" customWidth="1"/>
    <col min="6685" max="6687" width="8.5546875" style="267" customWidth="1"/>
    <col min="6688" max="6688" width="0.5546875" style="267" customWidth="1"/>
    <col min="6689" max="6689" width="10.88671875" style="267" customWidth="1"/>
    <col min="6690" max="6912" width="13.88671875" style="267"/>
    <col min="6913" max="6913" width="25.109375" style="267" customWidth="1"/>
    <col min="6914" max="6916" width="8.5546875" style="267" customWidth="1"/>
    <col min="6917" max="6917" width="0.5546875" style="267" customWidth="1"/>
    <col min="6918" max="6920" width="8.5546875" style="267" customWidth="1"/>
    <col min="6921" max="6921" width="0.5546875" style="267" customWidth="1"/>
    <col min="6922" max="6924" width="8.5546875" style="267" customWidth="1"/>
    <col min="6925" max="6925" width="0.5546875" style="267" customWidth="1"/>
    <col min="6926" max="6928" width="8.5546875" style="267" customWidth="1"/>
    <col min="6929" max="6929" width="0.5546875" style="267" customWidth="1"/>
    <col min="6930" max="6932" width="8.5546875" style="267" customWidth="1"/>
    <col min="6933" max="6933" width="0.5546875" style="267" customWidth="1"/>
    <col min="6934" max="6934" width="10.44140625" style="267" bestFit="1" customWidth="1"/>
    <col min="6935" max="6935" width="8.5546875" style="267" bestFit="1" customWidth="1"/>
    <col min="6936" max="6936" width="8.44140625" style="267" bestFit="1" customWidth="1"/>
    <col min="6937" max="6939" width="8.5546875" style="267" customWidth="1"/>
    <col min="6940" max="6940" width="0.5546875" style="267" customWidth="1"/>
    <col min="6941" max="6943" width="8.5546875" style="267" customWidth="1"/>
    <col min="6944" max="6944" width="0.5546875" style="267" customWidth="1"/>
    <col min="6945" max="6945" width="10.88671875" style="267" customWidth="1"/>
    <col min="6946" max="7168" width="13.88671875" style="267"/>
    <col min="7169" max="7169" width="25.109375" style="267" customWidth="1"/>
    <col min="7170" max="7172" width="8.5546875" style="267" customWidth="1"/>
    <col min="7173" max="7173" width="0.5546875" style="267" customWidth="1"/>
    <col min="7174" max="7176" width="8.5546875" style="267" customWidth="1"/>
    <col min="7177" max="7177" width="0.5546875" style="267" customWidth="1"/>
    <col min="7178" max="7180" width="8.5546875" style="267" customWidth="1"/>
    <col min="7181" max="7181" width="0.5546875" style="267" customWidth="1"/>
    <col min="7182" max="7184" width="8.5546875" style="267" customWidth="1"/>
    <col min="7185" max="7185" width="0.5546875" style="267" customWidth="1"/>
    <col min="7186" max="7188" width="8.5546875" style="267" customWidth="1"/>
    <col min="7189" max="7189" width="0.5546875" style="267" customWidth="1"/>
    <col min="7190" max="7190" width="10.44140625" style="267" bestFit="1" customWidth="1"/>
    <col min="7191" max="7191" width="8.5546875" style="267" bestFit="1" customWidth="1"/>
    <col min="7192" max="7192" width="8.44140625" style="267" bestFit="1" customWidth="1"/>
    <col min="7193" max="7195" width="8.5546875" style="267" customWidth="1"/>
    <col min="7196" max="7196" width="0.5546875" style="267" customWidth="1"/>
    <col min="7197" max="7199" width="8.5546875" style="267" customWidth="1"/>
    <col min="7200" max="7200" width="0.5546875" style="267" customWidth="1"/>
    <col min="7201" max="7201" width="10.88671875" style="267" customWidth="1"/>
    <col min="7202" max="7424" width="13.88671875" style="267"/>
    <col min="7425" max="7425" width="25.109375" style="267" customWidth="1"/>
    <col min="7426" max="7428" width="8.5546875" style="267" customWidth="1"/>
    <col min="7429" max="7429" width="0.5546875" style="267" customWidth="1"/>
    <col min="7430" max="7432" width="8.5546875" style="267" customWidth="1"/>
    <col min="7433" max="7433" width="0.5546875" style="267" customWidth="1"/>
    <col min="7434" max="7436" width="8.5546875" style="267" customWidth="1"/>
    <col min="7437" max="7437" width="0.5546875" style="267" customWidth="1"/>
    <col min="7438" max="7440" width="8.5546875" style="267" customWidth="1"/>
    <col min="7441" max="7441" width="0.5546875" style="267" customWidth="1"/>
    <col min="7442" max="7444" width="8.5546875" style="267" customWidth="1"/>
    <col min="7445" max="7445" width="0.5546875" style="267" customWidth="1"/>
    <col min="7446" max="7446" width="10.44140625" style="267" bestFit="1" customWidth="1"/>
    <col min="7447" max="7447" width="8.5546875" style="267" bestFit="1" customWidth="1"/>
    <col min="7448" max="7448" width="8.44140625" style="267" bestFit="1" customWidth="1"/>
    <col min="7449" max="7451" width="8.5546875" style="267" customWidth="1"/>
    <col min="7452" max="7452" width="0.5546875" style="267" customWidth="1"/>
    <col min="7453" max="7455" width="8.5546875" style="267" customWidth="1"/>
    <col min="7456" max="7456" width="0.5546875" style="267" customWidth="1"/>
    <col min="7457" max="7457" width="10.88671875" style="267" customWidth="1"/>
    <col min="7458" max="7680" width="13.88671875" style="267"/>
    <col min="7681" max="7681" width="25.109375" style="267" customWidth="1"/>
    <col min="7682" max="7684" width="8.5546875" style="267" customWidth="1"/>
    <col min="7685" max="7685" width="0.5546875" style="267" customWidth="1"/>
    <col min="7686" max="7688" width="8.5546875" style="267" customWidth="1"/>
    <col min="7689" max="7689" width="0.5546875" style="267" customWidth="1"/>
    <col min="7690" max="7692" width="8.5546875" style="267" customWidth="1"/>
    <col min="7693" max="7693" width="0.5546875" style="267" customWidth="1"/>
    <col min="7694" max="7696" width="8.5546875" style="267" customWidth="1"/>
    <col min="7697" max="7697" width="0.5546875" style="267" customWidth="1"/>
    <col min="7698" max="7700" width="8.5546875" style="267" customWidth="1"/>
    <col min="7701" max="7701" width="0.5546875" style="267" customWidth="1"/>
    <col min="7702" max="7702" width="10.44140625" style="267" bestFit="1" customWidth="1"/>
    <col min="7703" max="7703" width="8.5546875" style="267" bestFit="1" customWidth="1"/>
    <col min="7704" max="7704" width="8.44140625" style="267" bestFit="1" customWidth="1"/>
    <col min="7705" max="7707" width="8.5546875" style="267" customWidth="1"/>
    <col min="7708" max="7708" width="0.5546875" style="267" customWidth="1"/>
    <col min="7709" max="7711" width="8.5546875" style="267" customWidth="1"/>
    <col min="7712" max="7712" width="0.5546875" style="267" customWidth="1"/>
    <col min="7713" max="7713" width="10.88671875" style="267" customWidth="1"/>
    <col min="7714" max="7936" width="13.88671875" style="267"/>
    <col min="7937" max="7937" width="25.109375" style="267" customWidth="1"/>
    <col min="7938" max="7940" width="8.5546875" style="267" customWidth="1"/>
    <col min="7941" max="7941" width="0.5546875" style="267" customWidth="1"/>
    <col min="7942" max="7944" width="8.5546875" style="267" customWidth="1"/>
    <col min="7945" max="7945" width="0.5546875" style="267" customWidth="1"/>
    <col min="7946" max="7948" width="8.5546875" style="267" customWidth="1"/>
    <col min="7949" max="7949" width="0.5546875" style="267" customWidth="1"/>
    <col min="7950" max="7952" width="8.5546875" style="267" customWidth="1"/>
    <col min="7953" max="7953" width="0.5546875" style="267" customWidth="1"/>
    <col min="7954" max="7956" width="8.5546875" style="267" customWidth="1"/>
    <col min="7957" max="7957" width="0.5546875" style="267" customWidth="1"/>
    <col min="7958" max="7958" width="10.44140625" style="267" bestFit="1" customWidth="1"/>
    <col min="7959" max="7959" width="8.5546875" style="267" bestFit="1" customWidth="1"/>
    <col min="7960" max="7960" width="8.44140625" style="267" bestFit="1" customWidth="1"/>
    <col min="7961" max="7963" width="8.5546875" style="267" customWidth="1"/>
    <col min="7964" max="7964" width="0.5546875" style="267" customWidth="1"/>
    <col min="7965" max="7967" width="8.5546875" style="267" customWidth="1"/>
    <col min="7968" max="7968" width="0.5546875" style="267" customWidth="1"/>
    <col min="7969" max="7969" width="10.88671875" style="267" customWidth="1"/>
    <col min="7970" max="8192" width="13.88671875" style="267"/>
    <col min="8193" max="8193" width="25.109375" style="267" customWidth="1"/>
    <col min="8194" max="8196" width="8.5546875" style="267" customWidth="1"/>
    <col min="8197" max="8197" width="0.5546875" style="267" customWidth="1"/>
    <col min="8198" max="8200" width="8.5546875" style="267" customWidth="1"/>
    <col min="8201" max="8201" width="0.5546875" style="267" customWidth="1"/>
    <col min="8202" max="8204" width="8.5546875" style="267" customWidth="1"/>
    <col min="8205" max="8205" width="0.5546875" style="267" customWidth="1"/>
    <col min="8206" max="8208" width="8.5546875" style="267" customWidth="1"/>
    <col min="8209" max="8209" width="0.5546875" style="267" customWidth="1"/>
    <col min="8210" max="8212" width="8.5546875" style="267" customWidth="1"/>
    <col min="8213" max="8213" width="0.5546875" style="267" customWidth="1"/>
    <col min="8214" max="8214" width="10.44140625" style="267" bestFit="1" customWidth="1"/>
    <col min="8215" max="8215" width="8.5546875" style="267" bestFit="1" customWidth="1"/>
    <col min="8216" max="8216" width="8.44140625" style="267" bestFit="1" customWidth="1"/>
    <col min="8217" max="8219" width="8.5546875" style="267" customWidth="1"/>
    <col min="8220" max="8220" width="0.5546875" style="267" customWidth="1"/>
    <col min="8221" max="8223" width="8.5546875" style="267" customWidth="1"/>
    <col min="8224" max="8224" width="0.5546875" style="267" customWidth="1"/>
    <col min="8225" max="8225" width="10.88671875" style="267" customWidth="1"/>
    <col min="8226" max="8448" width="13.88671875" style="267"/>
    <col min="8449" max="8449" width="25.109375" style="267" customWidth="1"/>
    <col min="8450" max="8452" width="8.5546875" style="267" customWidth="1"/>
    <col min="8453" max="8453" width="0.5546875" style="267" customWidth="1"/>
    <col min="8454" max="8456" width="8.5546875" style="267" customWidth="1"/>
    <col min="8457" max="8457" width="0.5546875" style="267" customWidth="1"/>
    <col min="8458" max="8460" width="8.5546875" style="267" customWidth="1"/>
    <col min="8461" max="8461" width="0.5546875" style="267" customWidth="1"/>
    <col min="8462" max="8464" width="8.5546875" style="267" customWidth="1"/>
    <col min="8465" max="8465" width="0.5546875" style="267" customWidth="1"/>
    <col min="8466" max="8468" width="8.5546875" style="267" customWidth="1"/>
    <col min="8469" max="8469" width="0.5546875" style="267" customWidth="1"/>
    <col min="8470" max="8470" width="10.44140625" style="267" bestFit="1" customWidth="1"/>
    <col min="8471" max="8471" width="8.5546875" style="267" bestFit="1" customWidth="1"/>
    <col min="8472" max="8472" width="8.44140625" style="267" bestFit="1" customWidth="1"/>
    <col min="8473" max="8475" width="8.5546875" style="267" customWidth="1"/>
    <col min="8476" max="8476" width="0.5546875" style="267" customWidth="1"/>
    <col min="8477" max="8479" width="8.5546875" style="267" customWidth="1"/>
    <col min="8480" max="8480" width="0.5546875" style="267" customWidth="1"/>
    <col min="8481" max="8481" width="10.88671875" style="267" customWidth="1"/>
    <col min="8482" max="8704" width="13.88671875" style="267"/>
    <col min="8705" max="8705" width="25.109375" style="267" customWidth="1"/>
    <col min="8706" max="8708" width="8.5546875" style="267" customWidth="1"/>
    <col min="8709" max="8709" width="0.5546875" style="267" customWidth="1"/>
    <col min="8710" max="8712" width="8.5546875" style="267" customWidth="1"/>
    <col min="8713" max="8713" width="0.5546875" style="267" customWidth="1"/>
    <col min="8714" max="8716" width="8.5546875" style="267" customWidth="1"/>
    <col min="8717" max="8717" width="0.5546875" style="267" customWidth="1"/>
    <col min="8718" max="8720" width="8.5546875" style="267" customWidth="1"/>
    <col min="8721" max="8721" width="0.5546875" style="267" customWidth="1"/>
    <col min="8722" max="8724" width="8.5546875" style="267" customWidth="1"/>
    <col min="8725" max="8725" width="0.5546875" style="267" customWidth="1"/>
    <col min="8726" max="8726" width="10.44140625" style="267" bestFit="1" customWidth="1"/>
    <col min="8727" max="8727" width="8.5546875" style="267" bestFit="1" customWidth="1"/>
    <col min="8728" max="8728" width="8.44140625" style="267" bestFit="1" customWidth="1"/>
    <col min="8729" max="8731" width="8.5546875" style="267" customWidth="1"/>
    <col min="8732" max="8732" width="0.5546875" style="267" customWidth="1"/>
    <col min="8733" max="8735" width="8.5546875" style="267" customWidth="1"/>
    <col min="8736" max="8736" width="0.5546875" style="267" customWidth="1"/>
    <col min="8737" max="8737" width="10.88671875" style="267" customWidth="1"/>
    <col min="8738" max="8960" width="13.88671875" style="267"/>
    <col min="8961" max="8961" width="25.109375" style="267" customWidth="1"/>
    <col min="8962" max="8964" width="8.5546875" style="267" customWidth="1"/>
    <col min="8965" max="8965" width="0.5546875" style="267" customWidth="1"/>
    <col min="8966" max="8968" width="8.5546875" style="267" customWidth="1"/>
    <col min="8969" max="8969" width="0.5546875" style="267" customWidth="1"/>
    <col min="8970" max="8972" width="8.5546875" style="267" customWidth="1"/>
    <col min="8973" max="8973" width="0.5546875" style="267" customWidth="1"/>
    <col min="8974" max="8976" width="8.5546875" style="267" customWidth="1"/>
    <col min="8977" max="8977" width="0.5546875" style="267" customWidth="1"/>
    <col min="8978" max="8980" width="8.5546875" style="267" customWidth="1"/>
    <col min="8981" max="8981" width="0.5546875" style="267" customWidth="1"/>
    <col min="8982" max="8982" width="10.44140625" style="267" bestFit="1" customWidth="1"/>
    <col min="8983" max="8983" width="8.5546875" style="267" bestFit="1" customWidth="1"/>
    <col min="8984" max="8984" width="8.44140625" style="267" bestFit="1" customWidth="1"/>
    <col min="8985" max="8987" width="8.5546875" style="267" customWidth="1"/>
    <col min="8988" max="8988" width="0.5546875" style="267" customWidth="1"/>
    <col min="8989" max="8991" width="8.5546875" style="267" customWidth="1"/>
    <col min="8992" max="8992" width="0.5546875" style="267" customWidth="1"/>
    <col min="8993" max="8993" width="10.88671875" style="267" customWidth="1"/>
    <col min="8994" max="9216" width="13.88671875" style="267"/>
    <col min="9217" max="9217" width="25.109375" style="267" customWidth="1"/>
    <col min="9218" max="9220" width="8.5546875" style="267" customWidth="1"/>
    <col min="9221" max="9221" width="0.5546875" style="267" customWidth="1"/>
    <col min="9222" max="9224" width="8.5546875" style="267" customWidth="1"/>
    <col min="9225" max="9225" width="0.5546875" style="267" customWidth="1"/>
    <col min="9226" max="9228" width="8.5546875" style="267" customWidth="1"/>
    <col min="9229" max="9229" width="0.5546875" style="267" customWidth="1"/>
    <col min="9230" max="9232" width="8.5546875" style="267" customWidth="1"/>
    <col min="9233" max="9233" width="0.5546875" style="267" customWidth="1"/>
    <col min="9234" max="9236" width="8.5546875" style="267" customWidth="1"/>
    <col min="9237" max="9237" width="0.5546875" style="267" customWidth="1"/>
    <col min="9238" max="9238" width="10.44140625" style="267" bestFit="1" customWidth="1"/>
    <col min="9239" max="9239" width="8.5546875" style="267" bestFit="1" customWidth="1"/>
    <col min="9240" max="9240" width="8.44140625" style="267" bestFit="1" customWidth="1"/>
    <col min="9241" max="9243" width="8.5546875" style="267" customWidth="1"/>
    <col min="9244" max="9244" width="0.5546875" style="267" customWidth="1"/>
    <col min="9245" max="9247" width="8.5546875" style="267" customWidth="1"/>
    <col min="9248" max="9248" width="0.5546875" style="267" customWidth="1"/>
    <col min="9249" max="9249" width="10.88671875" style="267" customWidth="1"/>
    <col min="9250" max="9472" width="13.88671875" style="267"/>
    <col min="9473" max="9473" width="25.109375" style="267" customWidth="1"/>
    <col min="9474" max="9476" width="8.5546875" style="267" customWidth="1"/>
    <col min="9477" max="9477" width="0.5546875" style="267" customWidth="1"/>
    <col min="9478" max="9480" width="8.5546875" style="267" customWidth="1"/>
    <col min="9481" max="9481" width="0.5546875" style="267" customWidth="1"/>
    <col min="9482" max="9484" width="8.5546875" style="267" customWidth="1"/>
    <col min="9485" max="9485" width="0.5546875" style="267" customWidth="1"/>
    <col min="9486" max="9488" width="8.5546875" style="267" customWidth="1"/>
    <col min="9489" max="9489" width="0.5546875" style="267" customWidth="1"/>
    <col min="9490" max="9492" width="8.5546875" style="267" customWidth="1"/>
    <col min="9493" max="9493" width="0.5546875" style="267" customWidth="1"/>
    <col min="9494" max="9494" width="10.44140625" style="267" bestFit="1" customWidth="1"/>
    <col min="9495" max="9495" width="8.5546875" style="267" bestFit="1" customWidth="1"/>
    <col min="9496" max="9496" width="8.44140625" style="267" bestFit="1" customWidth="1"/>
    <col min="9497" max="9499" width="8.5546875" style="267" customWidth="1"/>
    <col min="9500" max="9500" width="0.5546875" style="267" customWidth="1"/>
    <col min="9501" max="9503" width="8.5546875" style="267" customWidth="1"/>
    <col min="9504" max="9504" width="0.5546875" style="267" customWidth="1"/>
    <col min="9505" max="9505" width="10.88671875" style="267" customWidth="1"/>
    <col min="9506" max="9728" width="13.88671875" style="267"/>
    <col min="9729" max="9729" width="25.109375" style="267" customWidth="1"/>
    <col min="9730" max="9732" width="8.5546875" style="267" customWidth="1"/>
    <col min="9733" max="9733" width="0.5546875" style="267" customWidth="1"/>
    <col min="9734" max="9736" width="8.5546875" style="267" customWidth="1"/>
    <col min="9737" max="9737" width="0.5546875" style="267" customWidth="1"/>
    <col min="9738" max="9740" width="8.5546875" style="267" customWidth="1"/>
    <col min="9741" max="9741" width="0.5546875" style="267" customWidth="1"/>
    <col min="9742" max="9744" width="8.5546875" style="267" customWidth="1"/>
    <col min="9745" max="9745" width="0.5546875" style="267" customWidth="1"/>
    <col min="9746" max="9748" width="8.5546875" style="267" customWidth="1"/>
    <col min="9749" max="9749" width="0.5546875" style="267" customWidth="1"/>
    <col min="9750" max="9750" width="10.44140625" style="267" bestFit="1" customWidth="1"/>
    <col min="9751" max="9751" width="8.5546875" style="267" bestFit="1" customWidth="1"/>
    <col min="9752" max="9752" width="8.44140625" style="267" bestFit="1" customWidth="1"/>
    <col min="9753" max="9755" width="8.5546875" style="267" customWidth="1"/>
    <col min="9756" max="9756" width="0.5546875" style="267" customWidth="1"/>
    <col min="9757" max="9759" width="8.5546875" style="267" customWidth="1"/>
    <col min="9760" max="9760" width="0.5546875" style="267" customWidth="1"/>
    <col min="9761" max="9761" width="10.88671875" style="267" customWidth="1"/>
    <col min="9762" max="9984" width="13.88671875" style="267"/>
    <col min="9985" max="9985" width="25.109375" style="267" customWidth="1"/>
    <col min="9986" max="9988" width="8.5546875" style="267" customWidth="1"/>
    <col min="9989" max="9989" width="0.5546875" style="267" customWidth="1"/>
    <col min="9990" max="9992" width="8.5546875" style="267" customWidth="1"/>
    <col min="9993" max="9993" width="0.5546875" style="267" customWidth="1"/>
    <col min="9994" max="9996" width="8.5546875" style="267" customWidth="1"/>
    <col min="9997" max="9997" width="0.5546875" style="267" customWidth="1"/>
    <col min="9998" max="10000" width="8.5546875" style="267" customWidth="1"/>
    <col min="10001" max="10001" width="0.5546875" style="267" customWidth="1"/>
    <col min="10002" max="10004" width="8.5546875" style="267" customWidth="1"/>
    <col min="10005" max="10005" width="0.5546875" style="267" customWidth="1"/>
    <col min="10006" max="10006" width="10.44140625" style="267" bestFit="1" customWidth="1"/>
    <col min="10007" max="10007" width="8.5546875" style="267" bestFit="1" customWidth="1"/>
    <col min="10008" max="10008" width="8.44140625" style="267" bestFit="1" customWidth="1"/>
    <col min="10009" max="10011" width="8.5546875" style="267" customWidth="1"/>
    <col min="10012" max="10012" width="0.5546875" style="267" customWidth="1"/>
    <col min="10013" max="10015" width="8.5546875" style="267" customWidth="1"/>
    <col min="10016" max="10016" width="0.5546875" style="267" customWidth="1"/>
    <col min="10017" max="10017" width="10.88671875" style="267" customWidth="1"/>
    <col min="10018" max="10240" width="13.88671875" style="267"/>
    <col min="10241" max="10241" width="25.109375" style="267" customWidth="1"/>
    <col min="10242" max="10244" width="8.5546875" style="267" customWidth="1"/>
    <col min="10245" max="10245" width="0.5546875" style="267" customWidth="1"/>
    <col min="10246" max="10248" width="8.5546875" style="267" customWidth="1"/>
    <col min="10249" max="10249" width="0.5546875" style="267" customWidth="1"/>
    <col min="10250" max="10252" width="8.5546875" style="267" customWidth="1"/>
    <col min="10253" max="10253" width="0.5546875" style="267" customWidth="1"/>
    <col min="10254" max="10256" width="8.5546875" style="267" customWidth="1"/>
    <col min="10257" max="10257" width="0.5546875" style="267" customWidth="1"/>
    <col min="10258" max="10260" width="8.5546875" style="267" customWidth="1"/>
    <col min="10261" max="10261" width="0.5546875" style="267" customWidth="1"/>
    <col min="10262" max="10262" width="10.44140625" style="267" bestFit="1" customWidth="1"/>
    <col min="10263" max="10263" width="8.5546875" style="267" bestFit="1" customWidth="1"/>
    <col min="10264" max="10264" width="8.44140625" style="267" bestFit="1" customWidth="1"/>
    <col min="10265" max="10267" width="8.5546875" style="267" customWidth="1"/>
    <col min="10268" max="10268" width="0.5546875" style="267" customWidth="1"/>
    <col min="10269" max="10271" width="8.5546875" style="267" customWidth="1"/>
    <col min="10272" max="10272" width="0.5546875" style="267" customWidth="1"/>
    <col min="10273" max="10273" width="10.88671875" style="267" customWidth="1"/>
    <col min="10274" max="10496" width="13.88671875" style="267"/>
    <col min="10497" max="10497" width="25.109375" style="267" customWidth="1"/>
    <col min="10498" max="10500" width="8.5546875" style="267" customWidth="1"/>
    <col min="10501" max="10501" width="0.5546875" style="267" customWidth="1"/>
    <col min="10502" max="10504" width="8.5546875" style="267" customWidth="1"/>
    <col min="10505" max="10505" width="0.5546875" style="267" customWidth="1"/>
    <col min="10506" max="10508" width="8.5546875" style="267" customWidth="1"/>
    <col min="10509" max="10509" width="0.5546875" style="267" customWidth="1"/>
    <col min="10510" max="10512" width="8.5546875" style="267" customWidth="1"/>
    <col min="10513" max="10513" width="0.5546875" style="267" customWidth="1"/>
    <col min="10514" max="10516" width="8.5546875" style="267" customWidth="1"/>
    <col min="10517" max="10517" width="0.5546875" style="267" customWidth="1"/>
    <col min="10518" max="10518" width="10.44140625" style="267" bestFit="1" customWidth="1"/>
    <col min="10519" max="10519" width="8.5546875" style="267" bestFit="1" customWidth="1"/>
    <col min="10520" max="10520" width="8.44140625" style="267" bestFit="1" customWidth="1"/>
    <col min="10521" max="10523" width="8.5546875" style="267" customWidth="1"/>
    <col min="10524" max="10524" width="0.5546875" style="267" customWidth="1"/>
    <col min="10525" max="10527" width="8.5546875" style="267" customWidth="1"/>
    <col min="10528" max="10528" width="0.5546875" style="267" customWidth="1"/>
    <col min="10529" max="10529" width="10.88671875" style="267" customWidth="1"/>
    <col min="10530" max="10752" width="13.88671875" style="267"/>
    <col min="10753" max="10753" width="25.109375" style="267" customWidth="1"/>
    <col min="10754" max="10756" width="8.5546875" style="267" customWidth="1"/>
    <col min="10757" max="10757" width="0.5546875" style="267" customWidth="1"/>
    <col min="10758" max="10760" width="8.5546875" style="267" customWidth="1"/>
    <col min="10761" max="10761" width="0.5546875" style="267" customWidth="1"/>
    <col min="10762" max="10764" width="8.5546875" style="267" customWidth="1"/>
    <col min="10765" max="10765" width="0.5546875" style="267" customWidth="1"/>
    <col min="10766" max="10768" width="8.5546875" style="267" customWidth="1"/>
    <col min="10769" max="10769" width="0.5546875" style="267" customWidth="1"/>
    <col min="10770" max="10772" width="8.5546875" style="267" customWidth="1"/>
    <col min="10773" max="10773" width="0.5546875" style="267" customWidth="1"/>
    <col min="10774" max="10774" width="10.44140625" style="267" bestFit="1" customWidth="1"/>
    <col min="10775" max="10775" width="8.5546875" style="267" bestFit="1" customWidth="1"/>
    <col min="10776" max="10776" width="8.44140625" style="267" bestFit="1" customWidth="1"/>
    <col min="10777" max="10779" width="8.5546875" style="267" customWidth="1"/>
    <col min="10780" max="10780" width="0.5546875" style="267" customWidth="1"/>
    <col min="10781" max="10783" width="8.5546875" style="267" customWidth="1"/>
    <col min="10784" max="10784" width="0.5546875" style="267" customWidth="1"/>
    <col min="10785" max="10785" width="10.88671875" style="267" customWidth="1"/>
    <col min="10786" max="11008" width="13.88671875" style="267"/>
    <col min="11009" max="11009" width="25.109375" style="267" customWidth="1"/>
    <col min="11010" max="11012" width="8.5546875" style="267" customWidth="1"/>
    <col min="11013" max="11013" width="0.5546875" style="267" customWidth="1"/>
    <col min="11014" max="11016" width="8.5546875" style="267" customWidth="1"/>
    <col min="11017" max="11017" width="0.5546875" style="267" customWidth="1"/>
    <col min="11018" max="11020" width="8.5546875" style="267" customWidth="1"/>
    <col min="11021" max="11021" width="0.5546875" style="267" customWidth="1"/>
    <col min="11022" max="11024" width="8.5546875" style="267" customWidth="1"/>
    <col min="11025" max="11025" width="0.5546875" style="267" customWidth="1"/>
    <col min="11026" max="11028" width="8.5546875" style="267" customWidth="1"/>
    <col min="11029" max="11029" width="0.5546875" style="267" customWidth="1"/>
    <col min="11030" max="11030" width="10.44140625" style="267" bestFit="1" customWidth="1"/>
    <col min="11031" max="11031" width="8.5546875" style="267" bestFit="1" customWidth="1"/>
    <col min="11032" max="11032" width="8.44140625" style="267" bestFit="1" customWidth="1"/>
    <col min="11033" max="11035" width="8.5546875" style="267" customWidth="1"/>
    <col min="11036" max="11036" width="0.5546875" style="267" customWidth="1"/>
    <col min="11037" max="11039" width="8.5546875" style="267" customWidth="1"/>
    <col min="11040" max="11040" width="0.5546875" style="267" customWidth="1"/>
    <col min="11041" max="11041" width="10.88671875" style="267" customWidth="1"/>
    <col min="11042" max="11264" width="13.88671875" style="267"/>
    <col min="11265" max="11265" width="25.109375" style="267" customWidth="1"/>
    <col min="11266" max="11268" width="8.5546875" style="267" customWidth="1"/>
    <col min="11269" max="11269" width="0.5546875" style="267" customWidth="1"/>
    <col min="11270" max="11272" width="8.5546875" style="267" customWidth="1"/>
    <col min="11273" max="11273" width="0.5546875" style="267" customWidth="1"/>
    <col min="11274" max="11276" width="8.5546875" style="267" customWidth="1"/>
    <col min="11277" max="11277" width="0.5546875" style="267" customWidth="1"/>
    <col min="11278" max="11280" width="8.5546875" style="267" customWidth="1"/>
    <col min="11281" max="11281" width="0.5546875" style="267" customWidth="1"/>
    <col min="11282" max="11284" width="8.5546875" style="267" customWidth="1"/>
    <col min="11285" max="11285" width="0.5546875" style="267" customWidth="1"/>
    <col min="11286" max="11286" width="10.44140625" style="267" bestFit="1" customWidth="1"/>
    <col min="11287" max="11287" width="8.5546875" style="267" bestFit="1" customWidth="1"/>
    <col min="11288" max="11288" width="8.44140625" style="267" bestFit="1" customWidth="1"/>
    <col min="11289" max="11291" width="8.5546875" style="267" customWidth="1"/>
    <col min="11292" max="11292" width="0.5546875" style="267" customWidth="1"/>
    <col min="11293" max="11295" width="8.5546875" style="267" customWidth="1"/>
    <col min="11296" max="11296" width="0.5546875" style="267" customWidth="1"/>
    <col min="11297" max="11297" width="10.88671875" style="267" customWidth="1"/>
    <col min="11298" max="11520" width="13.88671875" style="267"/>
    <col min="11521" max="11521" width="25.109375" style="267" customWidth="1"/>
    <col min="11522" max="11524" width="8.5546875" style="267" customWidth="1"/>
    <col min="11525" max="11525" width="0.5546875" style="267" customWidth="1"/>
    <col min="11526" max="11528" width="8.5546875" style="267" customWidth="1"/>
    <col min="11529" max="11529" width="0.5546875" style="267" customWidth="1"/>
    <col min="11530" max="11532" width="8.5546875" style="267" customWidth="1"/>
    <col min="11533" max="11533" width="0.5546875" style="267" customWidth="1"/>
    <col min="11534" max="11536" width="8.5546875" style="267" customWidth="1"/>
    <col min="11537" max="11537" width="0.5546875" style="267" customWidth="1"/>
    <col min="11538" max="11540" width="8.5546875" style="267" customWidth="1"/>
    <col min="11541" max="11541" width="0.5546875" style="267" customWidth="1"/>
    <col min="11542" max="11542" width="10.44140625" style="267" bestFit="1" customWidth="1"/>
    <col min="11543" max="11543" width="8.5546875" style="267" bestFit="1" customWidth="1"/>
    <col min="11544" max="11544" width="8.44140625" style="267" bestFit="1" customWidth="1"/>
    <col min="11545" max="11547" width="8.5546875" style="267" customWidth="1"/>
    <col min="11548" max="11548" width="0.5546875" style="267" customWidth="1"/>
    <col min="11549" max="11551" width="8.5546875" style="267" customWidth="1"/>
    <col min="11552" max="11552" width="0.5546875" style="267" customWidth="1"/>
    <col min="11553" max="11553" width="10.88671875" style="267" customWidth="1"/>
    <col min="11554" max="11776" width="13.88671875" style="267"/>
    <col min="11777" max="11777" width="25.109375" style="267" customWidth="1"/>
    <col min="11778" max="11780" width="8.5546875" style="267" customWidth="1"/>
    <col min="11781" max="11781" width="0.5546875" style="267" customWidth="1"/>
    <col min="11782" max="11784" width="8.5546875" style="267" customWidth="1"/>
    <col min="11785" max="11785" width="0.5546875" style="267" customWidth="1"/>
    <col min="11786" max="11788" width="8.5546875" style="267" customWidth="1"/>
    <col min="11789" max="11789" width="0.5546875" style="267" customWidth="1"/>
    <col min="11790" max="11792" width="8.5546875" style="267" customWidth="1"/>
    <col min="11793" max="11793" width="0.5546875" style="267" customWidth="1"/>
    <col min="11794" max="11796" width="8.5546875" style="267" customWidth="1"/>
    <col min="11797" max="11797" width="0.5546875" style="267" customWidth="1"/>
    <col min="11798" max="11798" width="10.44140625" style="267" bestFit="1" customWidth="1"/>
    <col min="11799" max="11799" width="8.5546875" style="267" bestFit="1" customWidth="1"/>
    <col min="11800" max="11800" width="8.44140625" style="267" bestFit="1" customWidth="1"/>
    <col min="11801" max="11803" width="8.5546875" style="267" customWidth="1"/>
    <col min="11804" max="11804" width="0.5546875" style="267" customWidth="1"/>
    <col min="11805" max="11807" width="8.5546875" style="267" customWidth="1"/>
    <col min="11808" max="11808" width="0.5546875" style="267" customWidth="1"/>
    <col min="11809" max="11809" width="10.88671875" style="267" customWidth="1"/>
    <col min="11810" max="12032" width="13.88671875" style="267"/>
    <col min="12033" max="12033" width="25.109375" style="267" customWidth="1"/>
    <col min="12034" max="12036" width="8.5546875" style="267" customWidth="1"/>
    <col min="12037" max="12037" width="0.5546875" style="267" customWidth="1"/>
    <col min="12038" max="12040" width="8.5546875" style="267" customWidth="1"/>
    <col min="12041" max="12041" width="0.5546875" style="267" customWidth="1"/>
    <col min="12042" max="12044" width="8.5546875" style="267" customWidth="1"/>
    <col min="12045" max="12045" width="0.5546875" style="267" customWidth="1"/>
    <col min="12046" max="12048" width="8.5546875" style="267" customWidth="1"/>
    <col min="12049" max="12049" width="0.5546875" style="267" customWidth="1"/>
    <col min="12050" max="12052" width="8.5546875" style="267" customWidth="1"/>
    <col min="12053" max="12053" width="0.5546875" style="267" customWidth="1"/>
    <col min="12054" max="12054" width="10.44140625" style="267" bestFit="1" customWidth="1"/>
    <col min="12055" max="12055" width="8.5546875" style="267" bestFit="1" customWidth="1"/>
    <col min="12056" max="12056" width="8.44140625" style="267" bestFit="1" customWidth="1"/>
    <col min="12057" max="12059" width="8.5546875" style="267" customWidth="1"/>
    <col min="12060" max="12060" width="0.5546875" style="267" customWidth="1"/>
    <col min="12061" max="12063" width="8.5546875" style="267" customWidth="1"/>
    <col min="12064" max="12064" width="0.5546875" style="267" customWidth="1"/>
    <col min="12065" max="12065" width="10.88671875" style="267" customWidth="1"/>
    <col min="12066" max="12288" width="13.88671875" style="267"/>
    <col min="12289" max="12289" width="25.109375" style="267" customWidth="1"/>
    <col min="12290" max="12292" width="8.5546875" style="267" customWidth="1"/>
    <col min="12293" max="12293" width="0.5546875" style="267" customWidth="1"/>
    <col min="12294" max="12296" width="8.5546875" style="267" customWidth="1"/>
    <col min="12297" max="12297" width="0.5546875" style="267" customWidth="1"/>
    <col min="12298" max="12300" width="8.5546875" style="267" customWidth="1"/>
    <col min="12301" max="12301" width="0.5546875" style="267" customWidth="1"/>
    <col min="12302" max="12304" width="8.5546875" style="267" customWidth="1"/>
    <col min="12305" max="12305" width="0.5546875" style="267" customWidth="1"/>
    <col min="12306" max="12308" width="8.5546875" style="267" customWidth="1"/>
    <col min="12309" max="12309" width="0.5546875" style="267" customWidth="1"/>
    <col min="12310" max="12310" width="10.44140625" style="267" bestFit="1" customWidth="1"/>
    <col min="12311" max="12311" width="8.5546875" style="267" bestFit="1" customWidth="1"/>
    <col min="12312" max="12312" width="8.44140625" style="267" bestFit="1" customWidth="1"/>
    <col min="12313" max="12315" width="8.5546875" style="267" customWidth="1"/>
    <col min="12316" max="12316" width="0.5546875" style="267" customWidth="1"/>
    <col min="12317" max="12319" width="8.5546875" style="267" customWidth="1"/>
    <col min="12320" max="12320" width="0.5546875" style="267" customWidth="1"/>
    <col min="12321" max="12321" width="10.88671875" style="267" customWidth="1"/>
    <col min="12322" max="12544" width="13.88671875" style="267"/>
    <col min="12545" max="12545" width="25.109375" style="267" customWidth="1"/>
    <col min="12546" max="12548" width="8.5546875" style="267" customWidth="1"/>
    <col min="12549" max="12549" width="0.5546875" style="267" customWidth="1"/>
    <col min="12550" max="12552" width="8.5546875" style="267" customWidth="1"/>
    <col min="12553" max="12553" width="0.5546875" style="267" customWidth="1"/>
    <col min="12554" max="12556" width="8.5546875" style="267" customWidth="1"/>
    <col min="12557" max="12557" width="0.5546875" style="267" customWidth="1"/>
    <col min="12558" max="12560" width="8.5546875" style="267" customWidth="1"/>
    <col min="12561" max="12561" width="0.5546875" style="267" customWidth="1"/>
    <col min="12562" max="12564" width="8.5546875" style="267" customWidth="1"/>
    <col min="12565" max="12565" width="0.5546875" style="267" customWidth="1"/>
    <col min="12566" max="12566" width="10.44140625" style="267" bestFit="1" customWidth="1"/>
    <col min="12567" max="12567" width="8.5546875" style="267" bestFit="1" customWidth="1"/>
    <col min="12568" max="12568" width="8.44140625" style="267" bestFit="1" customWidth="1"/>
    <col min="12569" max="12571" width="8.5546875" style="267" customWidth="1"/>
    <col min="12572" max="12572" width="0.5546875" style="267" customWidth="1"/>
    <col min="12573" max="12575" width="8.5546875" style="267" customWidth="1"/>
    <col min="12576" max="12576" width="0.5546875" style="267" customWidth="1"/>
    <col min="12577" max="12577" width="10.88671875" style="267" customWidth="1"/>
    <col min="12578" max="12800" width="13.88671875" style="267"/>
    <col min="12801" max="12801" width="25.109375" style="267" customWidth="1"/>
    <col min="12802" max="12804" width="8.5546875" style="267" customWidth="1"/>
    <col min="12805" max="12805" width="0.5546875" style="267" customWidth="1"/>
    <col min="12806" max="12808" width="8.5546875" style="267" customWidth="1"/>
    <col min="12809" max="12809" width="0.5546875" style="267" customWidth="1"/>
    <col min="12810" max="12812" width="8.5546875" style="267" customWidth="1"/>
    <col min="12813" max="12813" width="0.5546875" style="267" customWidth="1"/>
    <col min="12814" max="12816" width="8.5546875" style="267" customWidth="1"/>
    <col min="12817" max="12817" width="0.5546875" style="267" customWidth="1"/>
    <col min="12818" max="12820" width="8.5546875" style="267" customWidth="1"/>
    <col min="12821" max="12821" width="0.5546875" style="267" customWidth="1"/>
    <col min="12822" max="12822" width="10.44140625" style="267" bestFit="1" customWidth="1"/>
    <col min="12823" max="12823" width="8.5546875" style="267" bestFit="1" customWidth="1"/>
    <col min="12824" max="12824" width="8.44140625" style="267" bestFit="1" customWidth="1"/>
    <col min="12825" max="12827" width="8.5546875" style="267" customWidth="1"/>
    <col min="12828" max="12828" width="0.5546875" style="267" customWidth="1"/>
    <col min="12829" max="12831" width="8.5546875" style="267" customWidth="1"/>
    <col min="12832" max="12832" width="0.5546875" style="267" customWidth="1"/>
    <col min="12833" max="12833" width="10.88671875" style="267" customWidth="1"/>
    <col min="12834" max="13056" width="13.88671875" style="267"/>
    <col min="13057" max="13057" width="25.109375" style="267" customWidth="1"/>
    <col min="13058" max="13060" width="8.5546875" style="267" customWidth="1"/>
    <col min="13061" max="13061" width="0.5546875" style="267" customWidth="1"/>
    <col min="13062" max="13064" width="8.5546875" style="267" customWidth="1"/>
    <col min="13065" max="13065" width="0.5546875" style="267" customWidth="1"/>
    <col min="13066" max="13068" width="8.5546875" style="267" customWidth="1"/>
    <col min="13069" max="13069" width="0.5546875" style="267" customWidth="1"/>
    <col min="13070" max="13072" width="8.5546875" style="267" customWidth="1"/>
    <col min="13073" max="13073" width="0.5546875" style="267" customWidth="1"/>
    <col min="13074" max="13076" width="8.5546875" style="267" customWidth="1"/>
    <col min="13077" max="13077" width="0.5546875" style="267" customWidth="1"/>
    <col min="13078" max="13078" width="10.44140625" style="267" bestFit="1" customWidth="1"/>
    <col min="13079" max="13079" width="8.5546875" style="267" bestFit="1" customWidth="1"/>
    <col min="13080" max="13080" width="8.44140625" style="267" bestFit="1" customWidth="1"/>
    <col min="13081" max="13083" width="8.5546875" style="267" customWidth="1"/>
    <col min="13084" max="13084" width="0.5546875" style="267" customWidth="1"/>
    <col min="13085" max="13087" width="8.5546875" style="267" customWidth="1"/>
    <col min="13088" max="13088" width="0.5546875" style="267" customWidth="1"/>
    <col min="13089" max="13089" width="10.88671875" style="267" customWidth="1"/>
    <col min="13090" max="13312" width="13.88671875" style="267"/>
    <col min="13313" max="13313" width="25.109375" style="267" customWidth="1"/>
    <col min="13314" max="13316" width="8.5546875" style="267" customWidth="1"/>
    <col min="13317" max="13317" width="0.5546875" style="267" customWidth="1"/>
    <col min="13318" max="13320" width="8.5546875" style="267" customWidth="1"/>
    <col min="13321" max="13321" width="0.5546875" style="267" customWidth="1"/>
    <col min="13322" max="13324" width="8.5546875" style="267" customWidth="1"/>
    <col min="13325" max="13325" width="0.5546875" style="267" customWidth="1"/>
    <col min="13326" max="13328" width="8.5546875" style="267" customWidth="1"/>
    <col min="13329" max="13329" width="0.5546875" style="267" customWidth="1"/>
    <col min="13330" max="13332" width="8.5546875" style="267" customWidth="1"/>
    <col min="13333" max="13333" width="0.5546875" style="267" customWidth="1"/>
    <col min="13334" max="13334" width="10.44140625" style="267" bestFit="1" customWidth="1"/>
    <col min="13335" max="13335" width="8.5546875" style="267" bestFit="1" customWidth="1"/>
    <col min="13336" max="13336" width="8.44140625" style="267" bestFit="1" customWidth="1"/>
    <col min="13337" max="13339" width="8.5546875" style="267" customWidth="1"/>
    <col min="13340" max="13340" width="0.5546875" style="267" customWidth="1"/>
    <col min="13341" max="13343" width="8.5546875" style="267" customWidth="1"/>
    <col min="13344" max="13344" width="0.5546875" style="267" customWidth="1"/>
    <col min="13345" max="13345" width="10.88671875" style="267" customWidth="1"/>
    <col min="13346" max="13568" width="13.88671875" style="267"/>
    <col min="13569" max="13569" width="25.109375" style="267" customWidth="1"/>
    <col min="13570" max="13572" width="8.5546875" style="267" customWidth="1"/>
    <col min="13573" max="13573" width="0.5546875" style="267" customWidth="1"/>
    <col min="13574" max="13576" width="8.5546875" style="267" customWidth="1"/>
    <col min="13577" max="13577" width="0.5546875" style="267" customWidth="1"/>
    <col min="13578" max="13580" width="8.5546875" style="267" customWidth="1"/>
    <col min="13581" max="13581" width="0.5546875" style="267" customWidth="1"/>
    <col min="13582" max="13584" width="8.5546875" style="267" customWidth="1"/>
    <col min="13585" max="13585" width="0.5546875" style="267" customWidth="1"/>
    <col min="13586" max="13588" width="8.5546875" style="267" customWidth="1"/>
    <col min="13589" max="13589" width="0.5546875" style="267" customWidth="1"/>
    <col min="13590" max="13590" width="10.44140625" style="267" bestFit="1" customWidth="1"/>
    <col min="13591" max="13591" width="8.5546875" style="267" bestFit="1" customWidth="1"/>
    <col min="13592" max="13592" width="8.44140625" style="267" bestFit="1" customWidth="1"/>
    <col min="13593" max="13595" width="8.5546875" style="267" customWidth="1"/>
    <col min="13596" max="13596" width="0.5546875" style="267" customWidth="1"/>
    <col min="13597" max="13599" width="8.5546875" style="267" customWidth="1"/>
    <col min="13600" max="13600" width="0.5546875" style="267" customWidth="1"/>
    <col min="13601" max="13601" width="10.88671875" style="267" customWidth="1"/>
    <col min="13602" max="13824" width="13.88671875" style="267"/>
    <col min="13825" max="13825" width="25.109375" style="267" customWidth="1"/>
    <col min="13826" max="13828" width="8.5546875" style="267" customWidth="1"/>
    <col min="13829" max="13829" width="0.5546875" style="267" customWidth="1"/>
    <col min="13830" max="13832" width="8.5546875" style="267" customWidth="1"/>
    <col min="13833" max="13833" width="0.5546875" style="267" customWidth="1"/>
    <col min="13834" max="13836" width="8.5546875" style="267" customWidth="1"/>
    <col min="13837" max="13837" width="0.5546875" style="267" customWidth="1"/>
    <col min="13838" max="13840" width="8.5546875" style="267" customWidth="1"/>
    <col min="13841" max="13841" width="0.5546875" style="267" customWidth="1"/>
    <col min="13842" max="13844" width="8.5546875" style="267" customWidth="1"/>
    <col min="13845" max="13845" width="0.5546875" style="267" customWidth="1"/>
    <col min="13846" max="13846" width="10.44140625" style="267" bestFit="1" customWidth="1"/>
    <col min="13847" max="13847" width="8.5546875" style="267" bestFit="1" customWidth="1"/>
    <col min="13848" max="13848" width="8.44140625" style="267" bestFit="1" customWidth="1"/>
    <col min="13849" max="13851" width="8.5546875" style="267" customWidth="1"/>
    <col min="13852" max="13852" width="0.5546875" style="267" customWidth="1"/>
    <col min="13853" max="13855" width="8.5546875" style="267" customWidth="1"/>
    <col min="13856" max="13856" width="0.5546875" style="267" customWidth="1"/>
    <col min="13857" max="13857" width="10.88671875" style="267" customWidth="1"/>
    <col min="13858" max="14080" width="13.88671875" style="267"/>
    <col min="14081" max="14081" width="25.109375" style="267" customWidth="1"/>
    <col min="14082" max="14084" width="8.5546875" style="267" customWidth="1"/>
    <col min="14085" max="14085" width="0.5546875" style="267" customWidth="1"/>
    <col min="14086" max="14088" width="8.5546875" style="267" customWidth="1"/>
    <col min="14089" max="14089" width="0.5546875" style="267" customWidth="1"/>
    <col min="14090" max="14092" width="8.5546875" style="267" customWidth="1"/>
    <col min="14093" max="14093" width="0.5546875" style="267" customWidth="1"/>
    <col min="14094" max="14096" width="8.5546875" style="267" customWidth="1"/>
    <col min="14097" max="14097" width="0.5546875" style="267" customWidth="1"/>
    <col min="14098" max="14100" width="8.5546875" style="267" customWidth="1"/>
    <col min="14101" max="14101" width="0.5546875" style="267" customWidth="1"/>
    <col min="14102" max="14102" width="10.44140625" style="267" bestFit="1" customWidth="1"/>
    <col min="14103" max="14103" width="8.5546875" style="267" bestFit="1" customWidth="1"/>
    <col min="14104" max="14104" width="8.44140625" style="267" bestFit="1" customWidth="1"/>
    <col min="14105" max="14107" width="8.5546875" style="267" customWidth="1"/>
    <col min="14108" max="14108" width="0.5546875" style="267" customWidth="1"/>
    <col min="14109" max="14111" width="8.5546875" style="267" customWidth="1"/>
    <col min="14112" max="14112" width="0.5546875" style="267" customWidth="1"/>
    <col min="14113" max="14113" width="10.88671875" style="267" customWidth="1"/>
    <col min="14114" max="14336" width="13.88671875" style="267"/>
    <col min="14337" max="14337" width="25.109375" style="267" customWidth="1"/>
    <col min="14338" max="14340" width="8.5546875" style="267" customWidth="1"/>
    <col min="14341" max="14341" width="0.5546875" style="267" customWidth="1"/>
    <col min="14342" max="14344" width="8.5546875" style="267" customWidth="1"/>
    <col min="14345" max="14345" width="0.5546875" style="267" customWidth="1"/>
    <col min="14346" max="14348" width="8.5546875" style="267" customWidth="1"/>
    <col min="14349" max="14349" width="0.5546875" style="267" customWidth="1"/>
    <col min="14350" max="14352" width="8.5546875" style="267" customWidth="1"/>
    <col min="14353" max="14353" width="0.5546875" style="267" customWidth="1"/>
    <col min="14354" max="14356" width="8.5546875" style="267" customWidth="1"/>
    <col min="14357" max="14357" width="0.5546875" style="267" customWidth="1"/>
    <col min="14358" max="14358" width="10.44140625" style="267" bestFit="1" customWidth="1"/>
    <col min="14359" max="14359" width="8.5546875" style="267" bestFit="1" customWidth="1"/>
    <col min="14360" max="14360" width="8.44140625" style="267" bestFit="1" customWidth="1"/>
    <col min="14361" max="14363" width="8.5546875" style="267" customWidth="1"/>
    <col min="14364" max="14364" width="0.5546875" style="267" customWidth="1"/>
    <col min="14365" max="14367" width="8.5546875" style="267" customWidth="1"/>
    <col min="14368" max="14368" width="0.5546875" style="267" customWidth="1"/>
    <col min="14369" max="14369" width="10.88671875" style="267" customWidth="1"/>
    <col min="14370" max="14592" width="13.88671875" style="267"/>
    <col min="14593" max="14593" width="25.109375" style="267" customWidth="1"/>
    <col min="14594" max="14596" width="8.5546875" style="267" customWidth="1"/>
    <col min="14597" max="14597" width="0.5546875" style="267" customWidth="1"/>
    <col min="14598" max="14600" width="8.5546875" style="267" customWidth="1"/>
    <col min="14601" max="14601" width="0.5546875" style="267" customWidth="1"/>
    <col min="14602" max="14604" width="8.5546875" style="267" customWidth="1"/>
    <col min="14605" max="14605" width="0.5546875" style="267" customWidth="1"/>
    <col min="14606" max="14608" width="8.5546875" style="267" customWidth="1"/>
    <col min="14609" max="14609" width="0.5546875" style="267" customWidth="1"/>
    <col min="14610" max="14612" width="8.5546875" style="267" customWidth="1"/>
    <col min="14613" max="14613" width="0.5546875" style="267" customWidth="1"/>
    <col min="14614" max="14614" width="10.44140625" style="267" bestFit="1" customWidth="1"/>
    <col min="14615" max="14615" width="8.5546875" style="267" bestFit="1" customWidth="1"/>
    <col min="14616" max="14616" width="8.44140625" style="267" bestFit="1" customWidth="1"/>
    <col min="14617" max="14619" width="8.5546875" style="267" customWidth="1"/>
    <col min="14620" max="14620" width="0.5546875" style="267" customWidth="1"/>
    <col min="14621" max="14623" width="8.5546875" style="267" customWidth="1"/>
    <col min="14624" max="14624" width="0.5546875" style="267" customWidth="1"/>
    <col min="14625" max="14625" width="10.88671875" style="267" customWidth="1"/>
    <col min="14626" max="14848" width="13.88671875" style="267"/>
    <col min="14849" max="14849" width="25.109375" style="267" customWidth="1"/>
    <col min="14850" max="14852" width="8.5546875" style="267" customWidth="1"/>
    <col min="14853" max="14853" width="0.5546875" style="267" customWidth="1"/>
    <col min="14854" max="14856" width="8.5546875" style="267" customWidth="1"/>
    <col min="14857" max="14857" width="0.5546875" style="267" customWidth="1"/>
    <col min="14858" max="14860" width="8.5546875" style="267" customWidth="1"/>
    <col min="14861" max="14861" width="0.5546875" style="267" customWidth="1"/>
    <col min="14862" max="14864" width="8.5546875" style="267" customWidth="1"/>
    <col min="14865" max="14865" width="0.5546875" style="267" customWidth="1"/>
    <col min="14866" max="14868" width="8.5546875" style="267" customWidth="1"/>
    <col min="14869" max="14869" width="0.5546875" style="267" customWidth="1"/>
    <col min="14870" max="14870" width="10.44140625" style="267" bestFit="1" customWidth="1"/>
    <col min="14871" max="14871" width="8.5546875" style="267" bestFit="1" customWidth="1"/>
    <col min="14872" max="14872" width="8.44140625" style="267" bestFit="1" customWidth="1"/>
    <col min="14873" max="14875" width="8.5546875" style="267" customWidth="1"/>
    <col min="14876" max="14876" width="0.5546875" style="267" customWidth="1"/>
    <col min="14877" max="14879" width="8.5546875" style="267" customWidth="1"/>
    <col min="14880" max="14880" width="0.5546875" style="267" customWidth="1"/>
    <col min="14881" max="14881" width="10.88671875" style="267" customWidth="1"/>
    <col min="14882" max="15104" width="13.88671875" style="267"/>
    <col min="15105" max="15105" width="25.109375" style="267" customWidth="1"/>
    <col min="15106" max="15108" width="8.5546875" style="267" customWidth="1"/>
    <col min="15109" max="15109" width="0.5546875" style="267" customWidth="1"/>
    <col min="15110" max="15112" width="8.5546875" style="267" customWidth="1"/>
    <col min="15113" max="15113" width="0.5546875" style="267" customWidth="1"/>
    <col min="15114" max="15116" width="8.5546875" style="267" customWidth="1"/>
    <col min="15117" max="15117" width="0.5546875" style="267" customWidth="1"/>
    <col min="15118" max="15120" width="8.5546875" style="267" customWidth="1"/>
    <col min="15121" max="15121" width="0.5546875" style="267" customWidth="1"/>
    <col min="15122" max="15124" width="8.5546875" style="267" customWidth="1"/>
    <col min="15125" max="15125" width="0.5546875" style="267" customWidth="1"/>
    <col min="15126" max="15126" width="10.44140625" style="267" bestFit="1" customWidth="1"/>
    <col min="15127" max="15127" width="8.5546875" style="267" bestFit="1" customWidth="1"/>
    <col min="15128" max="15128" width="8.44140625" style="267" bestFit="1" customWidth="1"/>
    <col min="15129" max="15131" width="8.5546875" style="267" customWidth="1"/>
    <col min="15132" max="15132" width="0.5546875" style="267" customWidth="1"/>
    <col min="15133" max="15135" width="8.5546875" style="267" customWidth="1"/>
    <col min="15136" max="15136" width="0.5546875" style="267" customWidth="1"/>
    <col min="15137" max="15137" width="10.88671875" style="267" customWidth="1"/>
    <col min="15138" max="15360" width="13.88671875" style="267"/>
    <col min="15361" max="15361" width="25.109375" style="267" customWidth="1"/>
    <col min="15362" max="15364" width="8.5546875" style="267" customWidth="1"/>
    <col min="15365" max="15365" width="0.5546875" style="267" customWidth="1"/>
    <col min="15366" max="15368" width="8.5546875" style="267" customWidth="1"/>
    <col min="15369" max="15369" width="0.5546875" style="267" customWidth="1"/>
    <col min="15370" max="15372" width="8.5546875" style="267" customWidth="1"/>
    <col min="15373" max="15373" width="0.5546875" style="267" customWidth="1"/>
    <col min="15374" max="15376" width="8.5546875" style="267" customWidth="1"/>
    <col min="15377" max="15377" width="0.5546875" style="267" customWidth="1"/>
    <col min="15378" max="15380" width="8.5546875" style="267" customWidth="1"/>
    <col min="15381" max="15381" width="0.5546875" style="267" customWidth="1"/>
    <col min="15382" max="15382" width="10.44140625" style="267" bestFit="1" customWidth="1"/>
    <col min="15383" max="15383" width="8.5546875" style="267" bestFit="1" customWidth="1"/>
    <col min="15384" max="15384" width="8.44140625" style="267" bestFit="1" customWidth="1"/>
    <col min="15385" max="15387" width="8.5546875" style="267" customWidth="1"/>
    <col min="15388" max="15388" width="0.5546875" style="267" customWidth="1"/>
    <col min="15389" max="15391" width="8.5546875" style="267" customWidth="1"/>
    <col min="15392" max="15392" width="0.5546875" style="267" customWidth="1"/>
    <col min="15393" max="15393" width="10.88671875" style="267" customWidth="1"/>
    <col min="15394" max="15616" width="13.88671875" style="267"/>
    <col min="15617" max="15617" width="25.109375" style="267" customWidth="1"/>
    <col min="15618" max="15620" width="8.5546875" style="267" customWidth="1"/>
    <col min="15621" max="15621" width="0.5546875" style="267" customWidth="1"/>
    <col min="15622" max="15624" width="8.5546875" style="267" customWidth="1"/>
    <col min="15625" max="15625" width="0.5546875" style="267" customWidth="1"/>
    <col min="15626" max="15628" width="8.5546875" style="267" customWidth="1"/>
    <col min="15629" max="15629" width="0.5546875" style="267" customWidth="1"/>
    <col min="15630" max="15632" width="8.5546875" style="267" customWidth="1"/>
    <col min="15633" max="15633" width="0.5546875" style="267" customWidth="1"/>
    <col min="15634" max="15636" width="8.5546875" style="267" customWidth="1"/>
    <col min="15637" max="15637" width="0.5546875" style="267" customWidth="1"/>
    <col min="15638" max="15638" width="10.44140625" style="267" bestFit="1" customWidth="1"/>
    <col min="15639" max="15639" width="8.5546875" style="267" bestFit="1" customWidth="1"/>
    <col min="15640" max="15640" width="8.44140625" style="267" bestFit="1" customWidth="1"/>
    <col min="15641" max="15643" width="8.5546875" style="267" customWidth="1"/>
    <col min="15644" max="15644" width="0.5546875" style="267" customWidth="1"/>
    <col min="15645" max="15647" width="8.5546875" style="267" customWidth="1"/>
    <col min="15648" max="15648" width="0.5546875" style="267" customWidth="1"/>
    <col min="15649" max="15649" width="10.88671875" style="267" customWidth="1"/>
    <col min="15650" max="15872" width="13.88671875" style="267"/>
    <col min="15873" max="15873" width="25.109375" style="267" customWidth="1"/>
    <col min="15874" max="15876" width="8.5546875" style="267" customWidth="1"/>
    <col min="15877" max="15877" width="0.5546875" style="267" customWidth="1"/>
    <col min="15878" max="15880" width="8.5546875" style="267" customWidth="1"/>
    <col min="15881" max="15881" width="0.5546875" style="267" customWidth="1"/>
    <col min="15882" max="15884" width="8.5546875" style="267" customWidth="1"/>
    <col min="15885" max="15885" width="0.5546875" style="267" customWidth="1"/>
    <col min="15886" max="15888" width="8.5546875" style="267" customWidth="1"/>
    <col min="15889" max="15889" width="0.5546875" style="267" customWidth="1"/>
    <col min="15890" max="15892" width="8.5546875" style="267" customWidth="1"/>
    <col min="15893" max="15893" width="0.5546875" style="267" customWidth="1"/>
    <col min="15894" max="15894" width="10.44140625" style="267" bestFit="1" customWidth="1"/>
    <col min="15895" max="15895" width="8.5546875" style="267" bestFit="1" customWidth="1"/>
    <col min="15896" max="15896" width="8.44140625" style="267" bestFit="1" customWidth="1"/>
    <col min="15897" max="15899" width="8.5546875" style="267" customWidth="1"/>
    <col min="15900" max="15900" width="0.5546875" style="267" customWidth="1"/>
    <col min="15901" max="15903" width="8.5546875" style="267" customWidth="1"/>
    <col min="15904" max="15904" width="0.5546875" style="267" customWidth="1"/>
    <col min="15905" max="15905" width="10.88671875" style="267" customWidth="1"/>
    <col min="15906" max="16128" width="13.88671875" style="267"/>
    <col min="16129" max="16129" width="25.109375" style="267" customWidth="1"/>
    <col min="16130" max="16132" width="8.5546875" style="267" customWidth="1"/>
    <col min="16133" max="16133" width="0.5546875" style="267" customWidth="1"/>
    <col min="16134" max="16136" width="8.5546875" style="267" customWidth="1"/>
    <col min="16137" max="16137" width="0.5546875" style="267" customWidth="1"/>
    <col min="16138" max="16140" width="8.5546875" style="267" customWidth="1"/>
    <col min="16141" max="16141" width="0.5546875" style="267" customWidth="1"/>
    <col min="16142" max="16144" width="8.5546875" style="267" customWidth="1"/>
    <col min="16145" max="16145" width="0.5546875" style="267" customWidth="1"/>
    <col min="16146" max="16148" width="8.5546875" style="267" customWidth="1"/>
    <col min="16149" max="16149" width="0.5546875" style="267" customWidth="1"/>
    <col min="16150" max="16150" width="10.44140625" style="267" bestFit="1" customWidth="1"/>
    <col min="16151" max="16151" width="8.5546875" style="267" bestFit="1" customWidth="1"/>
    <col min="16152" max="16152" width="8.44140625" style="267" bestFit="1" customWidth="1"/>
    <col min="16153" max="16155" width="8.5546875" style="267" customWidth="1"/>
    <col min="16156" max="16156" width="0.5546875" style="267" customWidth="1"/>
    <col min="16157" max="16159" width="8.5546875" style="267" customWidth="1"/>
    <col min="16160" max="16160" width="0.5546875" style="267" customWidth="1"/>
    <col min="16161" max="16161" width="10.88671875" style="267" customWidth="1"/>
    <col min="16162" max="16384" width="13.88671875" style="267"/>
  </cols>
  <sheetData>
    <row r="1" spans="1:33" ht="18" customHeight="1">
      <c r="A1" s="1403" t="s">
        <v>1213</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row>
    <row r="2" spans="1:33" s="163" customFormat="1" ht="28.2">
      <c r="A2" s="241" t="s">
        <v>1075</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row>
    <row r="3" spans="1:33" s="124" customFormat="1" ht="23.1" customHeight="1">
      <c r="A3" s="1112">
        <v>45169</v>
      </c>
      <c r="B3" s="1112"/>
      <c r="C3" s="1112"/>
      <c r="D3" s="1112"/>
      <c r="E3" s="1112"/>
      <c r="F3" s="1112"/>
      <c r="G3" s="1112"/>
      <c r="H3" s="1112"/>
      <c r="I3" s="1112"/>
      <c r="J3" s="1112"/>
      <c r="K3" s="1112"/>
      <c r="L3" s="1112"/>
      <c r="M3" s="1112"/>
      <c r="N3" s="1112"/>
      <c r="O3" s="1112"/>
      <c r="P3" s="1112"/>
      <c r="Q3" s="1112"/>
      <c r="R3" s="1112"/>
      <c r="S3" s="1112"/>
      <c r="T3" s="1112"/>
      <c r="U3" s="1112"/>
      <c r="V3" s="1112"/>
      <c r="W3" s="1112"/>
      <c r="X3" s="1112"/>
      <c r="Y3" s="1112"/>
      <c r="Z3" s="1112"/>
      <c r="AA3" s="1112"/>
      <c r="AB3" s="1112"/>
      <c r="AC3" s="1112"/>
      <c r="AD3" s="1112"/>
      <c r="AE3" s="1112"/>
      <c r="AF3" s="1112"/>
      <c r="AG3" s="1112"/>
    </row>
    <row r="4" spans="1:33" s="1114" customFormat="1" ht="16.8">
      <c r="A4" s="122" t="s">
        <v>123</v>
      </c>
      <c r="B4" s="1113"/>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113"/>
      <c r="AA4" s="1113"/>
      <c r="AB4" s="1113"/>
      <c r="AC4" s="1113"/>
      <c r="AD4" s="1113"/>
      <c r="AE4" s="1113"/>
      <c r="AF4" s="1113"/>
      <c r="AG4" s="1113"/>
    </row>
    <row r="5" spans="1:33" s="125" customFormat="1" ht="8.25" customHeight="1" thickBot="1"/>
    <row r="6" spans="1:33" s="125" customFormat="1" ht="30" customHeight="1">
      <c r="A6" s="127" t="s">
        <v>1</v>
      </c>
      <c r="B6" s="1115" t="s">
        <v>99</v>
      </c>
      <c r="C6" s="1115"/>
      <c r="D6" s="1115"/>
      <c r="E6" s="1116"/>
      <c r="F6" s="1115" t="s">
        <v>1040</v>
      </c>
      <c r="G6" s="1115"/>
      <c r="H6" s="1115"/>
      <c r="I6" s="1116"/>
      <c r="J6" s="1115" t="s">
        <v>1041</v>
      </c>
      <c r="K6" s="1115"/>
      <c r="L6" s="1115"/>
      <c r="M6" s="1116"/>
      <c r="N6" s="1115" t="s">
        <v>1042</v>
      </c>
      <c r="O6" s="1115"/>
      <c r="P6" s="1115"/>
      <c r="Q6" s="1116"/>
      <c r="R6" s="1115" t="s">
        <v>103</v>
      </c>
      <c r="S6" s="1115"/>
      <c r="T6" s="1115"/>
      <c r="U6" s="1116"/>
      <c r="V6" s="127" t="s">
        <v>104</v>
      </c>
      <c r="W6" s="127"/>
      <c r="X6" s="127"/>
      <c r="Y6" s="127"/>
      <c r="Z6" s="127"/>
      <c r="AA6" s="127"/>
      <c r="AB6" s="1116"/>
      <c r="AC6" s="1117" t="s">
        <v>702</v>
      </c>
      <c r="AD6" s="1117"/>
      <c r="AE6" s="1117"/>
      <c r="AF6" s="1116"/>
      <c r="AG6" s="216" t="s">
        <v>1076</v>
      </c>
    </row>
    <row r="7" spans="1:33" s="125" customFormat="1" ht="15.75" customHeight="1">
      <c r="A7" s="1118"/>
      <c r="B7" s="214"/>
      <c r="C7" s="214"/>
      <c r="D7" s="214"/>
      <c r="E7" s="1119"/>
      <c r="F7" s="214"/>
      <c r="G7" s="214"/>
      <c r="H7" s="214"/>
      <c r="I7" s="1119"/>
      <c r="J7" s="214"/>
      <c r="K7" s="214"/>
      <c r="L7" s="214"/>
      <c r="M7" s="1119"/>
      <c r="N7" s="214"/>
      <c r="O7" s="214"/>
      <c r="P7" s="214"/>
      <c r="Q7" s="1119"/>
      <c r="R7" s="214"/>
      <c r="S7" s="214"/>
      <c r="T7" s="214"/>
      <c r="U7" s="1119"/>
      <c r="V7" s="1120" t="s">
        <v>1077</v>
      </c>
      <c r="W7" s="1120"/>
      <c r="X7" s="1120"/>
      <c r="Y7" s="1120" t="s">
        <v>1078</v>
      </c>
      <c r="Z7" s="1120"/>
      <c r="AA7" s="1120"/>
      <c r="AB7" s="1119"/>
      <c r="AC7" s="1121"/>
      <c r="AD7" s="1121"/>
      <c r="AE7" s="1121"/>
      <c r="AF7" s="1119"/>
      <c r="AG7" s="1122"/>
    </row>
    <row r="8" spans="1:33" s="125" customFormat="1" ht="54.9" customHeight="1">
      <c r="A8" s="230"/>
      <c r="B8" s="219" t="s">
        <v>1063</v>
      </c>
      <c r="C8" s="1123" t="s">
        <v>1079</v>
      </c>
      <c r="D8" s="219" t="s">
        <v>1080</v>
      </c>
      <c r="E8" s="219"/>
      <c r="F8" s="219" t="s">
        <v>1063</v>
      </c>
      <c r="G8" s="1123" t="s">
        <v>1079</v>
      </c>
      <c r="H8" s="219" t="s">
        <v>1080</v>
      </c>
      <c r="I8" s="219"/>
      <c r="J8" s="219" t="s">
        <v>1063</v>
      </c>
      <c r="K8" s="1123" t="s">
        <v>1079</v>
      </c>
      <c r="L8" s="219" t="s">
        <v>1080</v>
      </c>
      <c r="M8" s="219"/>
      <c r="N8" s="219" t="s">
        <v>1063</v>
      </c>
      <c r="O8" s="1123" t="s">
        <v>1079</v>
      </c>
      <c r="P8" s="219" t="s">
        <v>1080</v>
      </c>
      <c r="Q8" s="219"/>
      <c r="R8" s="219" t="s">
        <v>1063</v>
      </c>
      <c r="S8" s="1123" t="s">
        <v>1079</v>
      </c>
      <c r="T8" s="219" t="s">
        <v>1080</v>
      </c>
      <c r="U8" s="219"/>
      <c r="V8" s="219" t="s">
        <v>1063</v>
      </c>
      <c r="W8" s="1123" t="s">
        <v>1079</v>
      </c>
      <c r="X8" s="219" t="s">
        <v>1080</v>
      </c>
      <c r="Y8" s="1124" t="s">
        <v>1063</v>
      </c>
      <c r="Z8" s="1125" t="s">
        <v>1079</v>
      </c>
      <c r="AA8" s="1124" t="s">
        <v>1080</v>
      </c>
      <c r="AB8" s="219"/>
      <c r="AC8" s="219" t="s">
        <v>1063</v>
      </c>
      <c r="AD8" s="1123" t="s">
        <v>1079</v>
      </c>
      <c r="AE8" s="219" t="s">
        <v>1080</v>
      </c>
      <c r="AF8" s="219"/>
      <c r="AG8" s="218"/>
    </row>
    <row r="9" spans="1:33" s="125" customFormat="1" ht="6" customHeight="1">
      <c r="B9" s="231"/>
      <c r="C9" s="1126"/>
      <c r="D9" s="1126"/>
      <c r="E9" s="1126"/>
      <c r="F9" s="1126"/>
      <c r="G9" s="1126"/>
      <c r="H9" s="1126"/>
      <c r="I9" s="1126"/>
      <c r="J9" s="1126"/>
      <c r="K9" s="1126"/>
      <c r="L9" s="1126"/>
      <c r="M9" s="1126"/>
      <c r="N9" s="1126"/>
      <c r="O9" s="1126"/>
      <c r="P9" s="1126"/>
      <c r="Q9" s="1126"/>
      <c r="R9" s="1126"/>
      <c r="S9" s="1126"/>
      <c r="T9" s="1126"/>
      <c r="U9" s="1126"/>
      <c r="V9" s="1126"/>
      <c r="W9" s="1126"/>
      <c r="X9" s="1126"/>
      <c r="Y9" s="1126"/>
      <c r="Z9" s="1126"/>
      <c r="AA9" s="1126"/>
      <c r="AB9" s="1126"/>
      <c r="AC9" s="1126"/>
      <c r="AD9" s="1126"/>
      <c r="AE9" s="1126"/>
      <c r="AF9" s="1126"/>
      <c r="AG9" s="1127"/>
    </row>
    <row r="10" spans="1:33" s="142" customFormat="1" ht="20.100000000000001" customHeight="1">
      <c r="A10" s="1128" t="s">
        <v>29</v>
      </c>
      <c r="B10" s="1128">
        <v>13296855.273</v>
      </c>
      <c r="C10" s="1128">
        <v>0</v>
      </c>
      <c r="D10" s="1128">
        <v>4255.165</v>
      </c>
      <c r="E10" s="1128"/>
      <c r="F10" s="1128">
        <v>11932790.598999999</v>
      </c>
      <c r="G10" s="1128">
        <v>234726.16399999999</v>
      </c>
      <c r="H10" s="1128">
        <v>218519.89799999999</v>
      </c>
      <c r="I10" s="1128"/>
      <c r="J10" s="1128">
        <v>12378204.619000001</v>
      </c>
      <c r="K10" s="1128">
        <v>1037342.048</v>
      </c>
      <c r="L10" s="1128">
        <v>2074172.8419999999</v>
      </c>
      <c r="M10" s="1128"/>
      <c r="N10" s="1128">
        <v>3738800.8250000002</v>
      </c>
      <c r="O10" s="1128">
        <v>76675.055999999997</v>
      </c>
      <c r="P10" s="1128">
        <v>408514.42499999999</v>
      </c>
      <c r="Q10" s="1128"/>
      <c r="R10" s="1128">
        <v>210941.981</v>
      </c>
      <c r="S10" s="1128">
        <v>743.60500000000002</v>
      </c>
      <c r="T10" s="1128">
        <v>6455.7489999999998</v>
      </c>
      <c r="U10" s="1128"/>
      <c r="V10" s="1128">
        <v>3242788.9510599999</v>
      </c>
      <c r="W10" s="1128">
        <v>0</v>
      </c>
      <c r="X10" s="1128">
        <v>118406.58888</v>
      </c>
      <c r="Y10" s="1128">
        <v>8169348.57761</v>
      </c>
      <c r="Z10" s="1128">
        <v>68219.536370000002</v>
      </c>
      <c r="AA10" s="1128">
        <v>225775.43887000001</v>
      </c>
      <c r="AB10" s="1128"/>
      <c r="AC10" s="1128">
        <v>14222939.279999999</v>
      </c>
      <c r="AD10" s="1128">
        <v>287583.49</v>
      </c>
      <c r="AE10" s="1128">
        <v>364053.69099999999</v>
      </c>
      <c r="AF10" s="1128"/>
      <c r="AG10" s="1129">
        <v>72318113.811000004</v>
      </c>
    </row>
    <row r="11" spans="1:33" s="142" customFormat="1" ht="20.100000000000001" customHeight="1">
      <c r="A11" s="1128" t="s">
        <v>30</v>
      </c>
      <c r="B11" s="1128">
        <v>40974.031999999999</v>
      </c>
      <c r="C11" s="1128">
        <v>0</v>
      </c>
      <c r="D11" s="1128">
        <v>7.3999999999999996E-2</v>
      </c>
      <c r="E11" s="1128"/>
      <c r="F11" s="1128">
        <v>132955.41500000001</v>
      </c>
      <c r="G11" s="1128">
        <v>724.22</v>
      </c>
      <c r="H11" s="1128">
        <v>16146.581</v>
      </c>
      <c r="I11" s="1128"/>
      <c r="J11" s="1128">
        <v>70481.832999999999</v>
      </c>
      <c r="K11" s="1128">
        <v>805.91399999999999</v>
      </c>
      <c r="L11" s="1128">
        <v>29461.919000000002</v>
      </c>
      <c r="M11" s="1128"/>
      <c r="N11" s="1128">
        <v>2174.7489999999998</v>
      </c>
      <c r="O11" s="1128">
        <v>0</v>
      </c>
      <c r="P11" s="1128">
        <v>557.71400000000006</v>
      </c>
      <c r="Q11" s="1128"/>
      <c r="R11" s="1128">
        <v>0.36</v>
      </c>
      <c r="S11" s="1128">
        <v>0</v>
      </c>
      <c r="T11" s="1128">
        <v>13.077999999999999</v>
      </c>
      <c r="U11" s="1128"/>
      <c r="V11" s="1128">
        <v>3303.0901699999999</v>
      </c>
      <c r="W11" s="1128">
        <v>0</v>
      </c>
      <c r="X11" s="1128">
        <v>212.91086000000001</v>
      </c>
      <c r="Y11" s="1128">
        <v>1472126.9712400001</v>
      </c>
      <c r="Z11" s="1128">
        <v>43271.226750000002</v>
      </c>
      <c r="AA11" s="1128">
        <v>41739.448469999996</v>
      </c>
      <c r="AB11" s="1128"/>
      <c r="AC11" s="1128">
        <v>97716.241999999998</v>
      </c>
      <c r="AD11" s="1128">
        <v>342.82900000000001</v>
      </c>
      <c r="AE11" s="1128">
        <v>4679.6729999999998</v>
      </c>
      <c r="AF11" s="1128"/>
      <c r="AG11" s="1129">
        <v>1957688.2860000001</v>
      </c>
    </row>
    <row r="12" spans="1:33" s="142" customFormat="1" ht="20.100000000000001" customHeight="1">
      <c r="A12" s="1130" t="s">
        <v>31</v>
      </c>
      <c r="B12" s="1128">
        <v>33016083.059999999</v>
      </c>
      <c r="C12" s="1128">
        <v>269079.13400000002</v>
      </c>
      <c r="D12" s="1128">
        <v>14059.928</v>
      </c>
      <c r="E12" s="1128"/>
      <c r="F12" s="1128">
        <v>17428964.818</v>
      </c>
      <c r="G12" s="1128">
        <v>238891.07</v>
      </c>
      <c r="H12" s="1128">
        <v>310505.95699999999</v>
      </c>
      <c r="I12" s="1128"/>
      <c r="J12" s="1128">
        <v>16720726.972999999</v>
      </c>
      <c r="K12" s="1128">
        <v>778014.66700000002</v>
      </c>
      <c r="L12" s="1128">
        <v>3040545.574</v>
      </c>
      <c r="M12" s="1128"/>
      <c r="N12" s="1128">
        <v>5842004.9890000001</v>
      </c>
      <c r="O12" s="1128">
        <v>130347.739</v>
      </c>
      <c r="P12" s="1128">
        <v>644840.77399999998</v>
      </c>
      <c r="Q12" s="1128"/>
      <c r="R12" s="1128">
        <v>383307.86499999999</v>
      </c>
      <c r="S12" s="1128">
        <v>1382.2729999999999</v>
      </c>
      <c r="T12" s="1128">
        <v>25283.214</v>
      </c>
      <c r="U12" s="1128"/>
      <c r="V12" s="1128">
        <v>5539740.1029500002</v>
      </c>
      <c r="W12" s="1128">
        <v>1485.94697</v>
      </c>
      <c r="X12" s="1128">
        <v>293660.26556999999</v>
      </c>
      <c r="Y12" s="1128">
        <v>11630550.968979999</v>
      </c>
      <c r="Z12" s="1128">
        <v>408258.40604000003</v>
      </c>
      <c r="AA12" s="1128">
        <v>352129.55024000001</v>
      </c>
      <c r="AB12" s="1128"/>
      <c r="AC12" s="1128">
        <v>19817543.134</v>
      </c>
      <c r="AD12" s="1128">
        <v>157674.10399999999</v>
      </c>
      <c r="AE12" s="1128">
        <v>562442.37199999997</v>
      </c>
      <c r="AF12" s="1128"/>
      <c r="AG12" s="1129">
        <v>117607522.895</v>
      </c>
    </row>
    <row r="13" spans="1:33" s="142" customFormat="1" ht="20.100000000000001" customHeight="1">
      <c r="A13" s="288" t="s">
        <v>32</v>
      </c>
      <c r="B13" s="1128">
        <v>633312.304</v>
      </c>
      <c r="C13" s="1128">
        <v>0</v>
      </c>
      <c r="D13" s="1128">
        <v>0</v>
      </c>
      <c r="E13" s="1128"/>
      <c r="F13" s="1128">
        <v>1254099.3219999999</v>
      </c>
      <c r="G13" s="1128">
        <v>17695.695</v>
      </c>
      <c r="H13" s="1128">
        <v>82437.430999999997</v>
      </c>
      <c r="I13" s="1128"/>
      <c r="J13" s="1128">
        <v>451380.962</v>
      </c>
      <c r="K13" s="1128">
        <v>116672.82799999999</v>
      </c>
      <c r="L13" s="1128">
        <v>262598.821</v>
      </c>
      <c r="M13" s="1128"/>
      <c r="N13" s="1128">
        <v>251768.86799999999</v>
      </c>
      <c r="O13" s="1128">
        <v>12066.135</v>
      </c>
      <c r="P13" s="1128">
        <v>35414.576999999997</v>
      </c>
      <c r="Q13" s="1128"/>
      <c r="R13" s="1128">
        <v>20629.471000000001</v>
      </c>
      <c r="S13" s="1128">
        <v>933.91200000000003</v>
      </c>
      <c r="T13" s="1128">
        <v>4616.567</v>
      </c>
      <c r="U13" s="1128"/>
      <c r="V13" s="1128">
        <v>746958.87634000008</v>
      </c>
      <c r="W13" s="1128">
        <v>20.374209999999998</v>
      </c>
      <c r="X13" s="1128">
        <v>38457.172689999999</v>
      </c>
      <c r="Y13" s="1128">
        <v>3301487.6234400002</v>
      </c>
      <c r="Z13" s="1128">
        <v>77167.299220000001</v>
      </c>
      <c r="AA13" s="1128">
        <v>94111.482640000002</v>
      </c>
      <c r="AB13" s="1128"/>
      <c r="AC13" s="1128">
        <v>1410869.0109999999</v>
      </c>
      <c r="AD13" s="1128">
        <v>1950.9949999999999</v>
      </c>
      <c r="AE13" s="1128">
        <v>57745.995999999999</v>
      </c>
      <c r="AF13" s="1128"/>
      <c r="AG13" s="1129">
        <v>8872395.7310000006</v>
      </c>
    </row>
    <row r="14" spans="1:33" s="142" customFormat="1" ht="20.100000000000001" customHeight="1">
      <c r="A14" s="1128" t="s">
        <v>33</v>
      </c>
      <c r="B14" s="1128">
        <v>3648279.11</v>
      </c>
      <c r="C14" s="1128">
        <v>0</v>
      </c>
      <c r="D14" s="1128">
        <v>0.21299999999999999</v>
      </c>
      <c r="E14" s="1128"/>
      <c r="F14" s="1128">
        <v>3043788.577</v>
      </c>
      <c r="G14" s="1128">
        <v>77521.861000000004</v>
      </c>
      <c r="H14" s="1128">
        <v>99178.123000000007</v>
      </c>
      <c r="I14" s="1128"/>
      <c r="J14" s="1128">
        <v>1540476.3119999999</v>
      </c>
      <c r="K14" s="1128">
        <v>37886.855000000003</v>
      </c>
      <c r="L14" s="1128">
        <v>245026.84099999999</v>
      </c>
      <c r="M14" s="1128"/>
      <c r="N14" s="1128">
        <v>18965.142</v>
      </c>
      <c r="O14" s="1128">
        <v>129.67599999999999</v>
      </c>
      <c r="P14" s="1128">
        <v>3747.933</v>
      </c>
      <c r="Q14" s="1128"/>
      <c r="R14" s="1128">
        <v>2020.9839999999999</v>
      </c>
      <c r="S14" s="1128">
        <v>0</v>
      </c>
      <c r="T14" s="1128">
        <v>1286.528</v>
      </c>
      <c r="U14" s="1128"/>
      <c r="V14" s="1128">
        <v>324372.23524000001</v>
      </c>
      <c r="W14" s="1128">
        <v>0</v>
      </c>
      <c r="X14" s="1128">
        <v>15384.851470000001</v>
      </c>
      <c r="Y14" s="1128">
        <v>1622634.1922599999</v>
      </c>
      <c r="Z14" s="1128">
        <v>15123.281369999999</v>
      </c>
      <c r="AA14" s="1128">
        <v>41475.44354</v>
      </c>
      <c r="AB14" s="1128"/>
      <c r="AC14" s="1128">
        <v>2945060.8110000002</v>
      </c>
      <c r="AD14" s="1128">
        <v>43002.754999999997</v>
      </c>
      <c r="AE14" s="1128">
        <v>85820.657999999996</v>
      </c>
      <c r="AF14" s="1128"/>
      <c r="AG14" s="1129">
        <v>13811182.390000001</v>
      </c>
    </row>
    <row r="15" spans="1:33" s="142" customFormat="1" ht="20.100000000000001" customHeight="1">
      <c r="A15" s="1128" t="s">
        <v>115</v>
      </c>
      <c r="B15" s="1128">
        <v>16809952.375</v>
      </c>
      <c r="C15" s="1128">
        <v>0</v>
      </c>
      <c r="D15" s="1128">
        <v>246813.52299999999</v>
      </c>
      <c r="E15" s="1128"/>
      <c r="F15" s="1128">
        <v>7904578.4610000001</v>
      </c>
      <c r="G15" s="1128">
        <v>95248.402000000002</v>
      </c>
      <c r="H15" s="1128">
        <v>126455.13400000001</v>
      </c>
      <c r="I15" s="1128"/>
      <c r="J15" s="1128">
        <v>5544731.0659999996</v>
      </c>
      <c r="K15" s="1128">
        <v>520558.84399999998</v>
      </c>
      <c r="L15" s="1128">
        <v>1006905.535</v>
      </c>
      <c r="M15" s="1128"/>
      <c r="N15" s="1128">
        <v>1269466.7479999999</v>
      </c>
      <c r="O15" s="1128">
        <v>188901.136</v>
      </c>
      <c r="P15" s="1128">
        <v>263861.94300000003</v>
      </c>
      <c r="Q15" s="1128"/>
      <c r="R15" s="1128">
        <v>52634.112999999998</v>
      </c>
      <c r="S15" s="1128">
        <v>1421.9670000000001</v>
      </c>
      <c r="T15" s="1128">
        <v>3080.277</v>
      </c>
      <c r="U15" s="1128"/>
      <c r="V15" s="1128">
        <v>1163210.9003299999</v>
      </c>
      <c r="W15" s="1128">
        <v>0</v>
      </c>
      <c r="X15" s="1128">
        <v>50968.239750000001</v>
      </c>
      <c r="Y15" s="1128">
        <v>8974796.0924699996</v>
      </c>
      <c r="Z15" s="1128">
        <v>388986.52700999996</v>
      </c>
      <c r="AA15" s="1128">
        <v>246932.09363999998</v>
      </c>
      <c r="AB15" s="1128"/>
      <c r="AC15" s="1128">
        <v>10526438.598999999</v>
      </c>
      <c r="AD15" s="1128">
        <v>415585.59100000001</v>
      </c>
      <c r="AE15" s="1128">
        <v>291981.06699999998</v>
      </c>
      <c r="AF15" s="1128"/>
      <c r="AG15" s="1129">
        <v>56093508.644000001</v>
      </c>
    </row>
    <row r="16" spans="1:33" s="142" customFormat="1" ht="20.100000000000001" customHeight="1">
      <c r="A16" s="1128" t="s">
        <v>35</v>
      </c>
      <c r="B16" s="1128">
        <v>875402.68799999997</v>
      </c>
      <c r="C16" s="1128">
        <v>0</v>
      </c>
      <c r="D16" s="1128">
        <v>0</v>
      </c>
      <c r="E16" s="1128"/>
      <c r="F16" s="1128">
        <v>817090.17099999997</v>
      </c>
      <c r="G16" s="1128">
        <v>0</v>
      </c>
      <c r="H16" s="1128">
        <v>0</v>
      </c>
      <c r="I16" s="1128"/>
      <c r="J16" s="1128">
        <v>166162.07399999999</v>
      </c>
      <c r="K16" s="1128">
        <v>0</v>
      </c>
      <c r="L16" s="1128">
        <v>0</v>
      </c>
      <c r="M16" s="1128"/>
      <c r="N16" s="1128">
        <v>456.85599999999999</v>
      </c>
      <c r="O16" s="1128">
        <v>0</v>
      </c>
      <c r="P16" s="1128">
        <v>0</v>
      </c>
      <c r="Q16" s="1128"/>
      <c r="R16" s="1128">
        <v>66.123999999999995</v>
      </c>
      <c r="S16" s="1128">
        <v>0</v>
      </c>
      <c r="T16" s="1128">
        <v>0</v>
      </c>
      <c r="U16" s="1128"/>
      <c r="V16" s="1128">
        <v>0</v>
      </c>
      <c r="W16" s="1128">
        <v>0</v>
      </c>
      <c r="X16" s="1128">
        <v>0</v>
      </c>
      <c r="Y16" s="1128">
        <v>0</v>
      </c>
      <c r="Z16" s="1128">
        <v>0</v>
      </c>
      <c r="AA16" s="1128">
        <v>0</v>
      </c>
      <c r="AB16" s="1128"/>
      <c r="AC16" s="1128">
        <v>0</v>
      </c>
      <c r="AD16" s="1128">
        <v>0</v>
      </c>
      <c r="AE16" s="1128">
        <v>0</v>
      </c>
      <c r="AF16" s="1128"/>
      <c r="AG16" s="1129">
        <v>1859177.916</v>
      </c>
    </row>
    <row r="17" spans="1:33" s="142" customFormat="1" ht="20.100000000000001" customHeight="1">
      <c r="A17" s="1128" t="s">
        <v>36</v>
      </c>
      <c r="B17" s="1128">
        <v>9215249.6050000004</v>
      </c>
      <c r="C17" s="1128">
        <v>0</v>
      </c>
      <c r="D17" s="1128">
        <v>0</v>
      </c>
      <c r="E17" s="1128"/>
      <c r="F17" s="1128">
        <v>6170775.1279999996</v>
      </c>
      <c r="G17" s="1128">
        <v>22220.644</v>
      </c>
      <c r="H17" s="1128">
        <v>180153.50399999999</v>
      </c>
      <c r="I17" s="1128"/>
      <c r="J17" s="1128">
        <v>3124669.7790000001</v>
      </c>
      <c r="K17" s="1128">
        <v>53339.544999999998</v>
      </c>
      <c r="L17" s="1128">
        <v>313505.46000000002</v>
      </c>
      <c r="M17" s="1128"/>
      <c r="N17" s="1128">
        <v>847872.84900000005</v>
      </c>
      <c r="O17" s="1128">
        <v>22354.577000000001</v>
      </c>
      <c r="P17" s="1128">
        <v>150451.943</v>
      </c>
      <c r="Q17" s="1128"/>
      <c r="R17" s="1128">
        <v>38665.148999999998</v>
      </c>
      <c r="S17" s="1128">
        <v>277.20999999999998</v>
      </c>
      <c r="T17" s="1128">
        <v>3980.4839999999999</v>
      </c>
      <c r="U17" s="1128"/>
      <c r="V17" s="1128">
        <v>3231370.9526799996</v>
      </c>
      <c r="W17" s="1128">
        <v>224239.8401</v>
      </c>
      <c r="X17" s="1128">
        <v>294305.33308999997</v>
      </c>
      <c r="Y17" s="1128">
        <v>12689995.430500001</v>
      </c>
      <c r="Z17" s="1128">
        <v>39134.917030000004</v>
      </c>
      <c r="AA17" s="1128">
        <v>338165.05888999999</v>
      </c>
      <c r="AB17" s="1128"/>
      <c r="AC17" s="1128">
        <v>9347563.7300000004</v>
      </c>
      <c r="AD17" s="1128">
        <v>29857.78</v>
      </c>
      <c r="AE17" s="1128">
        <v>264109.46600000001</v>
      </c>
      <c r="AF17" s="1128"/>
      <c r="AG17" s="1129">
        <v>46602258.391999997</v>
      </c>
    </row>
    <row r="18" spans="1:33" s="142" customFormat="1" ht="20.100000000000001" customHeight="1">
      <c r="A18" s="1128" t="s">
        <v>37</v>
      </c>
      <c r="B18" s="1128">
        <v>0</v>
      </c>
      <c r="C18" s="1128">
        <v>0</v>
      </c>
      <c r="D18" s="1128">
        <v>0</v>
      </c>
      <c r="E18" s="1128"/>
      <c r="F18" s="1128">
        <v>0</v>
      </c>
      <c r="G18" s="1128">
        <v>0</v>
      </c>
      <c r="H18" s="1128">
        <v>0</v>
      </c>
      <c r="I18" s="1128"/>
      <c r="J18" s="1128">
        <v>441675.17</v>
      </c>
      <c r="K18" s="1128">
        <v>832.572</v>
      </c>
      <c r="L18" s="1128">
        <v>53872.919000000002</v>
      </c>
      <c r="M18" s="1128"/>
      <c r="N18" s="1128">
        <v>8640569.1150000002</v>
      </c>
      <c r="O18" s="1128">
        <v>74236.974000000002</v>
      </c>
      <c r="P18" s="1128">
        <v>632528.27099999995</v>
      </c>
      <c r="Q18" s="1128"/>
      <c r="R18" s="1128">
        <v>2781274.6349999998</v>
      </c>
      <c r="S18" s="1128">
        <v>10278.112999999999</v>
      </c>
      <c r="T18" s="1128">
        <v>167740.003</v>
      </c>
      <c r="U18" s="1128"/>
      <c r="V18" s="1128">
        <v>46756.795619999997</v>
      </c>
      <c r="W18" s="1128">
        <v>0</v>
      </c>
      <c r="X18" s="1128">
        <v>37.698459999999997</v>
      </c>
      <c r="Y18" s="1128">
        <v>409916.31097000005</v>
      </c>
      <c r="Z18" s="1128">
        <v>4671.36474</v>
      </c>
      <c r="AA18" s="1128">
        <v>18664.002329999999</v>
      </c>
      <c r="AB18" s="1128"/>
      <c r="AC18" s="1128">
        <v>453069.408</v>
      </c>
      <c r="AD18" s="1128">
        <v>1252.683</v>
      </c>
      <c r="AE18" s="1128">
        <v>23411.061000000002</v>
      </c>
      <c r="AF18" s="1128"/>
      <c r="AG18" s="1129">
        <v>13760787.101</v>
      </c>
    </row>
    <row r="19" spans="1:33" s="142" customFormat="1" ht="20.100000000000001" customHeight="1">
      <c r="A19" s="1128" t="s">
        <v>38</v>
      </c>
      <c r="B19" s="1128">
        <v>662442.38100000005</v>
      </c>
      <c r="C19" s="1128">
        <v>0</v>
      </c>
      <c r="D19" s="1128">
        <v>0</v>
      </c>
      <c r="E19" s="1128"/>
      <c r="F19" s="1128">
        <v>515104.625</v>
      </c>
      <c r="G19" s="1128">
        <v>2898.3690000000001</v>
      </c>
      <c r="H19" s="1128">
        <v>3692.248</v>
      </c>
      <c r="I19" s="1128"/>
      <c r="J19" s="1128">
        <v>51394.457000000002</v>
      </c>
      <c r="K19" s="1128">
        <v>66647.214999999997</v>
      </c>
      <c r="L19" s="1128">
        <v>56703.811000000002</v>
      </c>
      <c r="M19" s="1128"/>
      <c r="N19" s="1128">
        <v>24.707999999999998</v>
      </c>
      <c r="O19" s="1128">
        <v>176.84399999999999</v>
      </c>
      <c r="P19" s="1128">
        <v>644.29399999999998</v>
      </c>
      <c r="Q19" s="1128"/>
      <c r="R19" s="1128">
        <v>0</v>
      </c>
      <c r="S19" s="1128">
        <v>0</v>
      </c>
      <c r="T19" s="1128">
        <v>0</v>
      </c>
      <c r="U19" s="1128"/>
      <c r="V19" s="1128">
        <v>11232.56457</v>
      </c>
      <c r="W19" s="1128">
        <v>0</v>
      </c>
      <c r="X19" s="1128">
        <v>468.43789000000004</v>
      </c>
      <c r="Y19" s="1128">
        <v>1393232.9292899999</v>
      </c>
      <c r="Z19" s="1128">
        <v>3988.2019500000001</v>
      </c>
      <c r="AA19" s="1128">
        <v>17680.35686</v>
      </c>
      <c r="AB19" s="1128"/>
      <c r="AC19" s="1128">
        <v>546995.01899999997</v>
      </c>
      <c r="AD19" s="1128">
        <v>13843.541999999999</v>
      </c>
      <c r="AE19" s="1128">
        <v>43704.864000000001</v>
      </c>
      <c r="AF19" s="1128"/>
      <c r="AG19" s="1129">
        <v>3390874.8739999998</v>
      </c>
    </row>
    <row r="20" spans="1:33" s="142" customFormat="1" ht="20.100000000000001" customHeight="1">
      <c r="A20" s="1128" t="s">
        <v>97</v>
      </c>
      <c r="B20" s="1128">
        <v>0</v>
      </c>
      <c r="C20" s="1128">
        <v>0</v>
      </c>
      <c r="D20" s="1128">
        <v>0</v>
      </c>
      <c r="E20" s="1128"/>
      <c r="F20" s="1128">
        <v>0</v>
      </c>
      <c r="G20" s="1128">
        <v>0</v>
      </c>
      <c r="H20" s="1128">
        <v>0</v>
      </c>
      <c r="I20" s="1128"/>
      <c r="J20" s="1128">
        <v>0</v>
      </c>
      <c r="K20" s="1128">
        <v>0</v>
      </c>
      <c r="L20" s="1128">
        <v>0</v>
      </c>
      <c r="M20" s="1128"/>
      <c r="N20" s="1128">
        <v>1708.0129999999999</v>
      </c>
      <c r="O20" s="1128">
        <v>0</v>
      </c>
      <c r="P20" s="1128">
        <v>397.06299999999999</v>
      </c>
      <c r="Q20" s="1128"/>
      <c r="R20" s="1128">
        <v>790.58600000000001</v>
      </c>
      <c r="S20" s="1128">
        <v>0</v>
      </c>
      <c r="T20" s="1128">
        <v>41.231999999999999</v>
      </c>
      <c r="U20" s="1128"/>
      <c r="V20" s="1128">
        <v>1690661.8376500001</v>
      </c>
      <c r="W20" s="1128">
        <v>40158.021200000003</v>
      </c>
      <c r="X20" s="1128">
        <v>105988.4996</v>
      </c>
      <c r="Y20" s="1128">
        <v>1823576.29247</v>
      </c>
      <c r="Z20" s="1128">
        <v>16981.758730000001</v>
      </c>
      <c r="AA20" s="1128">
        <v>145388.80163</v>
      </c>
      <c r="AB20" s="1128"/>
      <c r="AC20" s="1128">
        <v>98.688999999999993</v>
      </c>
      <c r="AD20" s="1128">
        <v>0</v>
      </c>
      <c r="AE20" s="1128">
        <v>0</v>
      </c>
      <c r="AF20" s="1128"/>
      <c r="AG20" s="1129">
        <v>3825790.7960000001</v>
      </c>
    </row>
    <row r="21" spans="1:33" s="142" customFormat="1" ht="20.100000000000001" customHeight="1">
      <c r="A21" s="1128" t="s">
        <v>116</v>
      </c>
      <c r="B21" s="1128">
        <v>3184098.3569999998</v>
      </c>
      <c r="C21" s="1128">
        <v>0</v>
      </c>
      <c r="D21" s="1128">
        <v>3505.7649999999999</v>
      </c>
      <c r="E21" s="1128"/>
      <c r="F21" s="1128">
        <v>2505662.31</v>
      </c>
      <c r="G21" s="1128">
        <v>38271.909</v>
      </c>
      <c r="H21" s="1128">
        <v>67783.149000000005</v>
      </c>
      <c r="I21" s="1128"/>
      <c r="J21" s="1128">
        <v>842153.32</v>
      </c>
      <c r="K21" s="1128">
        <v>6718.5550000000003</v>
      </c>
      <c r="L21" s="1128">
        <v>14143.687</v>
      </c>
      <c r="M21" s="1128"/>
      <c r="N21" s="1128">
        <v>2087.9920000000002</v>
      </c>
      <c r="O21" s="1128">
        <v>0</v>
      </c>
      <c r="P21" s="1128">
        <v>0</v>
      </c>
      <c r="Q21" s="1128"/>
      <c r="R21" s="1128">
        <v>0</v>
      </c>
      <c r="S21" s="1128">
        <v>0</v>
      </c>
      <c r="T21" s="1128">
        <v>0</v>
      </c>
      <c r="U21" s="1128"/>
      <c r="V21" s="1128">
        <v>0</v>
      </c>
      <c r="W21" s="1128">
        <v>0</v>
      </c>
      <c r="X21" s="1128">
        <v>0</v>
      </c>
      <c r="Y21" s="1128">
        <v>4470.8172800000002</v>
      </c>
      <c r="Z21" s="1128">
        <v>0</v>
      </c>
      <c r="AA21" s="1128">
        <v>0</v>
      </c>
      <c r="AB21" s="1128"/>
      <c r="AC21" s="1128">
        <v>0</v>
      </c>
      <c r="AD21" s="1128">
        <v>0</v>
      </c>
      <c r="AE21" s="1128">
        <v>0</v>
      </c>
      <c r="AF21" s="1128"/>
      <c r="AG21" s="1129">
        <v>6668895.8650000002</v>
      </c>
    </row>
    <row r="22" spans="1:33" s="142" customFormat="1" ht="20.100000000000001" customHeight="1">
      <c r="A22" s="1128" t="s">
        <v>41</v>
      </c>
      <c r="B22" s="1128">
        <v>0</v>
      </c>
      <c r="C22" s="1128">
        <v>0</v>
      </c>
      <c r="D22" s="1128">
        <v>0</v>
      </c>
      <c r="E22" s="1128"/>
      <c r="F22" s="1128">
        <v>0</v>
      </c>
      <c r="G22" s="1128">
        <v>0</v>
      </c>
      <c r="H22" s="1128">
        <v>0</v>
      </c>
      <c r="I22" s="1128"/>
      <c r="J22" s="1128">
        <v>0</v>
      </c>
      <c r="K22" s="1128">
        <v>0</v>
      </c>
      <c r="L22" s="1128">
        <v>0</v>
      </c>
      <c r="M22" s="1128"/>
      <c r="N22" s="1128">
        <v>0</v>
      </c>
      <c r="O22" s="1128">
        <v>0</v>
      </c>
      <c r="P22" s="1128">
        <v>0</v>
      </c>
      <c r="Q22" s="1128"/>
      <c r="R22" s="1128">
        <v>0</v>
      </c>
      <c r="S22" s="1128">
        <v>0</v>
      </c>
      <c r="T22" s="1128">
        <v>0</v>
      </c>
      <c r="U22" s="1128"/>
      <c r="V22" s="1128">
        <v>801258.43476999993</v>
      </c>
      <c r="W22" s="1128">
        <v>0</v>
      </c>
      <c r="X22" s="1128">
        <v>45107.695049999995</v>
      </c>
      <c r="Y22" s="1128">
        <v>773620.04926999996</v>
      </c>
      <c r="Z22" s="1128">
        <v>46152.687740000001</v>
      </c>
      <c r="AA22" s="1128">
        <v>29684.728789999997</v>
      </c>
      <c r="AB22" s="1128"/>
      <c r="AC22" s="1128">
        <v>0</v>
      </c>
      <c r="AD22" s="1128">
        <v>0</v>
      </c>
      <c r="AE22" s="1128">
        <v>0</v>
      </c>
      <c r="AF22" s="1128"/>
      <c r="AG22" s="1129">
        <v>1695823.595</v>
      </c>
    </row>
    <row r="23" spans="1:33" s="1131" customFormat="1" ht="20.100000000000001" customHeight="1">
      <c r="A23" s="27" t="s">
        <v>42</v>
      </c>
      <c r="B23" s="1128">
        <v>12000</v>
      </c>
      <c r="C23" s="1128">
        <v>0</v>
      </c>
      <c r="D23" s="1128">
        <v>0</v>
      </c>
      <c r="E23" s="1128"/>
      <c r="F23" s="1128">
        <v>10000</v>
      </c>
      <c r="G23" s="1128">
        <v>0</v>
      </c>
      <c r="H23" s="1128">
        <v>0</v>
      </c>
      <c r="I23" s="1128"/>
      <c r="J23" s="1128">
        <v>2732.8049999999998</v>
      </c>
      <c r="K23" s="1128">
        <v>0</v>
      </c>
      <c r="L23" s="1128">
        <v>0</v>
      </c>
      <c r="M23" s="1128"/>
      <c r="N23" s="1128">
        <v>0</v>
      </c>
      <c r="O23" s="1128">
        <v>0</v>
      </c>
      <c r="P23" s="1128">
        <v>0</v>
      </c>
      <c r="Q23" s="1128"/>
      <c r="R23" s="1128">
        <v>0</v>
      </c>
      <c r="S23" s="1128">
        <v>0</v>
      </c>
      <c r="T23" s="1128">
        <v>0</v>
      </c>
      <c r="U23" s="1128"/>
      <c r="V23" s="1128">
        <v>0</v>
      </c>
      <c r="W23" s="1128">
        <v>0</v>
      </c>
      <c r="X23" s="1128">
        <v>0</v>
      </c>
      <c r="Y23" s="1128">
        <v>609231.70354000002</v>
      </c>
      <c r="Z23" s="1128">
        <v>57529.810440000001</v>
      </c>
      <c r="AA23" s="1128">
        <v>50983.334999999999</v>
      </c>
      <c r="AB23" s="1128"/>
      <c r="AC23" s="1128">
        <v>0</v>
      </c>
      <c r="AD23" s="1128">
        <v>0</v>
      </c>
      <c r="AE23" s="1128">
        <v>0</v>
      </c>
      <c r="AF23" s="1128"/>
      <c r="AG23" s="1129">
        <v>742477.65399999998</v>
      </c>
    </row>
    <row r="24" spans="1:33" s="142" customFormat="1" ht="20.100000000000001" customHeight="1">
      <c r="A24" s="1128" t="s">
        <v>43</v>
      </c>
      <c r="B24" s="1128">
        <v>980938.52</v>
      </c>
      <c r="C24" s="1128">
        <v>0</v>
      </c>
      <c r="D24" s="1128">
        <v>0</v>
      </c>
      <c r="E24" s="1128"/>
      <c r="F24" s="1128">
        <v>149344.18799999999</v>
      </c>
      <c r="G24" s="1128">
        <v>0</v>
      </c>
      <c r="H24" s="1128">
        <v>0</v>
      </c>
      <c r="I24" s="1128"/>
      <c r="J24" s="1128">
        <v>0</v>
      </c>
      <c r="K24" s="1128">
        <v>0</v>
      </c>
      <c r="L24" s="1128">
        <v>0</v>
      </c>
      <c r="M24" s="1128"/>
      <c r="N24" s="1128">
        <v>0</v>
      </c>
      <c r="O24" s="1128">
        <v>0</v>
      </c>
      <c r="P24" s="1128">
        <v>0</v>
      </c>
      <c r="Q24" s="1128"/>
      <c r="R24" s="1128">
        <v>0</v>
      </c>
      <c r="S24" s="1128">
        <v>0</v>
      </c>
      <c r="T24" s="1128">
        <v>0</v>
      </c>
      <c r="U24" s="1128"/>
      <c r="V24" s="1128">
        <v>0</v>
      </c>
      <c r="W24" s="1128">
        <v>0</v>
      </c>
      <c r="X24" s="1128">
        <v>0</v>
      </c>
      <c r="Y24" s="1128">
        <v>0</v>
      </c>
      <c r="Z24" s="1128">
        <v>0</v>
      </c>
      <c r="AA24" s="1128">
        <v>0</v>
      </c>
      <c r="AB24" s="1128"/>
      <c r="AC24" s="1128">
        <v>0</v>
      </c>
      <c r="AD24" s="1128">
        <v>0</v>
      </c>
      <c r="AE24" s="1128">
        <v>0</v>
      </c>
      <c r="AF24" s="1128"/>
      <c r="AG24" s="1129">
        <v>1130282.709</v>
      </c>
    </row>
    <row r="25" spans="1:33" s="142" customFormat="1" ht="20.100000000000001" customHeight="1">
      <c r="A25" s="1128" t="s">
        <v>44</v>
      </c>
      <c r="B25" s="1128">
        <v>162765</v>
      </c>
      <c r="C25" s="1128">
        <v>0</v>
      </c>
      <c r="D25" s="1128">
        <v>0</v>
      </c>
      <c r="E25" s="1128"/>
      <c r="F25" s="1128">
        <v>0</v>
      </c>
      <c r="G25" s="1128">
        <v>0</v>
      </c>
      <c r="H25" s="1128">
        <v>0</v>
      </c>
      <c r="I25" s="1128"/>
      <c r="J25" s="1128">
        <v>0</v>
      </c>
      <c r="K25" s="1128">
        <v>0</v>
      </c>
      <c r="L25" s="1128">
        <v>0</v>
      </c>
      <c r="M25" s="1128"/>
      <c r="N25" s="1128">
        <v>0</v>
      </c>
      <c r="O25" s="1128">
        <v>0</v>
      </c>
      <c r="P25" s="1128">
        <v>0</v>
      </c>
      <c r="Q25" s="1128"/>
      <c r="R25" s="1128">
        <v>0</v>
      </c>
      <c r="S25" s="1128">
        <v>0</v>
      </c>
      <c r="T25" s="1128">
        <v>0</v>
      </c>
      <c r="U25" s="1128"/>
      <c r="V25" s="1128">
        <v>0</v>
      </c>
      <c r="W25" s="1128">
        <v>0</v>
      </c>
      <c r="X25" s="1128">
        <v>0</v>
      </c>
      <c r="Y25" s="1128">
        <v>0</v>
      </c>
      <c r="Z25" s="1128">
        <v>0</v>
      </c>
      <c r="AA25" s="1128">
        <v>0</v>
      </c>
      <c r="AB25" s="1128"/>
      <c r="AC25" s="1128">
        <v>0</v>
      </c>
      <c r="AD25" s="1128">
        <v>0</v>
      </c>
      <c r="AE25" s="1128">
        <v>0</v>
      </c>
      <c r="AF25" s="1128"/>
      <c r="AG25" s="1129">
        <v>162765</v>
      </c>
    </row>
    <row r="26" spans="1:33" s="142" customFormat="1" ht="20.100000000000001" customHeight="1">
      <c r="A26" s="1128" t="s">
        <v>45</v>
      </c>
      <c r="B26" s="1128">
        <v>516761.5</v>
      </c>
      <c r="C26" s="1128">
        <v>0</v>
      </c>
      <c r="D26" s="1128">
        <v>0</v>
      </c>
      <c r="E26" s="1128"/>
      <c r="F26" s="1128">
        <v>248268.57199999999</v>
      </c>
      <c r="G26" s="1128">
        <v>0</v>
      </c>
      <c r="H26" s="1128">
        <v>0</v>
      </c>
      <c r="I26" s="1128"/>
      <c r="J26" s="1128">
        <v>0</v>
      </c>
      <c r="K26" s="1128">
        <v>0</v>
      </c>
      <c r="L26" s="1128">
        <v>0</v>
      </c>
      <c r="M26" s="1128"/>
      <c r="N26" s="1128">
        <v>0</v>
      </c>
      <c r="O26" s="1128">
        <v>0</v>
      </c>
      <c r="P26" s="1128">
        <v>0</v>
      </c>
      <c r="Q26" s="1128"/>
      <c r="R26" s="1128">
        <v>0</v>
      </c>
      <c r="S26" s="1128">
        <v>0</v>
      </c>
      <c r="T26" s="1128">
        <v>0</v>
      </c>
      <c r="U26" s="1128"/>
      <c r="V26" s="1128">
        <v>0</v>
      </c>
      <c r="W26" s="1128">
        <v>0</v>
      </c>
      <c r="X26" s="1128">
        <v>0</v>
      </c>
      <c r="Y26" s="1128">
        <v>0</v>
      </c>
      <c r="Z26" s="1128">
        <v>0</v>
      </c>
      <c r="AA26" s="1128">
        <v>0</v>
      </c>
      <c r="AB26" s="1128"/>
      <c r="AC26" s="1128">
        <v>0</v>
      </c>
      <c r="AD26" s="1128">
        <v>0</v>
      </c>
      <c r="AE26" s="1128">
        <v>0</v>
      </c>
      <c r="AF26" s="1128"/>
      <c r="AG26" s="1129">
        <v>765030.07200000004</v>
      </c>
    </row>
    <row r="27" spans="1:33" s="142" customFormat="1" ht="28.5" customHeight="1" thickBot="1">
      <c r="A27" s="1132" t="s">
        <v>46</v>
      </c>
      <c r="B27" s="1132">
        <v>83055114.204999968</v>
      </c>
      <c r="C27" s="1132">
        <v>269079.13400000002</v>
      </c>
      <c r="D27" s="1132">
        <v>268634.66800000001</v>
      </c>
      <c r="E27" s="1132"/>
      <c r="F27" s="1132">
        <v>52113422.185999997</v>
      </c>
      <c r="G27" s="1132">
        <v>728198.33399999992</v>
      </c>
      <c r="H27" s="1132">
        <v>1104872.0249999999</v>
      </c>
      <c r="I27" s="1132"/>
      <c r="J27" s="1132">
        <v>41334789.370000005</v>
      </c>
      <c r="K27" s="1132">
        <v>2618819.0430000001</v>
      </c>
      <c r="L27" s="1132">
        <v>7096937.4089999991</v>
      </c>
      <c r="M27" s="1132"/>
      <c r="N27" s="1132">
        <v>20615900.854000002</v>
      </c>
      <c r="O27" s="1132">
        <v>504888.13699999993</v>
      </c>
      <c r="P27" s="1132">
        <v>2140958.9370000004</v>
      </c>
      <c r="Q27" s="1132"/>
      <c r="R27" s="1132">
        <v>3490331.2680000002</v>
      </c>
      <c r="S27" s="1132">
        <v>15037.079999999998</v>
      </c>
      <c r="T27" s="1132">
        <v>212497.13199999998</v>
      </c>
      <c r="U27" s="1132"/>
      <c r="V27" s="1132">
        <v>16801654.741379999</v>
      </c>
      <c r="W27" s="1132">
        <v>265904.18248000002</v>
      </c>
      <c r="X27" s="1132">
        <v>962997.69330999989</v>
      </c>
      <c r="Y27" s="1132">
        <v>52874987.959319994</v>
      </c>
      <c r="Z27" s="1132">
        <v>1169485.0173899999</v>
      </c>
      <c r="AA27" s="1132">
        <v>1602729.7409000001</v>
      </c>
      <c r="AB27" s="1132"/>
      <c r="AC27" s="1132">
        <v>59368293.923</v>
      </c>
      <c r="AD27" s="1132">
        <v>951093.76899999997</v>
      </c>
      <c r="AE27" s="1132">
        <v>1697948.8480000002</v>
      </c>
      <c r="AF27" s="1133"/>
      <c r="AG27" s="1132">
        <v>351264575.73100007</v>
      </c>
    </row>
    <row r="28" spans="1:33" s="142" customFormat="1" ht="10.199999999999999">
      <c r="A28" s="1128" t="s">
        <v>155</v>
      </c>
      <c r="B28" s="1134"/>
      <c r="R28" s="1134"/>
      <c r="T28" s="1134"/>
      <c r="Y28" s="1128"/>
      <c r="Z28" s="1128"/>
      <c r="AA28" s="1128"/>
      <c r="AE28" s="1134"/>
    </row>
    <row r="29" spans="1:33" s="125" customFormat="1">
      <c r="A29" s="33"/>
      <c r="B29" s="18"/>
      <c r="C29" s="18"/>
      <c r="D29" s="18"/>
      <c r="E29" s="18"/>
      <c r="F29" s="18"/>
      <c r="G29" s="18"/>
      <c r="H29" s="18"/>
      <c r="I29" s="18"/>
      <c r="J29" s="1135"/>
      <c r="K29" s="1135"/>
      <c r="L29" s="1135"/>
      <c r="M29" s="1135"/>
      <c r="N29" s="1135"/>
      <c r="O29" s="1135"/>
      <c r="P29" s="1135"/>
      <c r="Q29" s="1135"/>
      <c r="R29" s="1135"/>
      <c r="S29" s="1135"/>
      <c r="T29" s="1135"/>
      <c r="U29" s="1135"/>
      <c r="V29" s="1135"/>
      <c r="W29" s="1135"/>
      <c r="X29" s="1135"/>
      <c r="Y29" s="1135"/>
      <c r="Z29" s="1135"/>
      <c r="AA29" s="1135"/>
      <c r="AB29" s="1135"/>
      <c r="AC29" s="1135"/>
      <c r="AD29" s="1135"/>
      <c r="AE29" s="1135"/>
      <c r="AF29" s="1135"/>
      <c r="AG29" s="1135"/>
    </row>
    <row r="30" spans="1:33" s="125" customFormat="1">
      <c r="A30" s="880"/>
      <c r="B30" s="826"/>
      <c r="C30" s="826"/>
      <c r="D30" s="827"/>
      <c r="E30" s="826"/>
      <c r="F30" s="826"/>
      <c r="G30" s="826"/>
      <c r="H30" s="827"/>
      <c r="I30" s="826"/>
      <c r="Y30" s="1136"/>
      <c r="AA30" s="1136"/>
    </row>
    <row r="31" spans="1:33" s="125" customFormat="1">
      <c r="A31" s="880"/>
      <c r="B31" s="1136"/>
      <c r="C31" s="1136"/>
      <c r="D31" s="1136"/>
      <c r="E31" s="1136"/>
      <c r="F31" s="1136"/>
      <c r="G31" s="1136"/>
      <c r="H31" s="1136"/>
      <c r="I31" s="1136"/>
      <c r="J31" s="1136"/>
      <c r="K31" s="1136"/>
      <c r="L31" s="1136"/>
      <c r="M31" s="1136"/>
      <c r="N31" s="1136"/>
      <c r="O31" s="1136"/>
      <c r="P31" s="1136"/>
      <c r="Q31" s="1136"/>
      <c r="R31" s="1136"/>
      <c r="S31" s="1136"/>
      <c r="T31" s="1136"/>
      <c r="U31" s="1136"/>
      <c r="V31" s="1136"/>
      <c r="W31" s="1136"/>
      <c r="X31" s="1136"/>
      <c r="Y31" s="1136"/>
      <c r="Z31" s="1136"/>
      <c r="AA31" s="1136"/>
      <c r="AB31" s="1136"/>
      <c r="AC31" s="1136"/>
      <c r="AD31" s="1136"/>
      <c r="AE31" s="1136"/>
      <c r="AF31" s="1136"/>
      <c r="AG31" s="1136"/>
    </row>
    <row r="32" spans="1:33" s="125" customFormat="1">
      <c r="Y32" s="1136"/>
    </row>
    <row r="33" spans="25:25" s="125" customFormat="1">
      <c r="Y33" s="1136"/>
    </row>
    <row r="34" spans="25:25" s="125" customFormat="1">
      <c r="Y34" s="1136"/>
    </row>
    <row r="35" spans="25:25" s="125" customFormat="1">
      <c r="Y35" s="1136"/>
    </row>
    <row r="36" spans="25:25" s="125" customFormat="1">
      <c r="Y36" s="1136"/>
    </row>
    <row r="37" spans="25:25" s="125" customFormat="1">
      <c r="Y37" s="1136"/>
    </row>
    <row r="38" spans="25:25">
      <c r="Y38" s="1136"/>
    </row>
    <row r="39" spans="25:25">
      <c r="Y39" s="1136"/>
    </row>
    <row r="40" spans="25:25">
      <c r="Y40" s="1136"/>
    </row>
    <row r="41" spans="25:25">
      <c r="Y41" s="1136"/>
    </row>
    <row r="42" spans="25:25">
      <c r="Y42" s="1136"/>
    </row>
    <row r="43" spans="25:25">
      <c r="Y43" s="1136"/>
    </row>
    <row r="44" spans="25:25">
      <c r="Y44" s="1136"/>
    </row>
  </sheetData>
  <mergeCells count="13">
    <mergeCell ref="AG6:AG8"/>
    <mergeCell ref="V7:X7"/>
    <mergeCell ref="Y7:AA7"/>
    <mergeCell ref="A2:AG2"/>
    <mergeCell ref="A3:AG3"/>
    <mergeCell ref="A6:A8"/>
    <mergeCell ref="B6:D6"/>
    <mergeCell ref="F6:H6"/>
    <mergeCell ref="J6:L6"/>
    <mergeCell ref="N6:P6"/>
    <mergeCell ref="R6:T6"/>
    <mergeCell ref="V6:AA6"/>
    <mergeCell ref="AC6:AE6"/>
  </mergeCells>
  <hyperlinks>
    <hyperlink ref="A1" location="Índice!A1" display="Volver al Índice" xr:uid="{A9BCC5F9-81CD-4776-AEC2-240D13C6AE59}"/>
  </hyperlinks>
  <printOptions horizontalCentered="1" verticalCentered="1"/>
  <pageMargins left="0.19685039370078741" right="0.19685039370078741" top="0.59055118110236227" bottom="0.59055118110236227" header="0.59055118110236227" footer="0.59055118110236227"/>
  <pageSetup paperSize="9" scale="58" fitToWidth="0"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EEEC3-0031-4E0B-9DD8-F14C3AB66FB9}">
  <dimension ref="A1:K72"/>
  <sheetViews>
    <sheetView showGridLines="0" zoomScale="85" zoomScaleNormal="85" workbookViewId="0"/>
  </sheetViews>
  <sheetFormatPr baseColWidth="10" defaultRowHeight="13.2"/>
  <cols>
    <col min="1" max="1" width="38.5546875" style="7" customWidth="1"/>
    <col min="2" max="6" width="19.44140625" style="7" customWidth="1"/>
    <col min="7" max="7" width="17.5546875" style="7" customWidth="1"/>
    <col min="8" max="8" width="12.109375" style="7" bestFit="1" customWidth="1"/>
    <col min="9" max="9" width="10.5546875" style="7" bestFit="1" customWidth="1"/>
    <col min="10" max="10" width="9.5546875" style="7" bestFit="1" customWidth="1"/>
    <col min="11" max="11" width="11" style="7" bestFit="1" customWidth="1"/>
    <col min="12" max="15" width="9.5546875" style="7" bestFit="1" customWidth="1"/>
    <col min="16" max="16" width="10.5546875" style="7" bestFit="1" customWidth="1"/>
    <col min="17" max="20" width="9.5546875" style="7" bestFit="1" customWidth="1"/>
    <col min="21" max="256" width="11.5546875" style="7"/>
    <col min="257" max="257" width="38.5546875" style="7" customWidth="1"/>
    <col min="258" max="262" width="19.44140625" style="7" customWidth="1"/>
    <col min="263" max="263" width="17.5546875" style="7" customWidth="1"/>
    <col min="264" max="264" width="12.109375" style="7" bestFit="1" customWidth="1"/>
    <col min="265" max="265" width="10.5546875" style="7" bestFit="1" customWidth="1"/>
    <col min="266" max="266" width="9.5546875" style="7" bestFit="1" customWidth="1"/>
    <col min="267" max="267" width="11" style="7" bestFit="1" customWidth="1"/>
    <col min="268" max="271" width="9.5546875" style="7" bestFit="1" customWidth="1"/>
    <col min="272" max="272" width="10.5546875" style="7" bestFit="1" customWidth="1"/>
    <col min="273" max="276" width="9.5546875" style="7" bestFit="1" customWidth="1"/>
    <col min="277" max="512" width="11.5546875" style="7"/>
    <col min="513" max="513" width="38.5546875" style="7" customWidth="1"/>
    <col min="514" max="518" width="19.44140625" style="7" customWidth="1"/>
    <col min="519" max="519" width="17.5546875" style="7" customWidth="1"/>
    <col min="520" max="520" width="12.109375" style="7" bestFit="1" customWidth="1"/>
    <col min="521" max="521" width="10.5546875" style="7" bestFit="1" customWidth="1"/>
    <col min="522" max="522" width="9.5546875" style="7" bestFit="1" customWidth="1"/>
    <col min="523" max="523" width="11" style="7" bestFit="1" customWidth="1"/>
    <col min="524" max="527" width="9.5546875" style="7" bestFit="1" customWidth="1"/>
    <col min="528" max="528" width="10.5546875" style="7" bestFit="1" customWidth="1"/>
    <col min="529" max="532" width="9.5546875" style="7" bestFit="1" customWidth="1"/>
    <col min="533" max="768" width="11.5546875" style="7"/>
    <col min="769" max="769" width="38.5546875" style="7" customWidth="1"/>
    <col min="770" max="774" width="19.44140625" style="7" customWidth="1"/>
    <col min="775" max="775" width="17.5546875" style="7" customWidth="1"/>
    <col min="776" max="776" width="12.109375" style="7" bestFit="1" customWidth="1"/>
    <col min="777" max="777" width="10.5546875" style="7" bestFit="1" customWidth="1"/>
    <col min="778" max="778" width="9.5546875" style="7" bestFit="1" customWidth="1"/>
    <col min="779" max="779" width="11" style="7" bestFit="1" customWidth="1"/>
    <col min="780" max="783" width="9.5546875" style="7" bestFit="1" customWidth="1"/>
    <col min="784" max="784" width="10.5546875" style="7" bestFit="1" customWidth="1"/>
    <col min="785" max="788" width="9.5546875" style="7" bestFit="1" customWidth="1"/>
    <col min="789" max="1024" width="11.5546875" style="7"/>
    <col min="1025" max="1025" width="38.5546875" style="7" customWidth="1"/>
    <col min="1026" max="1030" width="19.44140625" style="7" customWidth="1"/>
    <col min="1031" max="1031" width="17.5546875" style="7" customWidth="1"/>
    <col min="1032" max="1032" width="12.109375" style="7" bestFit="1" customWidth="1"/>
    <col min="1033" max="1033" width="10.5546875" style="7" bestFit="1" customWidth="1"/>
    <col min="1034" max="1034" width="9.5546875" style="7" bestFit="1" customWidth="1"/>
    <col min="1035" max="1035" width="11" style="7" bestFit="1" customWidth="1"/>
    <col min="1036" max="1039" width="9.5546875" style="7" bestFit="1" customWidth="1"/>
    <col min="1040" max="1040" width="10.5546875" style="7" bestFit="1" customWidth="1"/>
    <col min="1041" max="1044" width="9.5546875" style="7" bestFit="1" customWidth="1"/>
    <col min="1045" max="1280" width="11.5546875" style="7"/>
    <col min="1281" max="1281" width="38.5546875" style="7" customWidth="1"/>
    <col min="1282" max="1286" width="19.44140625" style="7" customWidth="1"/>
    <col min="1287" max="1287" width="17.5546875" style="7" customWidth="1"/>
    <col min="1288" max="1288" width="12.109375" style="7" bestFit="1" customWidth="1"/>
    <col min="1289" max="1289" width="10.5546875" style="7" bestFit="1" customWidth="1"/>
    <col min="1290" max="1290" width="9.5546875" style="7" bestFit="1" customWidth="1"/>
    <col min="1291" max="1291" width="11" style="7" bestFit="1" customWidth="1"/>
    <col min="1292" max="1295" width="9.5546875" style="7" bestFit="1" customWidth="1"/>
    <col min="1296" max="1296" width="10.5546875" style="7" bestFit="1" customWidth="1"/>
    <col min="1297" max="1300" width="9.5546875" style="7" bestFit="1" customWidth="1"/>
    <col min="1301" max="1536" width="11.5546875" style="7"/>
    <col min="1537" max="1537" width="38.5546875" style="7" customWidth="1"/>
    <col min="1538" max="1542" width="19.44140625" style="7" customWidth="1"/>
    <col min="1543" max="1543" width="17.5546875" style="7" customWidth="1"/>
    <col min="1544" max="1544" width="12.109375" style="7" bestFit="1" customWidth="1"/>
    <col min="1545" max="1545" width="10.5546875" style="7" bestFit="1" customWidth="1"/>
    <col min="1546" max="1546" width="9.5546875" style="7" bestFit="1" customWidth="1"/>
    <col min="1547" max="1547" width="11" style="7" bestFit="1" customWidth="1"/>
    <col min="1548" max="1551" width="9.5546875" style="7" bestFit="1" customWidth="1"/>
    <col min="1552" max="1552" width="10.5546875" style="7" bestFit="1" customWidth="1"/>
    <col min="1553" max="1556" width="9.5546875" style="7" bestFit="1" customWidth="1"/>
    <col min="1557" max="1792" width="11.5546875" style="7"/>
    <col min="1793" max="1793" width="38.5546875" style="7" customWidth="1"/>
    <col min="1794" max="1798" width="19.44140625" style="7" customWidth="1"/>
    <col min="1799" max="1799" width="17.5546875" style="7" customWidth="1"/>
    <col min="1800" max="1800" width="12.109375" style="7" bestFit="1" customWidth="1"/>
    <col min="1801" max="1801" width="10.5546875" style="7" bestFit="1" customWidth="1"/>
    <col min="1802" max="1802" width="9.5546875" style="7" bestFit="1" customWidth="1"/>
    <col min="1803" max="1803" width="11" style="7" bestFit="1" customWidth="1"/>
    <col min="1804" max="1807" width="9.5546875" style="7" bestFit="1" customWidth="1"/>
    <col min="1808" max="1808" width="10.5546875" style="7" bestFit="1" customWidth="1"/>
    <col min="1809" max="1812" width="9.5546875" style="7" bestFit="1" customWidth="1"/>
    <col min="1813" max="2048" width="11.5546875" style="7"/>
    <col min="2049" max="2049" width="38.5546875" style="7" customWidth="1"/>
    <col min="2050" max="2054" width="19.44140625" style="7" customWidth="1"/>
    <col min="2055" max="2055" width="17.5546875" style="7" customWidth="1"/>
    <col min="2056" max="2056" width="12.109375" style="7" bestFit="1" customWidth="1"/>
    <col min="2057" max="2057" width="10.5546875" style="7" bestFit="1" customWidth="1"/>
    <col min="2058" max="2058" width="9.5546875" style="7" bestFit="1" customWidth="1"/>
    <col min="2059" max="2059" width="11" style="7" bestFit="1" customWidth="1"/>
    <col min="2060" max="2063" width="9.5546875" style="7" bestFit="1" customWidth="1"/>
    <col min="2064" max="2064" width="10.5546875" style="7" bestFit="1" customWidth="1"/>
    <col min="2065" max="2068" width="9.5546875" style="7" bestFit="1" customWidth="1"/>
    <col min="2069" max="2304" width="11.5546875" style="7"/>
    <col min="2305" max="2305" width="38.5546875" style="7" customWidth="1"/>
    <col min="2306" max="2310" width="19.44140625" style="7" customWidth="1"/>
    <col min="2311" max="2311" width="17.5546875" style="7" customWidth="1"/>
    <col min="2312" max="2312" width="12.109375" style="7" bestFit="1" customWidth="1"/>
    <col min="2313" max="2313" width="10.5546875" style="7" bestFit="1" customWidth="1"/>
    <col min="2314" max="2314" width="9.5546875" style="7" bestFit="1" customWidth="1"/>
    <col min="2315" max="2315" width="11" style="7" bestFit="1" customWidth="1"/>
    <col min="2316" max="2319" width="9.5546875" style="7" bestFit="1" customWidth="1"/>
    <col min="2320" max="2320" width="10.5546875" style="7" bestFit="1" customWidth="1"/>
    <col min="2321" max="2324" width="9.5546875" style="7" bestFit="1" customWidth="1"/>
    <col min="2325" max="2560" width="11.5546875" style="7"/>
    <col min="2561" max="2561" width="38.5546875" style="7" customWidth="1"/>
    <col min="2562" max="2566" width="19.44140625" style="7" customWidth="1"/>
    <col min="2567" max="2567" width="17.5546875" style="7" customWidth="1"/>
    <col min="2568" max="2568" width="12.109375" style="7" bestFit="1" customWidth="1"/>
    <col min="2569" max="2569" width="10.5546875" style="7" bestFit="1" customWidth="1"/>
    <col min="2570" max="2570" width="9.5546875" style="7" bestFit="1" customWidth="1"/>
    <col min="2571" max="2571" width="11" style="7" bestFit="1" customWidth="1"/>
    <col min="2572" max="2575" width="9.5546875" style="7" bestFit="1" customWidth="1"/>
    <col min="2576" max="2576" width="10.5546875" style="7" bestFit="1" customWidth="1"/>
    <col min="2577" max="2580" width="9.5546875" style="7" bestFit="1" customWidth="1"/>
    <col min="2581" max="2816" width="11.5546875" style="7"/>
    <col min="2817" max="2817" width="38.5546875" style="7" customWidth="1"/>
    <col min="2818" max="2822" width="19.44140625" style="7" customWidth="1"/>
    <col min="2823" max="2823" width="17.5546875" style="7" customWidth="1"/>
    <col min="2824" max="2824" width="12.109375" style="7" bestFit="1" customWidth="1"/>
    <col min="2825" max="2825" width="10.5546875" style="7" bestFit="1" customWidth="1"/>
    <col min="2826" max="2826" width="9.5546875" style="7" bestFit="1" customWidth="1"/>
    <col min="2827" max="2827" width="11" style="7" bestFit="1" customWidth="1"/>
    <col min="2828" max="2831" width="9.5546875" style="7" bestFit="1" customWidth="1"/>
    <col min="2832" max="2832" width="10.5546875" style="7" bestFit="1" customWidth="1"/>
    <col min="2833" max="2836" width="9.5546875" style="7" bestFit="1" customWidth="1"/>
    <col min="2837" max="3072" width="11.5546875" style="7"/>
    <col min="3073" max="3073" width="38.5546875" style="7" customWidth="1"/>
    <col min="3074" max="3078" width="19.44140625" style="7" customWidth="1"/>
    <col min="3079" max="3079" width="17.5546875" style="7" customWidth="1"/>
    <col min="3080" max="3080" width="12.109375" style="7" bestFit="1" customWidth="1"/>
    <col min="3081" max="3081" width="10.5546875" style="7" bestFit="1" customWidth="1"/>
    <col min="3082" max="3082" width="9.5546875" style="7" bestFit="1" customWidth="1"/>
    <col min="3083" max="3083" width="11" style="7" bestFit="1" customWidth="1"/>
    <col min="3084" max="3087" width="9.5546875" style="7" bestFit="1" customWidth="1"/>
    <col min="3088" max="3088" width="10.5546875" style="7" bestFit="1" customWidth="1"/>
    <col min="3089" max="3092" width="9.5546875" style="7" bestFit="1" customWidth="1"/>
    <col min="3093" max="3328" width="11.5546875" style="7"/>
    <col min="3329" max="3329" width="38.5546875" style="7" customWidth="1"/>
    <col min="3330" max="3334" width="19.44140625" style="7" customWidth="1"/>
    <col min="3335" max="3335" width="17.5546875" style="7" customWidth="1"/>
    <col min="3336" max="3336" width="12.109375" style="7" bestFit="1" customWidth="1"/>
    <col min="3337" max="3337" width="10.5546875" style="7" bestFit="1" customWidth="1"/>
    <col min="3338" max="3338" width="9.5546875" style="7" bestFit="1" customWidth="1"/>
    <col min="3339" max="3339" width="11" style="7" bestFit="1" customWidth="1"/>
    <col min="3340" max="3343" width="9.5546875" style="7" bestFit="1" customWidth="1"/>
    <col min="3344" max="3344" width="10.5546875" style="7" bestFit="1" customWidth="1"/>
    <col min="3345" max="3348" width="9.5546875" style="7" bestFit="1" customWidth="1"/>
    <col min="3349" max="3584" width="11.5546875" style="7"/>
    <col min="3585" max="3585" width="38.5546875" style="7" customWidth="1"/>
    <col min="3586" max="3590" width="19.44140625" style="7" customWidth="1"/>
    <col min="3591" max="3591" width="17.5546875" style="7" customWidth="1"/>
    <col min="3592" max="3592" width="12.109375" style="7" bestFit="1" customWidth="1"/>
    <col min="3593" max="3593" width="10.5546875" style="7" bestFit="1" customWidth="1"/>
    <col min="3594" max="3594" width="9.5546875" style="7" bestFit="1" customWidth="1"/>
    <col min="3595" max="3595" width="11" style="7" bestFit="1" customWidth="1"/>
    <col min="3596" max="3599" width="9.5546875" style="7" bestFit="1" customWidth="1"/>
    <col min="3600" max="3600" width="10.5546875" style="7" bestFit="1" customWidth="1"/>
    <col min="3601" max="3604" width="9.5546875" style="7" bestFit="1" customWidth="1"/>
    <col min="3605" max="3840" width="11.5546875" style="7"/>
    <col min="3841" max="3841" width="38.5546875" style="7" customWidth="1"/>
    <col min="3842" max="3846" width="19.44140625" style="7" customWidth="1"/>
    <col min="3847" max="3847" width="17.5546875" style="7" customWidth="1"/>
    <col min="3848" max="3848" width="12.109375" style="7" bestFit="1" customWidth="1"/>
    <col min="3849" max="3849" width="10.5546875" style="7" bestFit="1" customWidth="1"/>
    <col min="3850" max="3850" width="9.5546875" style="7" bestFit="1" customWidth="1"/>
    <col min="3851" max="3851" width="11" style="7" bestFit="1" customWidth="1"/>
    <col min="3852" max="3855" width="9.5546875" style="7" bestFit="1" customWidth="1"/>
    <col min="3856" max="3856" width="10.5546875" style="7" bestFit="1" customWidth="1"/>
    <col min="3857" max="3860" width="9.5546875" style="7" bestFit="1" customWidth="1"/>
    <col min="3861" max="4096" width="11.5546875" style="7"/>
    <col min="4097" max="4097" width="38.5546875" style="7" customWidth="1"/>
    <col min="4098" max="4102" width="19.44140625" style="7" customWidth="1"/>
    <col min="4103" max="4103" width="17.5546875" style="7" customWidth="1"/>
    <col min="4104" max="4104" width="12.109375" style="7" bestFit="1" customWidth="1"/>
    <col min="4105" max="4105" width="10.5546875" style="7" bestFit="1" customWidth="1"/>
    <col min="4106" max="4106" width="9.5546875" style="7" bestFit="1" customWidth="1"/>
    <col min="4107" max="4107" width="11" style="7" bestFit="1" customWidth="1"/>
    <col min="4108" max="4111" width="9.5546875" style="7" bestFit="1" customWidth="1"/>
    <col min="4112" max="4112" width="10.5546875" style="7" bestFit="1" customWidth="1"/>
    <col min="4113" max="4116" width="9.5546875" style="7" bestFit="1" customWidth="1"/>
    <col min="4117" max="4352" width="11.5546875" style="7"/>
    <col min="4353" max="4353" width="38.5546875" style="7" customWidth="1"/>
    <col min="4354" max="4358" width="19.44140625" style="7" customWidth="1"/>
    <col min="4359" max="4359" width="17.5546875" style="7" customWidth="1"/>
    <col min="4360" max="4360" width="12.109375" style="7" bestFit="1" customWidth="1"/>
    <col min="4361" max="4361" width="10.5546875" style="7" bestFit="1" customWidth="1"/>
    <col min="4362" max="4362" width="9.5546875" style="7" bestFit="1" customWidth="1"/>
    <col min="4363" max="4363" width="11" style="7" bestFit="1" customWidth="1"/>
    <col min="4364" max="4367" width="9.5546875" style="7" bestFit="1" customWidth="1"/>
    <col min="4368" max="4368" width="10.5546875" style="7" bestFit="1" customWidth="1"/>
    <col min="4369" max="4372" width="9.5546875" style="7" bestFit="1" customWidth="1"/>
    <col min="4373" max="4608" width="11.5546875" style="7"/>
    <col min="4609" max="4609" width="38.5546875" style="7" customWidth="1"/>
    <col min="4610" max="4614" width="19.44140625" style="7" customWidth="1"/>
    <col min="4615" max="4615" width="17.5546875" style="7" customWidth="1"/>
    <col min="4616" max="4616" width="12.109375" style="7" bestFit="1" customWidth="1"/>
    <col min="4617" max="4617" width="10.5546875" style="7" bestFit="1" customWidth="1"/>
    <col min="4618" max="4618" width="9.5546875" style="7" bestFit="1" customWidth="1"/>
    <col min="4619" max="4619" width="11" style="7" bestFit="1" customWidth="1"/>
    <col min="4620" max="4623" width="9.5546875" style="7" bestFit="1" customWidth="1"/>
    <col min="4624" max="4624" width="10.5546875" style="7" bestFit="1" customWidth="1"/>
    <col min="4625" max="4628" width="9.5546875" style="7" bestFit="1" customWidth="1"/>
    <col min="4629" max="4864" width="11.5546875" style="7"/>
    <col min="4865" max="4865" width="38.5546875" style="7" customWidth="1"/>
    <col min="4866" max="4870" width="19.44140625" style="7" customWidth="1"/>
    <col min="4871" max="4871" width="17.5546875" style="7" customWidth="1"/>
    <col min="4872" max="4872" width="12.109375" style="7" bestFit="1" customWidth="1"/>
    <col min="4873" max="4873" width="10.5546875" style="7" bestFit="1" customWidth="1"/>
    <col min="4874" max="4874" width="9.5546875" style="7" bestFit="1" customWidth="1"/>
    <col min="4875" max="4875" width="11" style="7" bestFit="1" customWidth="1"/>
    <col min="4876" max="4879" width="9.5546875" style="7" bestFit="1" customWidth="1"/>
    <col min="4880" max="4880" width="10.5546875" style="7" bestFit="1" customWidth="1"/>
    <col min="4881" max="4884" width="9.5546875" style="7" bestFit="1" customWidth="1"/>
    <col min="4885" max="5120" width="11.5546875" style="7"/>
    <col min="5121" max="5121" width="38.5546875" style="7" customWidth="1"/>
    <col min="5122" max="5126" width="19.44140625" style="7" customWidth="1"/>
    <col min="5127" max="5127" width="17.5546875" style="7" customWidth="1"/>
    <col min="5128" max="5128" width="12.109375" style="7" bestFit="1" customWidth="1"/>
    <col min="5129" max="5129" width="10.5546875" style="7" bestFit="1" customWidth="1"/>
    <col min="5130" max="5130" width="9.5546875" style="7" bestFit="1" customWidth="1"/>
    <col min="5131" max="5131" width="11" style="7" bestFit="1" customWidth="1"/>
    <col min="5132" max="5135" width="9.5546875" style="7" bestFit="1" customWidth="1"/>
    <col min="5136" max="5136" width="10.5546875" style="7" bestFit="1" customWidth="1"/>
    <col min="5137" max="5140" width="9.5546875" style="7" bestFit="1" customWidth="1"/>
    <col min="5141" max="5376" width="11.5546875" style="7"/>
    <col min="5377" max="5377" width="38.5546875" style="7" customWidth="1"/>
    <col min="5378" max="5382" width="19.44140625" style="7" customWidth="1"/>
    <col min="5383" max="5383" width="17.5546875" style="7" customWidth="1"/>
    <col min="5384" max="5384" width="12.109375" style="7" bestFit="1" customWidth="1"/>
    <col min="5385" max="5385" width="10.5546875" style="7" bestFit="1" customWidth="1"/>
    <col min="5386" max="5386" width="9.5546875" style="7" bestFit="1" customWidth="1"/>
    <col min="5387" max="5387" width="11" style="7" bestFit="1" customWidth="1"/>
    <col min="5388" max="5391" width="9.5546875" style="7" bestFit="1" customWidth="1"/>
    <col min="5392" max="5392" width="10.5546875" style="7" bestFit="1" customWidth="1"/>
    <col min="5393" max="5396" width="9.5546875" style="7" bestFit="1" customWidth="1"/>
    <col min="5397" max="5632" width="11.5546875" style="7"/>
    <col min="5633" max="5633" width="38.5546875" style="7" customWidth="1"/>
    <col min="5634" max="5638" width="19.44140625" style="7" customWidth="1"/>
    <col min="5639" max="5639" width="17.5546875" style="7" customWidth="1"/>
    <col min="5640" max="5640" width="12.109375" style="7" bestFit="1" customWidth="1"/>
    <col min="5641" max="5641" width="10.5546875" style="7" bestFit="1" customWidth="1"/>
    <col min="5642" max="5642" width="9.5546875" style="7" bestFit="1" customWidth="1"/>
    <col min="5643" max="5643" width="11" style="7" bestFit="1" customWidth="1"/>
    <col min="5644" max="5647" width="9.5546875" style="7" bestFit="1" customWidth="1"/>
    <col min="5648" max="5648" width="10.5546875" style="7" bestFit="1" customWidth="1"/>
    <col min="5649" max="5652" width="9.5546875" style="7" bestFit="1" customWidth="1"/>
    <col min="5653" max="5888" width="11.5546875" style="7"/>
    <col min="5889" max="5889" width="38.5546875" style="7" customWidth="1"/>
    <col min="5890" max="5894" width="19.44140625" style="7" customWidth="1"/>
    <col min="5895" max="5895" width="17.5546875" style="7" customWidth="1"/>
    <col min="5896" max="5896" width="12.109375" style="7" bestFit="1" customWidth="1"/>
    <col min="5897" max="5897" width="10.5546875" style="7" bestFit="1" customWidth="1"/>
    <col min="5898" max="5898" width="9.5546875" style="7" bestFit="1" customWidth="1"/>
    <col min="5899" max="5899" width="11" style="7" bestFit="1" customWidth="1"/>
    <col min="5900" max="5903" width="9.5546875" style="7" bestFit="1" customWidth="1"/>
    <col min="5904" max="5904" width="10.5546875" style="7" bestFit="1" customWidth="1"/>
    <col min="5905" max="5908" width="9.5546875" style="7" bestFit="1" customWidth="1"/>
    <col min="5909" max="6144" width="11.5546875" style="7"/>
    <col min="6145" max="6145" width="38.5546875" style="7" customWidth="1"/>
    <col min="6146" max="6150" width="19.44140625" style="7" customWidth="1"/>
    <col min="6151" max="6151" width="17.5546875" style="7" customWidth="1"/>
    <col min="6152" max="6152" width="12.109375" style="7" bestFit="1" customWidth="1"/>
    <col min="6153" max="6153" width="10.5546875" style="7" bestFit="1" customWidth="1"/>
    <col min="6154" max="6154" width="9.5546875" style="7" bestFit="1" customWidth="1"/>
    <col min="6155" max="6155" width="11" style="7" bestFit="1" customWidth="1"/>
    <col min="6156" max="6159" width="9.5546875" style="7" bestFit="1" customWidth="1"/>
    <col min="6160" max="6160" width="10.5546875" style="7" bestFit="1" customWidth="1"/>
    <col min="6161" max="6164" width="9.5546875" style="7" bestFit="1" customWidth="1"/>
    <col min="6165" max="6400" width="11.5546875" style="7"/>
    <col min="6401" max="6401" width="38.5546875" style="7" customWidth="1"/>
    <col min="6402" max="6406" width="19.44140625" style="7" customWidth="1"/>
    <col min="6407" max="6407" width="17.5546875" style="7" customWidth="1"/>
    <col min="6408" max="6408" width="12.109375" style="7" bestFit="1" customWidth="1"/>
    <col min="6409" max="6409" width="10.5546875" style="7" bestFit="1" customWidth="1"/>
    <col min="6410" max="6410" width="9.5546875" style="7" bestFit="1" customWidth="1"/>
    <col min="6411" max="6411" width="11" style="7" bestFit="1" customWidth="1"/>
    <col min="6412" max="6415" width="9.5546875" style="7" bestFit="1" customWidth="1"/>
    <col min="6416" max="6416" width="10.5546875" style="7" bestFit="1" customWidth="1"/>
    <col min="6417" max="6420" width="9.5546875" style="7" bestFit="1" customWidth="1"/>
    <col min="6421" max="6656" width="11.5546875" style="7"/>
    <col min="6657" max="6657" width="38.5546875" style="7" customWidth="1"/>
    <col min="6658" max="6662" width="19.44140625" style="7" customWidth="1"/>
    <col min="6663" max="6663" width="17.5546875" style="7" customWidth="1"/>
    <col min="6664" max="6664" width="12.109375" style="7" bestFit="1" customWidth="1"/>
    <col min="6665" max="6665" width="10.5546875" style="7" bestFit="1" customWidth="1"/>
    <col min="6666" max="6666" width="9.5546875" style="7" bestFit="1" customWidth="1"/>
    <col min="6667" max="6667" width="11" style="7" bestFit="1" customWidth="1"/>
    <col min="6668" max="6671" width="9.5546875" style="7" bestFit="1" customWidth="1"/>
    <col min="6672" max="6672" width="10.5546875" style="7" bestFit="1" customWidth="1"/>
    <col min="6673" max="6676" width="9.5546875" style="7" bestFit="1" customWidth="1"/>
    <col min="6677" max="6912" width="11.5546875" style="7"/>
    <col min="6913" max="6913" width="38.5546875" style="7" customWidth="1"/>
    <col min="6914" max="6918" width="19.44140625" style="7" customWidth="1"/>
    <col min="6919" max="6919" width="17.5546875" style="7" customWidth="1"/>
    <col min="6920" max="6920" width="12.109375" style="7" bestFit="1" customWidth="1"/>
    <col min="6921" max="6921" width="10.5546875" style="7" bestFit="1" customWidth="1"/>
    <col min="6922" max="6922" width="9.5546875" style="7" bestFit="1" customWidth="1"/>
    <col min="6923" max="6923" width="11" style="7" bestFit="1" customWidth="1"/>
    <col min="6924" max="6927" width="9.5546875" style="7" bestFit="1" customWidth="1"/>
    <col min="6928" max="6928" width="10.5546875" style="7" bestFit="1" customWidth="1"/>
    <col min="6929" max="6932" width="9.5546875" style="7" bestFit="1" customWidth="1"/>
    <col min="6933" max="7168" width="11.5546875" style="7"/>
    <col min="7169" max="7169" width="38.5546875" style="7" customWidth="1"/>
    <col min="7170" max="7174" width="19.44140625" style="7" customWidth="1"/>
    <col min="7175" max="7175" width="17.5546875" style="7" customWidth="1"/>
    <col min="7176" max="7176" width="12.109375" style="7" bestFit="1" customWidth="1"/>
    <col min="7177" max="7177" width="10.5546875" style="7" bestFit="1" customWidth="1"/>
    <col min="7178" max="7178" width="9.5546875" style="7" bestFit="1" customWidth="1"/>
    <col min="7179" max="7179" width="11" style="7" bestFit="1" customWidth="1"/>
    <col min="7180" max="7183" width="9.5546875" style="7" bestFit="1" customWidth="1"/>
    <col min="7184" max="7184" width="10.5546875" style="7" bestFit="1" customWidth="1"/>
    <col min="7185" max="7188" width="9.5546875" style="7" bestFit="1" customWidth="1"/>
    <col min="7189" max="7424" width="11.5546875" style="7"/>
    <col min="7425" max="7425" width="38.5546875" style="7" customWidth="1"/>
    <col min="7426" max="7430" width="19.44140625" style="7" customWidth="1"/>
    <col min="7431" max="7431" width="17.5546875" style="7" customWidth="1"/>
    <col min="7432" max="7432" width="12.109375" style="7" bestFit="1" customWidth="1"/>
    <col min="7433" max="7433" width="10.5546875" style="7" bestFit="1" customWidth="1"/>
    <col min="7434" max="7434" width="9.5546875" style="7" bestFit="1" customWidth="1"/>
    <col min="7435" max="7435" width="11" style="7" bestFit="1" customWidth="1"/>
    <col min="7436" max="7439" width="9.5546875" style="7" bestFit="1" customWidth="1"/>
    <col min="7440" max="7440" width="10.5546875" style="7" bestFit="1" customWidth="1"/>
    <col min="7441" max="7444" width="9.5546875" style="7" bestFit="1" customWidth="1"/>
    <col min="7445" max="7680" width="11.5546875" style="7"/>
    <col min="7681" max="7681" width="38.5546875" style="7" customWidth="1"/>
    <col min="7682" max="7686" width="19.44140625" style="7" customWidth="1"/>
    <col min="7687" max="7687" width="17.5546875" style="7" customWidth="1"/>
    <col min="7688" max="7688" width="12.109375" style="7" bestFit="1" customWidth="1"/>
    <col min="7689" max="7689" width="10.5546875" style="7" bestFit="1" customWidth="1"/>
    <col min="7690" max="7690" width="9.5546875" style="7" bestFit="1" customWidth="1"/>
    <col min="7691" max="7691" width="11" style="7" bestFit="1" customWidth="1"/>
    <col min="7692" max="7695" width="9.5546875" style="7" bestFit="1" customWidth="1"/>
    <col min="7696" max="7696" width="10.5546875" style="7" bestFit="1" customWidth="1"/>
    <col min="7697" max="7700" width="9.5546875" style="7" bestFit="1" customWidth="1"/>
    <col min="7701" max="7936" width="11.5546875" style="7"/>
    <col min="7937" max="7937" width="38.5546875" style="7" customWidth="1"/>
    <col min="7938" max="7942" width="19.44140625" style="7" customWidth="1"/>
    <col min="7943" max="7943" width="17.5546875" style="7" customWidth="1"/>
    <col min="7944" max="7944" width="12.109375" style="7" bestFit="1" customWidth="1"/>
    <col min="7945" max="7945" width="10.5546875" style="7" bestFit="1" customWidth="1"/>
    <col min="7946" max="7946" width="9.5546875" style="7" bestFit="1" customWidth="1"/>
    <col min="7947" max="7947" width="11" style="7" bestFit="1" customWidth="1"/>
    <col min="7948" max="7951" width="9.5546875" style="7" bestFit="1" customWidth="1"/>
    <col min="7952" max="7952" width="10.5546875" style="7" bestFit="1" customWidth="1"/>
    <col min="7953" max="7956" width="9.5546875" style="7" bestFit="1" customWidth="1"/>
    <col min="7957" max="8192" width="11.5546875" style="7"/>
    <col min="8193" max="8193" width="38.5546875" style="7" customWidth="1"/>
    <col min="8194" max="8198" width="19.44140625" style="7" customWidth="1"/>
    <col min="8199" max="8199" width="17.5546875" style="7" customWidth="1"/>
    <col min="8200" max="8200" width="12.109375" style="7" bestFit="1" customWidth="1"/>
    <col min="8201" max="8201" width="10.5546875" style="7" bestFit="1" customWidth="1"/>
    <col min="8202" max="8202" width="9.5546875" style="7" bestFit="1" customWidth="1"/>
    <col min="8203" max="8203" width="11" style="7" bestFit="1" customWidth="1"/>
    <col min="8204" max="8207" width="9.5546875" style="7" bestFit="1" customWidth="1"/>
    <col min="8208" max="8208" width="10.5546875" style="7" bestFit="1" customWidth="1"/>
    <col min="8209" max="8212" width="9.5546875" style="7" bestFit="1" customWidth="1"/>
    <col min="8213" max="8448" width="11.5546875" style="7"/>
    <col min="8449" max="8449" width="38.5546875" style="7" customWidth="1"/>
    <col min="8450" max="8454" width="19.44140625" style="7" customWidth="1"/>
    <col min="8455" max="8455" width="17.5546875" style="7" customWidth="1"/>
    <col min="8456" max="8456" width="12.109375" style="7" bestFit="1" customWidth="1"/>
    <col min="8457" max="8457" width="10.5546875" style="7" bestFit="1" customWidth="1"/>
    <col min="8458" max="8458" width="9.5546875" style="7" bestFit="1" customWidth="1"/>
    <col min="8459" max="8459" width="11" style="7" bestFit="1" customWidth="1"/>
    <col min="8460" max="8463" width="9.5546875" style="7" bestFit="1" customWidth="1"/>
    <col min="8464" max="8464" width="10.5546875" style="7" bestFit="1" customWidth="1"/>
    <col min="8465" max="8468" width="9.5546875" style="7" bestFit="1" customWidth="1"/>
    <col min="8469" max="8704" width="11.5546875" style="7"/>
    <col min="8705" max="8705" width="38.5546875" style="7" customWidth="1"/>
    <col min="8706" max="8710" width="19.44140625" style="7" customWidth="1"/>
    <col min="8711" max="8711" width="17.5546875" style="7" customWidth="1"/>
    <col min="8712" max="8712" width="12.109375" style="7" bestFit="1" customWidth="1"/>
    <col min="8713" max="8713" width="10.5546875" style="7" bestFit="1" customWidth="1"/>
    <col min="8714" max="8714" width="9.5546875" style="7" bestFit="1" customWidth="1"/>
    <col min="8715" max="8715" width="11" style="7" bestFit="1" customWidth="1"/>
    <col min="8716" max="8719" width="9.5546875" style="7" bestFit="1" customWidth="1"/>
    <col min="8720" max="8720" width="10.5546875" style="7" bestFit="1" customWidth="1"/>
    <col min="8721" max="8724" width="9.5546875" style="7" bestFit="1" customWidth="1"/>
    <col min="8725" max="8960" width="11.5546875" style="7"/>
    <col min="8961" max="8961" width="38.5546875" style="7" customWidth="1"/>
    <col min="8962" max="8966" width="19.44140625" style="7" customWidth="1"/>
    <col min="8967" max="8967" width="17.5546875" style="7" customWidth="1"/>
    <col min="8968" max="8968" width="12.109375" style="7" bestFit="1" customWidth="1"/>
    <col min="8969" max="8969" width="10.5546875" style="7" bestFit="1" customWidth="1"/>
    <col min="8970" max="8970" width="9.5546875" style="7" bestFit="1" customWidth="1"/>
    <col min="8971" max="8971" width="11" style="7" bestFit="1" customWidth="1"/>
    <col min="8972" max="8975" width="9.5546875" style="7" bestFit="1" customWidth="1"/>
    <col min="8976" max="8976" width="10.5546875" style="7" bestFit="1" customWidth="1"/>
    <col min="8977" max="8980" width="9.5546875" style="7" bestFit="1" customWidth="1"/>
    <col min="8981" max="9216" width="11.5546875" style="7"/>
    <col min="9217" max="9217" width="38.5546875" style="7" customWidth="1"/>
    <col min="9218" max="9222" width="19.44140625" style="7" customWidth="1"/>
    <col min="9223" max="9223" width="17.5546875" style="7" customWidth="1"/>
    <col min="9224" max="9224" width="12.109375" style="7" bestFit="1" customWidth="1"/>
    <col min="9225" max="9225" width="10.5546875" style="7" bestFit="1" customWidth="1"/>
    <col min="9226" max="9226" width="9.5546875" style="7" bestFit="1" customWidth="1"/>
    <col min="9227" max="9227" width="11" style="7" bestFit="1" customWidth="1"/>
    <col min="9228" max="9231" width="9.5546875" style="7" bestFit="1" customWidth="1"/>
    <col min="9232" max="9232" width="10.5546875" style="7" bestFit="1" customWidth="1"/>
    <col min="9233" max="9236" width="9.5546875" style="7" bestFit="1" customWidth="1"/>
    <col min="9237" max="9472" width="11.5546875" style="7"/>
    <col min="9473" max="9473" width="38.5546875" style="7" customWidth="1"/>
    <col min="9474" max="9478" width="19.44140625" style="7" customWidth="1"/>
    <col min="9479" max="9479" width="17.5546875" style="7" customWidth="1"/>
    <col min="9480" max="9480" width="12.109375" style="7" bestFit="1" customWidth="1"/>
    <col min="9481" max="9481" width="10.5546875" style="7" bestFit="1" customWidth="1"/>
    <col min="9482" max="9482" width="9.5546875" style="7" bestFit="1" customWidth="1"/>
    <col min="9483" max="9483" width="11" style="7" bestFit="1" customWidth="1"/>
    <col min="9484" max="9487" width="9.5546875" style="7" bestFit="1" customWidth="1"/>
    <col min="9488" max="9488" width="10.5546875" style="7" bestFit="1" customWidth="1"/>
    <col min="9489" max="9492" width="9.5546875" style="7" bestFit="1" customWidth="1"/>
    <col min="9493" max="9728" width="11.5546875" style="7"/>
    <col min="9729" max="9729" width="38.5546875" style="7" customWidth="1"/>
    <col min="9730" max="9734" width="19.44140625" style="7" customWidth="1"/>
    <col min="9735" max="9735" width="17.5546875" style="7" customWidth="1"/>
    <col min="9736" max="9736" width="12.109375" style="7" bestFit="1" customWidth="1"/>
    <col min="9737" max="9737" width="10.5546875" style="7" bestFit="1" customWidth="1"/>
    <col min="9738" max="9738" width="9.5546875" style="7" bestFit="1" customWidth="1"/>
    <col min="9739" max="9739" width="11" style="7" bestFit="1" customWidth="1"/>
    <col min="9740" max="9743" width="9.5546875" style="7" bestFit="1" customWidth="1"/>
    <col min="9744" max="9744" width="10.5546875" style="7" bestFit="1" customWidth="1"/>
    <col min="9745" max="9748" width="9.5546875" style="7" bestFit="1" customWidth="1"/>
    <col min="9749" max="9984" width="11.5546875" style="7"/>
    <col min="9985" max="9985" width="38.5546875" style="7" customWidth="1"/>
    <col min="9986" max="9990" width="19.44140625" style="7" customWidth="1"/>
    <col min="9991" max="9991" width="17.5546875" style="7" customWidth="1"/>
    <col min="9992" max="9992" width="12.109375" style="7" bestFit="1" customWidth="1"/>
    <col min="9993" max="9993" width="10.5546875" style="7" bestFit="1" customWidth="1"/>
    <col min="9994" max="9994" width="9.5546875" style="7" bestFit="1" customWidth="1"/>
    <col min="9995" max="9995" width="11" style="7" bestFit="1" customWidth="1"/>
    <col min="9996" max="9999" width="9.5546875" style="7" bestFit="1" customWidth="1"/>
    <col min="10000" max="10000" width="10.5546875" style="7" bestFit="1" customWidth="1"/>
    <col min="10001" max="10004" width="9.5546875" style="7" bestFit="1" customWidth="1"/>
    <col min="10005" max="10240" width="11.5546875" style="7"/>
    <col min="10241" max="10241" width="38.5546875" style="7" customWidth="1"/>
    <col min="10242" max="10246" width="19.44140625" style="7" customWidth="1"/>
    <col min="10247" max="10247" width="17.5546875" style="7" customWidth="1"/>
    <col min="10248" max="10248" width="12.109375" style="7" bestFit="1" customWidth="1"/>
    <col min="10249" max="10249" width="10.5546875" style="7" bestFit="1" customWidth="1"/>
    <col min="10250" max="10250" width="9.5546875" style="7" bestFit="1" customWidth="1"/>
    <col min="10251" max="10251" width="11" style="7" bestFit="1" customWidth="1"/>
    <col min="10252" max="10255" width="9.5546875" style="7" bestFit="1" customWidth="1"/>
    <col min="10256" max="10256" width="10.5546875" style="7" bestFit="1" customWidth="1"/>
    <col min="10257" max="10260" width="9.5546875" style="7" bestFit="1" customWidth="1"/>
    <col min="10261" max="10496" width="11.5546875" style="7"/>
    <col min="10497" max="10497" width="38.5546875" style="7" customWidth="1"/>
    <col min="10498" max="10502" width="19.44140625" style="7" customWidth="1"/>
    <col min="10503" max="10503" width="17.5546875" style="7" customWidth="1"/>
    <col min="10504" max="10504" width="12.109375" style="7" bestFit="1" customWidth="1"/>
    <col min="10505" max="10505" width="10.5546875" style="7" bestFit="1" customWidth="1"/>
    <col min="10506" max="10506" width="9.5546875" style="7" bestFit="1" customWidth="1"/>
    <col min="10507" max="10507" width="11" style="7" bestFit="1" customWidth="1"/>
    <col min="10508" max="10511" width="9.5546875" style="7" bestFit="1" customWidth="1"/>
    <col min="10512" max="10512" width="10.5546875" style="7" bestFit="1" customWidth="1"/>
    <col min="10513" max="10516" width="9.5546875" style="7" bestFit="1" customWidth="1"/>
    <col min="10517" max="10752" width="11.5546875" style="7"/>
    <col min="10753" max="10753" width="38.5546875" style="7" customWidth="1"/>
    <col min="10754" max="10758" width="19.44140625" style="7" customWidth="1"/>
    <col min="10759" max="10759" width="17.5546875" style="7" customWidth="1"/>
    <col min="10760" max="10760" width="12.109375" style="7" bestFit="1" customWidth="1"/>
    <col min="10761" max="10761" width="10.5546875" style="7" bestFit="1" customWidth="1"/>
    <col min="10762" max="10762" width="9.5546875" style="7" bestFit="1" customWidth="1"/>
    <col min="10763" max="10763" width="11" style="7" bestFit="1" customWidth="1"/>
    <col min="10764" max="10767" width="9.5546875" style="7" bestFit="1" customWidth="1"/>
    <col min="10768" max="10768" width="10.5546875" style="7" bestFit="1" customWidth="1"/>
    <col min="10769" max="10772" width="9.5546875" style="7" bestFit="1" customWidth="1"/>
    <col min="10773" max="11008" width="11.5546875" style="7"/>
    <col min="11009" max="11009" width="38.5546875" style="7" customWidth="1"/>
    <col min="11010" max="11014" width="19.44140625" style="7" customWidth="1"/>
    <col min="11015" max="11015" width="17.5546875" style="7" customWidth="1"/>
    <col min="11016" max="11016" width="12.109375" style="7" bestFit="1" customWidth="1"/>
    <col min="11017" max="11017" width="10.5546875" style="7" bestFit="1" customWidth="1"/>
    <col min="11018" max="11018" width="9.5546875" style="7" bestFit="1" customWidth="1"/>
    <col min="11019" max="11019" width="11" style="7" bestFit="1" customWidth="1"/>
    <col min="11020" max="11023" width="9.5546875" style="7" bestFit="1" customWidth="1"/>
    <col min="11024" max="11024" width="10.5546875" style="7" bestFit="1" customWidth="1"/>
    <col min="11025" max="11028" width="9.5546875" style="7" bestFit="1" customWidth="1"/>
    <col min="11029" max="11264" width="11.5546875" style="7"/>
    <col min="11265" max="11265" width="38.5546875" style="7" customWidth="1"/>
    <col min="11266" max="11270" width="19.44140625" style="7" customWidth="1"/>
    <col min="11271" max="11271" width="17.5546875" style="7" customWidth="1"/>
    <col min="11272" max="11272" width="12.109375" style="7" bestFit="1" customWidth="1"/>
    <col min="11273" max="11273" width="10.5546875" style="7" bestFit="1" customWidth="1"/>
    <col min="11274" max="11274" width="9.5546875" style="7" bestFit="1" customWidth="1"/>
    <col min="11275" max="11275" width="11" style="7" bestFit="1" customWidth="1"/>
    <col min="11276" max="11279" width="9.5546875" style="7" bestFit="1" customWidth="1"/>
    <col min="11280" max="11280" width="10.5546875" style="7" bestFit="1" customWidth="1"/>
    <col min="11281" max="11284" width="9.5546875" style="7" bestFit="1" customWidth="1"/>
    <col min="11285" max="11520" width="11.5546875" style="7"/>
    <col min="11521" max="11521" width="38.5546875" style="7" customWidth="1"/>
    <col min="11522" max="11526" width="19.44140625" style="7" customWidth="1"/>
    <col min="11527" max="11527" width="17.5546875" style="7" customWidth="1"/>
    <col min="11528" max="11528" width="12.109375" style="7" bestFit="1" customWidth="1"/>
    <col min="11529" max="11529" width="10.5546875" style="7" bestFit="1" customWidth="1"/>
    <col min="11530" max="11530" width="9.5546875" style="7" bestFit="1" customWidth="1"/>
    <col min="11531" max="11531" width="11" style="7" bestFit="1" customWidth="1"/>
    <col min="11532" max="11535" width="9.5546875" style="7" bestFit="1" customWidth="1"/>
    <col min="11536" max="11536" width="10.5546875" style="7" bestFit="1" customWidth="1"/>
    <col min="11537" max="11540" width="9.5546875" style="7" bestFit="1" customWidth="1"/>
    <col min="11541" max="11776" width="11.5546875" style="7"/>
    <col min="11777" max="11777" width="38.5546875" style="7" customWidth="1"/>
    <col min="11778" max="11782" width="19.44140625" style="7" customWidth="1"/>
    <col min="11783" max="11783" width="17.5546875" style="7" customWidth="1"/>
    <col min="11784" max="11784" width="12.109375" style="7" bestFit="1" customWidth="1"/>
    <col min="11785" max="11785" width="10.5546875" style="7" bestFit="1" customWidth="1"/>
    <col min="11786" max="11786" width="9.5546875" style="7" bestFit="1" customWidth="1"/>
    <col min="11787" max="11787" width="11" style="7" bestFit="1" customWidth="1"/>
    <col min="11788" max="11791" width="9.5546875" style="7" bestFit="1" customWidth="1"/>
    <col min="11792" max="11792" width="10.5546875" style="7" bestFit="1" customWidth="1"/>
    <col min="11793" max="11796" width="9.5546875" style="7" bestFit="1" customWidth="1"/>
    <col min="11797" max="12032" width="11.5546875" style="7"/>
    <col min="12033" max="12033" width="38.5546875" style="7" customWidth="1"/>
    <col min="12034" max="12038" width="19.44140625" style="7" customWidth="1"/>
    <col min="12039" max="12039" width="17.5546875" style="7" customWidth="1"/>
    <col min="12040" max="12040" width="12.109375" style="7" bestFit="1" customWidth="1"/>
    <col min="12041" max="12041" width="10.5546875" style="7" bestFit="1" customWidth="1"/>
    <col min="12042" max="12042" width="9.5546875" style="7" bestFit="1" customWidth="1"/>
    <col min="12043" max="12043" width="11" style="7" bestFit="1" customWidth="1"/>
    <col min="12044" max="12047" width="9.5546875" style="7" bestFit="1" customWidth="1"/>
    <col min="12048" max="12048" width="10.5546875" style="7" bestFit="1" customWidth="1"/>
    <col min="12049" max="12052" width="9.5546875" style="7" bestFit="1" customWidth="1"/>
    <col min="12053" max="12288" width="11.5546875" style="7"/>
    <col min="12289" max="12289" width="38.5546875" style="7" customWidth="1"/>
    <col min="12290" max="12294" width="19.44140625" style="7" customWidth="1"/>
    <col min="12295" max="12295" width="17.5546875" style="7" customWidth="1"/>
    <col min="12296" max="12296" width="12.109375" style="7" bestFit="1" customWidth="1"/>
    <col min="12297" max="12297" width="10.5546875" style="7" bestFit="1" customWidth="1"/>
    <col min="12298" max="12298" width="9.5546875" style="7" bestFit="1" customWidth="1"/>
    <col min="12299" max="12299" width="11" style="7" bestFit="1" customWidth="1"/>
    <col min="12300" max="12303" width="9.5546875" style="7" bestFit="1" customWidth="1"/>
    <col min="12304" max="12304" width="10.5546875" style="7" bestFit="1" customWidth="1"/>
    <col min="12305" max="12308" width="9.5546875" style="7" bestFit="1" customWidth="1"/>
    <col min="12309" max="12544" width="11.5546875" style="7"/>
    <col min="12545" max="12545" width="38.5546875" style="7" customWidth="1"/>
    <col min="12546" max="12550" width="19.44140625" style="7" customWidth="1"/>
    <col min="12551" max="12551" width="17.5546875" style="7" customWidth="1"/>
    <col min="12552" max="12552" width="12.109375" style="7" bestFit="1" customWidth="1"/>
    <col min="12553" max="12553" width="10.5546875" style="7" bestFit="1" customWidth="1"/>
    <col min="12554" max="12554" width="9.5546875" style="7" bestFit="1" customWidth="1"/>
    <col min="12555" max="12555" width="11" style="7" bestFit="1" customWidth="1"/>
    <col min="12556" max="12559" width="9.5546875" style="7" bestFit="1" customWidth="1"/>
    <col min="12560" max="12560" width="10.5546875" style="7" bestFit="1" customWidth="1"/>
    <col min="12561" max="12564" width="9.5546875" style="7" bestFit="1" customWidth="1"/>
    <col min="12565" max="12800" width="11.5546875" style="7"/>
    <col min="12801" max="12801" width="38.5546875" style="7" customWidth="1"/>
    <col min="12802" max="12806" width="19.44140625" style="7" customWidth="1"/>
    <col min="12807" max="12807" width="17.5546875" style="7" customWidth="1"/>
    <col min="12808" max="12808" width="12.109375" style="7" bestFit="1" customWidth="1"/>
    <col min="12809" max="12809" width="10.5546875" style="7" bestFit="1" customWidth="1"/>
    <col min="12810" max="12810" width="9.5546875" style="7" bestFit="1" customWidth="1"/>
    <col min="12811" max="12811" width="11" style="7" bestFit="1" customWidth="1"/>
    <col min="12812" max="12815" width="9.5546875" style="7" bestFit="1" customWidth="1"/>
    <col min="12816" max="12816" width="10.5546875" style="7" bestFit="1" customWidth="1"/>
    <col min="12817" max="12820" width="9.5546875" style="7" bestFit="1" customWidth="1"/>
    <col min="12821" max="13056" width="11.5546875" style="7"/>
    <col min="13057" max="13057" width="38.5546875" style="7" customWidth="1"/>
    <col min="13058" max="13062" width="19.44140625" style="7" customWidth="1"/>
    <col min="13063" max="13063" width="17.5546875" style="7" customWidth="1"/>
    <col min="13064" max="13064" width="12.109375" style="7" bestFit="1" customWidth="1"/>
    <col min="13065" max="13065" width="10.5546875" style="7" bestFit="1" customWidth="1"/>
    <col min="13066" max="13066" width="9.5546875" style="7" bestFit="1" customWidth="1"/>
    <col min="13067" max="13067" width="11" style="7" bestFit="1" customWidth="1"/>
    <col min="13068" max="13071" width="9.5546875" style="7" bestFit="1" customWidth="1"/>
    <col min="13072" max="13072" width="10.5546875" style="7" bestFit="1" customWidth="1"/>
    <col min="13073" max="13076" width="9.5546875" style="7" bestFit="1" customWidth="1"/>
    <col min="13077" max="13312" width="11.5546875" style="7"/>
    <col min="13313" max="13313" width="38.5546875" style="7" customWidth="1"/>
    <col min="13314" max="13318" width="19.44140625" style="7" customWidth="1"/>
    <col min="13319" max="13319" width="17.5546875" style="7" customWidth="1"/>
    <col min="13320" max="13320" width="12.109375" style="7" bestFit="1" customWidth="1"/>
    <col min="13321" max="13321" width="10.5546875" style="7" bestFit="1" customWidth="1"/>
    <col min="13322" max="13322" width="9.5546875" style="7" bestFit="1" customWidth="1"/>
    <col min="13323" max="13323" width="11" style="7" bestFit="1" customWidth="1"/>
    <col min="13324" max="13327" width="9.5546875" style="7" bestFit="1" customWidth="1"/>
    <col min="13328" max="13328" width="10.5546875" style="7" bestFit="1" customWidth="1"/>
    <col min="13329" max="13332" width="9.5546875" style="7" bestFit="1" customWidth="1"/>
    <col min="13333" max="13568" width="11.5546875" style="7"/>
    <col min="13569" max="13569" width="38.5546875" style="7" customWidth="1"/>
    <col min="13570" max="13574" width="19.44140625" style="7" customWidth="1"/>
    <col min="13575" max="13575" width="17.5546875" style="7" customWidth="1"/>
    <col min="13576" max="13576" width="12.109375" style="7" bestFit="1" customWidth="1"/>
    <col min="13577" max="13577" width="10.5546875" style="7" bestFit="1" customWidth="1"/>
    <col min="13578" max="13578" width="9.5546875" style="7" bestFit="1" customWidth="1"/>
    <col min="13579" max="13579" width="11" style="7" bestFit="1" customWidth="1"/>
    <col min="13580" max="13583" width="9.5546875" style="7" bestFit="1" customWidth="1"/>
    <col min="13584" max="13584" width="10.5546875" style="7" bestFit="1" customWidth="1"/>
    <col min="13585" max="13588" width="9.5546875" style="7" bestFit="1" customWidth="1"/>
    <col min="13589" max="13824" width="11.5546875" style="7"/>
    <col min="13825" max="13825" width="38.5546875" style="7" customWidth="1"/>
    <col min="13826" max="13830" width="19.44140625" style="7" customWidth="1"/>
    <col min="13831" max="13831" width="17.5546875" style="7" customWidth="1"/>
    <col min="13832" max="13832" width="12.109375" style="7" bestFit="1" customWidth="1"/>
    <col min="13833" max="13833" width="10.5546875" style="7" bestFit="1" customWidth="1"/>
    <col min="13834" max="13834" width="9.5546875" style="7" bestFit="1" customWidth="1"/>
    <col min="13835" max="13835" width="11" style="7" bestFit="1" customWidth="1"/>
    <col min="13836" max="13839" width="9.5546875" style="7" bestFit="1" customWidth="1"/>
    <col min="13840" max="13840" width="10.5546875" style="7" bestFit="1" customWidth="1"/>
    <col min="13841" max="13844" width="9.5546875" style="7" bestFit="1" customWidth="1"/>
    <col min="13845" max="14080" width="11.5546875" style="7"/>
    <col min="14081" max="14081" width="38.5546875" style="7" customWidth="1"/>
    <col min="14082" max="14086" width="19.44140625" style="7" customWidth="1"/>
    <col min="14087" max="14087" width="17.5546875" style="7" customWidth="1"/>
    <col min="14088" max="14088" width="12.109375" style="7" bestFit="1" customWidth="1"/>
    <col min="14089" max="14089" width="10.5546875" style="7" bestFit="1" customWidth="1"/>
    <col min="14090" max="14090" width="9.5546875" style="7" bestFit="1" customWidth="1"/>
    <col min="14091" max="14091" width="11" style="7" bestFit="1" customWidth="1"/>
    <col min="14092" max="14095" width="9.5546875" style="7" bestFit="1" customWidth="1"/>
    <col min="14096" max="14096" width="10.5546875" style="7" bestFit="1" customWidth="1"/>
    <col min="14097" max="14100" width="9.5546875" style="7" bestFit="1" customWidth="1"/>
    <col min="14101" max="14336" width="11.5546875" style="7"/>
    <col min="14337" max="14337" width="38.5546875" style="7" customWidth="1"/>
    <col min="14338" max="14342" width="19.44140625" style="7" customWidth="1"/>
    <col min="14343" max="14343" width="17.5546875" style="7" customWidth="1"/>
    <col min="14344" max="14344" width="12.109375" style="7" bestFit="1" customWidth="1"/>
    <col min="14345" max="14345" width="10.5546875" style="7" bestFit="1" customWidth="1"/>
    <col min="14346" max="14346" width="9.5546875" style="7" bestFit="1" customWidth="1"/>
    <col min="14347" max="14347" width="11" style="7" bestFit="1" customWidth="1"/>
    <col min="14348" max="14351" width="9.5546875" style="7" bestFit="1" customWidth="1"/>
    <col min="14352" max="14352" width="10.5546875" style="7" bestFit="1" customWidth="1"/>
    <col min="14353" max="14356" width="9.5546875" style="7" bestFit="1" customWidth="1"/>
    <col min="14357" max="14592" width="11.5546875" style="7"/>
    <col min="14593" max="14593" width="38.5546875" style="7" customWidth="1"/>
    <col min="14594" max="14598" width="19.44140625" style="7" customWidth="1"/>
    <col min="14599" max="14599" width="17.5546875" style="7" customWidth="1"/>
    <col min="14600" max="14600" width="12.109375" style="7" bestFit="1" customWidth="1"/>
    <col min="14601" max="14601" width="10.5546875" style="7" bestFit="1" customWidth="1"/>
    <col min="14602" max="14602" width="9.5546875" style="7" bestFit="1" customWidth="1"/>
    <col min="14603" max="14603" width="11" style="7" bestFit="1" customWidth="1"/>
    <col min="14604" max="14607" width="9.5546875" style="7" bestFit="1" customWidth="1"/>
    <col min="14608" max="14608" width="10.5546875" style="7" bestFit="1" customWidth="1"/>
    <col min="14609" max="14612" width="9.5546875" style="7" bestFit="1" customWidth="1"/>
    <col min="14613" max="14848" width="11.5546875" style="7"/>
    <col min="14849" max="14849" width="38.5546875" style="7" customWidth="1"/>
    <col min="14850" max="14854" width="19.44140625" style="7" customWidth="1"/>
    <col min="14855" max="14855" width="17.5546875" style="7" customWidth="1"/>
    <col min="14856" max="14856" width="12.109375" style="7" bestFit="1" customWidth="1"/>
    <col min="14857" max="14857" width="10.5546875" style="7" bestFit="1" customWidth="1"/>
    <col min="14858" max="14858" width="9.5546875" style="7" bestFit="1" customWidth="1"/>
    <col min="14859" max="14859" width="11" style="7" bestFit="1" customWidth="1"/>
    <col min="14860" max="14863" width="9.5546875" style="7" bestFit="1" customWidth="1"/>
    <col min="14864" max="14864" width="10.5546875" style="7" bestFit="1" customWidth="1"/>
    <col min="14865" max="14868" width="9.5546875" style="7" bestFit="1" customWidth="1"/>
    <col min="14869" max="15104" width="11.5546875" style="7"/>
    <col min="15105" max="15105" width="38.5546875" style="7" customWidth="1"/>
    <col min="15106" max="15110" width="19.44140625" style="7" customWidth="1"/>
    <col min="15111" max="15111" width="17.5546875" style="7" customWidth="1"/>
    <col min="15112" max="15112" width="12.109375" style="7" bestFit="1" customWidth="1"/>
    <col min="15113" max="15113" width="10.5546875" style="7" bestFit="1" customWidth="1"/>
    <col min="15114" max="15114" width="9.5546875" style="7" bestFit="1" customWidth="1"/>
    <col min="15115" max="15115" width="11" style="7" bestFit="1" customWidth="1"/>
    <col min="15116" max="15119" width="9.5546875" style="7" bestFit="1" customWidth="1"/>
    <col min="15120" max="15120" width="10.5546875" style="7" bestFit="1" customWidth="1"/>
    <col min="15121" max="15124" width="9.5546875" style="7" bestFit="1" customWidth="1"/>
    <col min="15125" max="15360" width="11.5546875" style="7"/>
    <col min="15361" max="15361" width="38.5546875" style="7" customWidth="1"/>
    <col min="15362" max="15366" width="19.44140625" style="7" customWidth="1"/>
    <col min="15367" max="15367" width="17.5546875" style="7" customWidth="1"/>
    <col min="15368" max="15368" width="12.109375" style="7" bestFit="1" customWidth="1"/>
    <col min="15369" max="15369" width="10.5546875" style="7" bestFit="1" customWidth="1"/>
    <col min="15370" max="15370" width="9.5546875" style="7" bestFit="1" customWidth="1"/>
    <col min="15371" max="15371" width="11" style="7" bestFit="1" customWidth="1"/>
    <col min="15372" max="15375" width="9.5546875" style="7" bestFit="1" customWidth="1"/>
    <col min="15376" max="15376" width="10.5546875" style="7" bestFit="1" customWidth="1"/>
    <col min="15377" max="15380" width="9.5546875" style="7" bestFit="1" customWidth="1"/>
    <col min="15381" max="15616" width="11.5546875" style="7"/>
    <col min="15617" max="15617" width="38.5546875" style="7" customWidth="1"/>
    <col min="15618" max="15622" width="19.44140625" style="7" customWidth="1"/>
    <col min="15623" max="15623" width="17.5546875" style="7" customWidth="1"/>
    <col min="15624" max="15624" width="12.109375" style="7" bestFit="1" customWidth="1"/>
    <col min="15625" max="15625" width="10.5546875" style="7" bestFit="1" customWidth="1"/>
    <col min="15626" max="15626" width="9.5546875" style="7" bestFit="1" customWidth="1"/>
    <col min="15627" max="15627" width="11" style="7" bestFit="1" customWidth="1"/>
    <col min="15628" max="15631" width="9.5546875" style="7" bestFit="1" customWidth="1"/>
    <col min="15632" max="15632" width="10.5546875" style="7" bestFit="1" customWidth="1"/>
    <col min="15633" max="15636" width="9.5546875" style="7" bestFit="1" customWidth="1"/>
    <col min="15637" max="15872" width="11.5546875" style="7"/>
    <col min="15873" max="15873" width="38.5546875" style="7" customWidth="1"/>
    <col min="15874" max="15878" width="19.44140625" style="7" customWidth="1"/>
    <col min="15879" max="15879" width="17.5546875" style="7" customWidth="1"/>
    <col min="15880" max="15880" width="12.109375" style="7" bestFit="1" customWidth="1"/>
    <col min="15881" max="15881" width="10.5546875" style="7" bestFit="1" customWidth="1"/>
    <col min="15882" max="15882" width="9.5546875" style="7" bestFit="1" customWidth="1"/>
    <col min="15883" max="15883" width="11" style="7" bestFit="1" customWidth="1"/>
    <col min="15884" max="15887" width="9.5546875" style="7" bestFit="1" customWidth="1"/>
    <col min="15888" max="15888" width="10.5546875" style="7" bestFit="1" customWidth="1"/>
    <col min="15889" max="15892" width="9.5546875" style="7" bestFit="1" customWidth="1"/>
    <col min="15893" max="16128" width="11.5546875" style="7"/>
    <col min="16129" max="16129" width="38.5546875" style="7" customWidth="1"/>
    <col min="16130" max="16134" width="19.44140625" style="7" customWidth="1"/>
    <col min="16135" max="16135" width="17.5546875" style="7" customWidth="1"/>
    <col min="16136" max="16136" width="12.109375" style="7" bestFit="1" customWidth="1"/>
    <col min="16137" max="16137" width="10.5546875" style="7" bestFit="1" customWidth="1"/>
    <col min="16138" max="16138" width="9.5546875" style="7" bestFit="1" customWidth="1"/>
    <col min="16139" max="16139" width="11" style="7" bestFit="1" customWidth="1"/>
    <col min="16140" max="16143" width="9.5546875" style="7" bestFit="1" customWidth="1"/>
    <col min="16144" max="16144" width="10.5546875" style="7" bestFit="1" customWidth="1"/>
    <col min="16145" max="16148" width="9.5546875" style="7" bestFit="1" customWidth="1"/>
    <col min="16149" max="16384" width="11.5546875" style="7"/>
  </cols>
  <sheetData>
    <row r="1" spans="1:11" s="349" customFormat="1" ht="18" customHeight="1">
      <c r="A1" s="1403" t="s">
        <v>1213</v>
      </c>
      <c r="B1" s="273"/>
      <c r="C1" s="273"/>
      <c r="D1" s="273"/>
      <c r="E1" s="273"/>
      <c r="F1" s="273"/>
      <c r="G1" s="273"/>
    </row>
    <row r="2" spans="1:11" s="351" customFormat="1" ht="24" customHeight="1">
      <c r="A2" s="350" t="s">
        <v>1049</v>
      </c>
      <c r="B2" s="350"/>
      <c r="C2" s="350"/>
      <c r="D2" s="350"/>
      <c r="E2" s="350"/>
      <c r="F2" s="350"/>
      <c r="G2" s="350"/>
    </row>
    <row r="3" spans="1:11" s="651" customFormat="1" ht="24" customHeight="1">
      <c r="A3" s="350" t="s">
        <v>1050</v>
      </c>
      <c r="B3" s="350"/>
      <c r="C3" s="350"/>
      <c r="D3" s="350"/>
      <c r="E3" s="350"/>
      <c r="F3" s="350"/>
      <c r="G3" s="350"/>
    </row>
    <row r="4" spans="1:11" s="276" customFormat="1" ht="17.25" customHeight="1">
      <c r="A4" s="352">
        <v>45169</v>
      </c>
      <c r="B4" s="352"/>
      <c r="C4" s="352"/>
      <c r="D4" s="352"/>
      <c r="E4" s="352"/>
      <c r="F4" s="352"/>
      <c r="G4" s="352"/>
    </row>
    <row r="5" spans="1:11" s="1090" customFormat="1" ht="15.9" customHeight="1">
      <c r="A5" s="871" t="s">
        <v>175</v>
      </c>
      <c r="B5" s="871"/>
      <c r="C5" s="871"/>
      <c r="D5" s="871"/>
      <c r="E5" s="871"/>
      <c r="F5" s="871"/>
      <c r="G5" s="871"/>
    </row>
    <row r="6" spans="1:11" s="62" customFormat="1" ht="9.75" customHeight="1" thickBot="1">
      <c r="A6" s="353"/>
      <c r="B6" s="353"/>
      <c r="C6" s="353"/>
      <c r="D6" s="353"/>
      <c r="E6" s="353"/>
      <c r="F6" s="353"/>
      <c r="G6" s="353"/>
    </row>
    <row r="7" spans="1:11" s="355" customFormat="1" ht="20.100000000000001" customHeight="1">
      <c r="A7" s="46" t="s">
        <v>1</v>
      </c>
      <c r="B7" s="1091" t="s">
        <v>1051</v>
      </c>
      <c r="C7" s="1091" t="s">
        <v>1052</v>
      </c>
      <c r="D7" s="1091" t="s">
        <v>1053</v>
      </c>
      <c r="E7" s="1091" t="s">
        <v>1054</v>
      </c>
      <c r="F7" s="1091" t="s">
        <v>1055</v>
      </c>
      <c r="G7" s="1092" t="s">
        <v>1056</v>
      </c>
    </row>
    <row r="8" spans="1:11" s="355" customFormat="1" ht="43.5" customHeight="1">
      <c r="A8" s="600"/>
      <c r="B8" s="1093"/>
      <c r="C8" s="1093"/>
      <c r="D8" s="1094"/>
      <c r="E8" s="1093"/>
      <c r="F8" s="1093"/>
      <c r="G8" s="1094"/>
    </row>
    <row r="9" spans="1:11" s="355" customFormat="1" ht="9" customHeight="1">
      <c r="A9" s="1095"/>
      <c r="B9" s="1096"/>
      <c r="C9" s="1096"/>
      <c r="D9" s="1096"/>
      <c r="E9" s="1096"/>
      <c r="F9" s="1096"/>
      <c r="G9" s="1097"/>
    </row>
    <row r="10" spans="1:11" s="24" customFormat="1" ht="20.100000000000001" customHeight="1">
      <c r="A10" s="288" t="s">
        <v>29</v>
      </c>
      <c r="B10" s="1098">
        <v>89.033913470399213</v>
      </c>
      <c r="C10" s="1098">
        <v>3.6907566674601981</v>
      </c>
      <c r="D10" s="1098">
        <v>1.8675846309046</v>
      </c>
      <c r="E10" s="1098">
        <v>2.0398300569885062</v>
      </c>
      <c r="F10" s="1098">
        <v>3.3679151546705941</v>
      </c>
      <c r="G10" s="360">
        <v>81729172.844000012</v>
      </c>
      <c r="H10" s="1099"/>
    </row>
    <row r="11" spans="1:11" s="24" customFormat="1" ht="20.100000000000001" customHeight="1">
      <c r="A11" s="288" t="s">
        <v>30</v>
      </c>
      <c r="B11" s="1098">
        <v>88.018642716226736</v>
      </c>
      <c r="C11" s="1098">
        <v>2.5039099330269856</v>
      </c>
      <c r="D11" s="1098">
        <v>1.4200572972401093</v>
      </c>
      <c r="E11" s="1098">
        <v>4.6764812601483214</v>
      </c>
      <c r="F11" s="1098">
        <v>3.3809082443669656</v>
      </c>
      <c r="G11" s="360">
        <v>2003676.264</v>
      </c>
      <c r="H11" s="1099"/>
    </row>
    <row r="12" spans="1:11" s="24" customFormat="1" ht="20.100000000000001" customHeight="1">
      <c r="A12" s="288" t="s">
        <v>31</v>
      </c>
      <c r="B12" s="1098">
        <v>89.631752763878879</v>
      </c>
      <c r="C12" s="1098">
        <v>4.1354248168027254</v>
      </c>
      <c r="D12" s="1098">
        <v>1.7405355796826731</v>
      </c>
      <c r="E12" s="1098">
        <v>1.8504702699868389</v>
      </c>
      <c r="F12" s="1098">
        <v>2.6418165581255719</v>
      </c>
      <c r="G12" s="360">
        <v>130171097.58900002</v>
      </c>
      <c r="H12" s="1099"/>
      <c r="I12" s="1100"/>
      <c r="K12" s="1101"/>
    </row>
    <row r="13" spans="1:11" s="24" customFormat="1" ht="20.100000000000001" customHeight="1">
      <c r="A13" s="288" t="s">
        <v>32</v>
      </c>
      <c r="B13" s="1098">
        <v>83.548805599431645</v>
      </c>
      <c r="C13" s="1098">
        <v>4.9155509581617007</v>
      </c>
      <c r="D13" s="1098">
        <v>2.5918299860437934</v>
      </c>
      <c r="E13" s="1098">
        <v>3.8694425103162109</v>
      </c>
      <c r="F13" s="1098">
        <v>5.0743708294854262</v>
      </c>
      <c r="G13" s="360">
        <v>9437101.2110000011</v>
      </c>
      <c r="H13" s="1099"/>
    </row>
    <row r="14" spans="1:11" s="24" customFormat="1" ht="20.100000000000001" customHeight="1">
      <c r="A14" s="288" t="s">
        <v>33</v>
      </c>
      <c r="B14" s="1098">
        <v>89.646892371970736</v>
      </c>
      <c r="C14" s="1098">
        <v>4.3836772386573051</v>
      </c>
      <c r="D14" s="1098">
        <v>1.528537216710776</v>
      </c>
      <c r="E14" s="1098">
        <v>1.1738822956526749</v>
      </c>
      <c r="F14" s="1098">
        <v>3.2670107803309012</v>
      </c>
      <c r="G14" s="360">
        <v>15515483.85</v>
      </c>
      <c r="H14" s="1099"/>
    </row>
    <row r="15" spans="1:11" s="24" customFormat="1" ht="20.100000000000001" customHeight="1">
      <c r="A15" s="288" t="s">
        <v>115</v>
      </c>
      <c r="B15" s="1098">
        <v>88.143015102384766</v>
      </c>
      <c r="C15" s="1098">
        <v>5.2517449502426423</v>
      </c>
      <c r="D15" s="1098">
        <v>1.42109923379431</v>
      </c>
      <c r="E15" s="1098">
        <v>1.8570822076507492</v>
      </c>
      <c r="F15" s="1098">
        <v>3.3270584788698176</v>
      </c>
      <c r="G15" s="360">
        <v>62828668.875999995</v>
      </c>
      <c r="H15" s="1099"/>
    </row>
    <row r="16" spans="1:11" s="24" customFormat="1" ht="20.100000000000001" customHeight="1">
      <c r="A16" s="288" t="s">
        <v>35</v>
      </c>
      <c r="B16" s="1098">
        <v>96.843393633493491</v>
      </c>
      <c r="C16" s="1098">
        <v>2.7562509895082692</v>
      </c>
      <c r="D16" s="1098">
        <v>0.40035530496327182</v>
      </c>
      <c r="E16" s="1098" t="s">
        <v>132</v>
      </c>
      <c r="F16" s="1098" t="s">
        <v>132</v>
      </c>
      <c r="G16" s="360">
        <v>2776429.5519999997</v>
      </c>
      <c r="H16" s="1099"/>
    </row>
    <row r="17" spans="1:9" s="24" customFormat="1" ht="20.100000000000001" customHeight="1">
      <c r="A17" s="288" t="s">
        <v>36</v>
      </c>
      <c r="B17" s="1098">
        <v>91.142054637140561</v>
      </c>
      <c r="C17" s="1098">
        <v>3.1327267192180699</v>
      </c>
      <c r="D17" s="1098">
        <v>1.5609000989946351</v>
      </c>
      <c r="E17" s="1098">
        <v>1.8963515776077231</v>
      </c>
      <c r="F17" s="1098">
        <v>2.2679669330517016</v>
      </c>
      <c r="G17" s="360">
        <v>50018627.937999994</v>
      </c>
      <c r="H17" s="1099"/>
    </row>
    <row r="18" spans="1:9" s="24" customFormat="1" ht="20.100000000000001" customHeight="1">
      <c r="A18" s="288" t="s">
        <v>37</v>
      </c>
      <c r="B18" s="1098">
        <v>89.596870249794009</v>
      </c>
      <c r="C18" s="1098">
        <v>2.3461749777095098</v>
      </c>
      <c r="D18" s="1098">
        <v>1.8756319812044102</v>
      </c>
      <c r="E18" s="1098">
        <v>2.8563350124597608</v>
      </c>
      <c r="F18" s="1098">
        <v>3.324987684058712</v>
      </c>
      <c r="G18" s="360">
        <v>13716901.214000002</v>
      </c>
      <c r="H18" s="1099"/>
    </row>
    <row r="19" spans="1:9" s="24" customFormat="1" ht="20.100000000000001" customHeight="1">
      <c r="A19" s="288" t="s">
        <v>38</v>
      </c>
      <c r="B19" s="1098">
        <v>88.714389924328202</v>
      </c>
      <c r="C19" s="1098">
        <v>2.4051117893326364</v>
      </c>
      <c r="D19" s="1098">
        <v>1.636778837010382</v>
      </c>
      <c r="E19" s="1098">
        <v>1.9123480560721946</v>
      </c>
      <c r="F19" s="1098">
        <v>5.3313710298297536</v>
      </c>
      <c r="G19" s="360">
        <v>3577061.3400000003</v>
      </c>
      <c r="H19" s="1099"/>
    </row>
    <row r="20" spans="1:9" s="24" customFormat="1" ht="20.100000000000001" customHeight="1">
      <c r="A20" s="288" t="s">
        <v>97</v>
      </c>
      <c r="B20" s="1098">
        <v>83.730608586958525</v>
      </c>
      <c r="C20" s="1098">
        <v>2.7647760557890253</v>
      </c>
      <c r="D20" s="1098">
        <v>3.0022758346180565</v>
      </c>
      <c r="E20" s="1098">
        <v>5.3604088756945156</v>
      </c>
      <c r="F20" s="1098">
        <v>5.1419304906215011</v>
      </c>
      <c r="G20" s="360">
        <v>3838320.2059999998</v>
      </c>
      <c r="H20" s="1099"/>
    </row>
    <row r="21" spans="1:9" s="24" customFormat="1" ht="20.100000000000001" customHeight="1">
      <c r="A21" s="288" t="s">
        <v>116</v>
      </c>
      <c r="B21" s="1098">
        <v>89.191292569931292</v>
      </c>
      <c r="C21" s="1098">
        <v>8.3498101893284282</v>
      </c>
      <c r="D21" s="1098">
        <v>0.94693903117114864</v>
      </c>
      <c r="E21" s="1098">
        <v>0.40653807269639225</v>
      </c>
      <c r="F21" s="1098">
        <v>1.105420074442085</v>
      </c>
      <c r="G21" s="360">
        <v>8008885.3139999993</v>
      </c>
      <c r="H21" s="1099"/>
    </row>
    <row r="22" spans="1:9" s="24" customFormat="1" ht="20.100000000000001" customHeight="1">
      <c r="A22" s="288" t="s">
        <v>41</v>
      </c>
      <c r="B22" s="1098">
        <v>85.152541736653347</v>
      </c>
      <c r="C22" s="1098">
        <v>3.7137722859833606</v>
      </c>
      <c r="D22" s="1098">
        <v>3.5416124443273524</v>
      </c>
      <c r="E22" s="1098">
        <v>5.1615704111604739</v>
      </c>
      <c r="F22" s="1098">
        <v>2.4305028268253843</v>
      </c>
      <c r="G22" s="360">
        <v>1694627.4879999999</v>
      </c>
      <c r="H22" s="1099"/>
    </row>
    <row r="23" spans="1:9" s="24" customFormat="1" ht="20.100000000000001" customHeight="1">
      <c r="A23" s="27" t="s">
        <v>42</v>
      </c>
      <c r="B23" s="1098">
        <v>70.220984374677357</v>
      </c>
      <c r="C23" s="1098">
        <v>10.390133139336037</v>
      </c>
      <c r="D23" s="1098">
        <v>6.6995387853912041</v>
      </c>
      <c r="E23" s="1098">
        <v>10.693202516262826</v>
      </c>
      <c r="F23" s="1098">
        <v>1.9961407776508815</v>
      </c>
      <c r="G23" s="360">
        <v>737677.63099999994</v>
      </c>
      <c r="H23" s="1099"/>
    </row>
    <row r="24" spans="1:9" s="24" customFormat="1" ht="20.100000000000001" customHeight="1">
      <c r="A24" s="288" t="s">
        <v>43</v>
      </c>
      <c r="B24" s="1098">
        <v>99.85304668999872</v>
      </c>
      <c r="C24" s="1098">
        <v>0.14695331000127271</v>
      </c>
      <c r="D24" s="1098" t="s">
        <v>132</v>
      </c>
      <c r="E24" s="1098" t="s">
        <v>132</v>
      </c>
      <c r="F24" s="1098" t="s">
        <v>132</v>
      </c>
      <c r="G24" s="360">
        <v>2110213.1009999998</v>
      </c>
      <c r="H24" s="1099"/>
    </row>
    <row r="25" spans="1:9" s="24" customFormat="1" ht="20.100000000000001" customHeight="1">
      <c r="A25" s="288" t="s">
        <v>44</v>
      </c>
      <c r="B25" s="1098">
        <v>100</v>
      </c>
      <c r="C25" s="1098" t="s">
        <v>132</v>
      </c>
      <c r="D25" s="1098" t="s">
        <v>132</v>
      </c>
      <c r="E25" s="1098" t="s">
        <v>132</v>
      </c>
      <c r="F25" s="1098" t="s">
        <v>132</v>
      </c>
      <c r="G25" s="360">
        <v>643674.97900000005</v>
      </c>
      <c r="H25" s="1099"/>
    </row>
    <row r="26" spans="1:9" s="24" customFormat="1" ht="20.100000000000001" customHeight="1">
      <c r="A26" s="288" t="s">
        <v>45</v>
      </c>
      <c r="B26" s="1098">
        <v>97.82878340221356</v>
      </c>
      <c r="C26" s="1098">
        <v>2.1712165977864442</v>
      </c>
      <c r="D26" s="1098" t="s">
        <v>132</v>
      </c>
      <c r="E26" s="1098" t="s">
        <v>132</v>
      </c>
      <c r="F26" s="1098" t="s">
        <v>132</v>
      </c>
      <c r="G26" s="360">
        <v>765814.89</v>
      </c>
      <c r="H26" s="1099"/>
    </row>
    <row r="27" spans="1:9" s="70" customFormat="1" ht="23.25" customHeight="1" thickBot="1">
      <c r="A27" s="373" t="s">
        <v>46</v>
      </c>
      <c r="B27" s="1102">
        <v>89.31201761120974</v>
      </c>
      <c r="C27" s="1102">
        <v>4.0759561454855264</v>
      </c>
      <c r="D27" s="1102">
        <v>1.6950073408073634</v>
      </c>
      <c r="E27" s="1102">
        <v>1.975773102210437</v>
      </c>
      <c r="F27" s="1102">
        <v>2.9412457620399817</v>
      </c>
      <c r="G27" s="364">
        <v>389573434.28700006</v>
      </c>
      <c r="H27" s="1103"/>
      <c r="I27" s="1104"/>
    </row>
    <row r="28" spans="1:9" s="365" customFormat="1" ht="15.75" customHeight="1">
      <c r="A28" s="202" t="s">
        <v>1057</v>
      </c>
      <c r="B28" s="70"/>
      <c r="C28" s="70"/>
      <c r="D28" s="70"/>
      <c r="E28" s="70"/>
      <c r="F28" s="70"/>
      <c r="G28" s="70"/>
    </row>
    <row r="29" spans="1:9" s="365" customFormat="1" ht="12.75" customHeight="1">
      <c r="A29" s="202" t="s">
        <v>1058</v>
      </c>
      <c r="B29" s="70"/>
      <c r="C29" s="70"/>
      <c r="D29" s="70"/>
      <c r="E29" s="70"/>
      <c r="F29" s="70"/>
      <c r="G29" s="70"/>
    </row>
    <row r="30" spans="1:9" s="62" customFormat="1">
      <c r="A30" s="1089" t="s">
        <v>1059</v>
      </c>
      <c r="B30" s="18"/>
      <c r="C30" s="18"/>
      <c r="D30" s="18"/>
      <c r="E30" s="18"/>
      <c r="F30" s="18"/>
      <c r="G30" s="18"/>
      <c r="H30" s="18"/>
      <c r="I30" s="18"/>
    </row>
    <row r="31" spans="1:9" s="62" customFormat="1">
      <c r="A31" s="1089" t="s">
        <v>1060</v>
      </c>
      <c r="B31" s="826"/>
      <c r="C31" s="826"/>
      <c r="D31" s="827"/>
      <c r="E31" s="826"/>
      <c r="F31" s="826"/>
      <c r="G31" s="826"/>
      <c r="H31" s="827"/>
      <c r="I31" s="826"/>
    </row>
    <row r="32" spans="1:9" s="62" customFormat="1">
      <c r="A32" s="1089" t="s">
        <v>1061</v>
      </c>
    </row>
    <row r="33" spans="1:1" s="62" customFormat="1">
      <c r="A33" s="33"/>
    </row>
    <row r="34" spans="1:1" s="62" customFormat="1"/>
    <row r="35" spans="1:1" s="62" customFormat="1"/>
    <row r="36" spans="1:1" s="62" customFormat="1"/>
    <row r="37" spans="1:1" s="62" customFormat="1"/>
    <row r="38" spans="1:1" s="62" customFormat="1"/>
    <row r="39" spans="1:1" s="62" customFormat="1"/>
    <row r="40" spans="1:1" s="62" customFormat="1"/>
    <row r="41" spans="1:1" s="62" customFormat="1"/>
    <row r="42" spans="1:1" s="62" customFormat="1"/>
    <row r="43" spans="1:1" s="62" customFormat="1"/>
    <row r="44" spans="1:1" s="62" customFormat="1"/>
    <row r="45" spans="1:1" s="62" customFormat="1"/>
    <row r="46" spans="1:1" s="62" customFormat="1"/>
    <row r="47" spans="1:1" s="62" customFormat="1"/>
    <row r="48" spans="1:1" s="62" customFormat="1"/>
    <row r="49" spans="2:7" s="62" customFormat="1"/>
    <row r="50" spans="2:7" s="62" customFormat="1"/>
    <row r="51" spans="2:7" s="62" customFormat="1"/>
    <row r="52" spans="2:7" s="62" customFormat="1"/>
    <row r="54" spans="2:7">
      <c r="B54" s="641"/>
      <c r="C54" s="641"/>
      <c r="D54" s="641"/>
      <c r="E54" s="641"/>
      <c r="F54" s="641"/>
      <c r="G54" s="641"/>
    </row>
    <row r="55" spans="2:7">
      <c r="B55" s="641"/>
      <c r="C55" s="641"/>
      <c r="D55" s="641"/>
      <c r="E55" s="641"/>
      <c r="F55" s="641"/>
      <c r="G55" s="641"/>
    </row>
    <row r="56" spans="2:7">
      <c r="B56" s="641"/>
      <c r="C56" s="641"/>
      <c r="D56" s="641"/>
      <c r="E56" s="641"/>
      <c r="F56" s="641"/>
      <c r="G56" s="641"/>
    </row>
    <row r="57" spans="2:7">
      <c r="B57" s="641"/>
      <c r="C57" s="641"/>
      <c r="D57" s="641"/>
      <c r="E57" s="641"/>
      <c r="F57" s="641"/>
      <c r="G57" s="641"/>
    </row>
    <row r="58" spans="2:7">
      <c r="B58" s="641"/>
      <c r="C58" s="641"/>
      <c r="D58" s="641"/>
      <c r="E58" s="641"/>
      <c r="F58" s="641"/>
      <c r="G58" s="641"/>
    </row>
    <row r="59" spans="2:7">
      <c r="B59" s="641"/>
      <c r="C59" s="641"/>
      <c r="D59" s="641"/>
      <c r="E59" s="641"/>
      <c r="F59" s="641"/>
      <c r="G59" s="641"/>
    </row>
    <row r="60" spans="2:7">
      <c r="B60" s="641"/>
      <c r="C60" s="641"/>
      <c r="D60" s="641"/>
      <c r="E60" s="641"/>
      <c r="F60" s="641"/>
      <c r="G60" s="641"/>
    </row>
    <row r="61" spans="2:7">
      <c r="B61" s="641"/>
      <c r="C61" s="641"/>
      <c r="D61" s="641"/>
      <c r="E61" s="641"/>
      <c r="F61" s="641"/>
      <c r="G61" s="641"/>
    </row>
    <row r="62" spans="2:7">
      <c r="B62" s="641"/>
      <c r="C62" s="641"/>
      <c r="D62" s="641"/>
      <c r="E62" s="641"/>
      <c r="F62" s="641"/>
      <c r="G62" s="641"/>
    </row>
    <row r="63" spans="2:7">
      <c r="B63" s="641"/>
      <c r="C63" s="641"/>
      <c r="D63" s="641"/>
      <c r="E63" s="641"/>
      <c r="F63" s="641"/>
      <c r="G63" s="641"/>
    </row>
    <row r="64" spans="2:7">
      <c r="B64" s="641"/>
      <c r="C64" s="641"/>
      <c r="D64" s="641"/>
      <c r="E64" s="641"/>
      <c r="F64" s="641"/>
      <c r="G64" s="641"/>
    </row>
    <row r="65" spans="2:7">
      <c r="B65" s="641"/>
      <c r="C65" s="641"/>
      <c r="D65" s="641"/>
      <c r="E65" s="641"/>
      <c r="F65" s="641"/>
      <c r="G65" s="641"/>
    </row>
    <row r="66" spans="2:7">
      <c r="B66" s="641"/>
      <c r="C66" s="641"/>
      <c r="D66" s="641"/>
      <c r="E66" s="641"/>
      <c r="F66" s="641"/>
      <c r="G66" s="641"/>
    </row>
    <row r="67" spans="2:7">
      <c r="B67" s="641"/>
      <c r="C67" s="641"/>
      <c r="D67" s="641"/>
      <c r="E67" s="641"/>
      <c r="F67" s="641"/>
      <c r="G67" s="641"/>
    </row>
    <row r="68" spans="2:7">
      <c r="B68" s="641"/>
      <c r="C68" s="641"/>
      <c r="D68" s="641"/>
      <c r="E68" s="641"/>
      <c r="F68" s="641"/>
      <c r="G68" s="641"/>
    </row>
    <row r="69" spans="2:7">
      <c r="B69" s="641"/>
      <c r="C69" s="641"/>
      <c r="D69" s="641"/>
      <c r="E69" s="641"/>
      <c r="F69" s="641"/>
      <c r="G69" s="641"/>
    </row>
    <row r="70" spans="2:7">
      <c r="B70" s="641"/>
      <c r="C70" s="641"/>
      <c r="D70" s="641"/>
      <c r="E70" s="641"/>
      <c r="F70" s="641"/>
      <c r="G70" s="641"/>
    </row>
    <row r="71" spans="2:7">
      <c r="B71" s="641"/>
      <c r="C71" s="641"/>
      <c r="D71" s="641"/>
      <c r="E71" s="641"/>
      <c r="F71" s="641"/>
      <c r="G71" s="641"/>
    </row>
    <row r="72" spans="2:7">
      <c r="B72" s="641"/>
      <c r="C72" s="641"/>
      <c r="D72" s="641"/>
      <c r="E72" s="641"/>
      <c r="F72" s="641"/>
      <c r="G72" s="641"/>
    </row>
  </sheetData>
  <mergeCells count="11">
    <mergeCell ref="G7:G8"/>
    <mergeCell ref="A2:G2"/>
    <mergeCell ref="A3:G3"/>
    <mergeCell ref="A4:G4"/>
    <mergeCell ref="A5:G5"/>
    <mergeCell ref="A7:A8"/>
    <mergeCell ref="B7:B8"/>
    <mergeCell ref="C7:C8"/>
    <mergeCell ref="D7:D8"/>
    <mergeCell ref="E7:E8"/>
    <mergeCell ref="F7:F8"/>
  </mergeCells>
  <hyperlinks>
    <hyperlink ref="A1" location="Índice!A1" display="Volver al Índice" xr:uid="{8DEB8F6C-36F7-4A68-8BF1-202B872EE35B}"/>
  </hyperlinks>
  <printOptions horizontalCentered="1" verticalCentered="1"/>
  <pageMargins left="1.1811023622047245" right="1.1811023622047245" top="0.98425196850393704" bottom="0.98425196850393704" header="0.43307086614173229" footer="0.43307086614173229"/>
  <pageSetup paperSize="9" scale="76"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5AD5C-3C60-4E07-8B02-1B377D992CC2}">
  <dimension ref="A1:AQ32"/>
  <sheetViews>
    <sheetView showGridLines="0" zoomScaleNormal="100" workbookViewId="0"/>
  </sheetViews>
  <sheetFormatPr baseColWidth="10" defaultRowHeight="13.2"/>
  <cols>
    <col min="1" max="1" width="28.109375" style="7" customWidth="1"/>
    <col min="2" max="2" width="7.109375" style="7" customWidth="1"/>
    <col min="3" max="6" width="5.5546875" style="7" customWidth="1"/>
    <col min="7" max="7" width="1.44140625" style="7" customWidth="1"/>
    <col min="8" max="8" width="7.44140625" style="7" customWidth="1"/>
    <col min="9" max="12" width="5.5546875" style="7" customWidth="1"/>
    <col min="13" max="13" width="1.44140625" style="7" customWidth="1"/>
    <col min="14" max="14" width="6.5546875" style="7" customWidth="1"/>
    <col min="15" max="18" width="5.5546875" style="7" customWidth="1"/>
    <col min="19" max="19" width="1.44140625" style="7" customWidth="1"/>
    <col min="20" max="20" width="7.44140625" style="7" customWidth="1"/>
    <col min="21" max="24" width="5.5546875" style="7" customWidth="1"/>
    <col min="25" max="25" width="1" style="7" customWidth="1"/>
    <col min="26" max="26" width="7.44140625" style="7" customWidth="1"/>
    <col min="27" max="29" width="5.5546875" style="7" customWidth="1"/>
    <col min="30" max="30" width="6.44140625" style="7" bestFit="1" customWidth="1"/>
    <col min="31" max="31" width="1.44140625" style="7" customWidth="1"/>
    <col min="32" max="32" width="7.44140625" style="7" customWidth="1"/>
    <col min="33" max="36" width="5.5546875" style="7" customWidth="1"/>
    <col min="37" max="37" width="1.44140625" style="7" customWidth="1"/>
    <col min="38" max="38" width="7.44140625" style="7" customWidth="1"/>
    <col min="39" max="42" width="5.5546875" style="7" customWidth="1"/>
    <col min="43" max="43" width="1.44140625" style="7" customWidth="1"/>
    <col min="44" max="256" width="11.5546875" style="7"/>
    <col min="257" max="257" width="28.109375" style="7" customWidth="1"/>
    <col min="258" max="258" width="7.109375" style="7" customWidth="1"/>
    <col min="259" max="262" width="5.5546875" style="7" customWidth="1"/>
    <col min="263" max="263" width="1.44140625" style="7" customWidth="1"/>
    <col min="264" max="264" width="7.44140625" style="7" customWidth="1"/>
    <col min="265" max="268" width="5.5546875" style="7" customWidth="1"/>
    <col min="269" max="269" width="1.44140625" style="7" customWidth="1"/>
    <col min="270" max="270" width="6.5546875" style="7" customWidth="1"/>
    <col min="271" max="274" width="5.5546875" style="7" customWidth="1"/>
    <col min="275" max="275" width="1.44140625" style="7" customWidth="1"/>
    <col min="276" max="276" width="7.44140625" style="7" customWidth="1"/>
    <col min="277" max="280" width="5.5546875" style="7" customWidth="1"/>
    <col min="281" max="281" width="1" style="7" customWidth="1"/>
    <col min="282" max="282" width="7.44140625" style="7" customWidth="1"/>
    <col min="283" max="285" width="5.5546875" style="7" customWidth="1"/>
    <col min="286" max="286" width="6.44140625" style="7" bestFit="1" customWidth="1"/>
    <col min="287" max="287" width="1.44140625" style="7" customWidth="1"/>
    <col min="288" max="288" width="7.44140625" style="7" customWidth="1"/>
    <col min="289" max="292" width="5.5546875" style="7" customWidth="1"/>
    <col min="293" max="293" width="1.44140625" style="7" customWidth="1"/>
    <col min="294" max="294" width="7.44140625" style="7" customWidth="1"/>
    <col min="295" max="298" width="5.5546875" style="7" customWidth="1"/>
    <col min="299" max="299" width="1.44140625" style="7" customWidth="1"/>
    <col min="300" max="512" width="11.5546875" style="7"/>
    <col min="513" max="513" width="28.109375" style="7" customWidth="1"/>
    <col min="514" max="514" width="7.109375" style="7" customWidth="1"/>
    <col min="515" max="518" width="5.5546875" style="7" customWidth="1"/>
    <col min="519" max="519" width="1.44140625" style="7" customWidth="1"/>
    <col min="520" max="520" width="7.44140625" style="7" customWidth="1"/>
    <col min="521" max="524" width="5.5546875" style="7" customWidth="1"/>
    <col min="525" max="525" width="1.44140625" style="7" customWidth="1"/>
    <col min="526" max="526" width="6.5546875" style="7" customWidth="1"/>
    <col min="527" max="530" width="5.5546875" style="7" customWidth="1"/>
    <col min="531" max="531" width="1.44140625" style="7" customWidth="1"/>
    <col min="532" max="532" width="7.44140625" style="7" customWidth="1"/>
    <col min="533" max="536" width="5.5546875" style="7" customWidth="1"/>
    <col min="537" max="537" width="1" style="7" customWidth="1"/>
    <col min="538" max="538" width="7.44140625" style="7" customWidth="1"/>
    <col min="539" max="541" width="5.5546875" style="7" customWidth="1"/>
    <col min="542" max="542" width="6.44140625" style="7" bestFit="1" customWidth="1"/>
    <col min="543" max="543" width="1.44140625" style="7" customWidth="1"/>
    <col min="544" max="544" width="7.44140625" style="7" customWidth="1"/>
    <col min="545" max="548" width="5.5546875" style="7" customWidth="1"/>
    <col min="549" max="549" width="1.44140625" style="7" customWidth="1"/>
    <col min="550" max="550" width="7.44140625" style="7" customWidth="1"/>
    <col min="551" max="554" width="5.5546875" style="7" customWidth="1"/>
    <col min="555" max="555" width="1.44140625" style="7" customWidth="1"/>
    <col min="556" max="768" width="11.5546875" style="7"/>
    <col min="769" max="769" width="28.109375" style="7" customWidth="1"/>
    <col min="770" max="770" width="7.109375" style="7" customWidth="1"/>
    <col min="771" max="774" width="5.5546875" style="7" customWidth="1"/>
    <col min="775" max="775" width="1.44140625" style="7" customWidth="1"/>
    <col min="776" max="776" width="7.44140625" style="7" customWidth="1"/>
    <col min="777" max="780" width="5.5546875" style="7" customWidth="1"/>
    <col min="781" max="781" width="1.44140625" style="7" customWidth="1"/>
    <col min="782" max="782" width="6.5546875" style="7" customWidth="1"/>
    <col min="783" max="786" width="5.5546875" style="7" customWidth="1"/>
    <col min="787" max="787" width="1.44140625" style="7" customWidth="1"/>
    <col min="788" max="788" width="7.44140625" style="7" customWidth="1"/>
    <col min="789" max="792" width="5.5546875" style="7" customWidth="1"/>
    <col min="793" max="793" width="1" style="7" customWidth="1"/>
    <col min="794" max="794" width="7.44140625" style="7" customWidth="1"/>
    <col min="795" max="797" width="5.5546875" style="7" customWidth="1"/>
    <col min="798" max="798" width="6.44140625" style="7" bestFit="1" customWidth="1"/>
    <col min="799" max="799" width="1.44140625" style="7" customWidth="1"/>
    <col min="800" max="800" width="7.44140625" style="7" customWidth="1"/>
    <col min="801" max="804" width="5.5546875" style="7" customWidth="1"/>
    <col min="805" max="805" width="1.44140625" style="7" customWidth="1"/>
    <col min="806" max="806" width="7.44140625" style="7" customWidth="1"/>
    <col min="807" max="810" width="5.5546875" style="7" customWidth="1"/>
    <col min="811" max="811" width="1.44140625" style="7" customWidth="1"/>
    <col min="812" max="1024" width="11.5546875" style="7"/>
    <col min="1025" max="1025" width="28.109375" style="7" customWidth="1"/>
    <col min="1026" max="1026" width="7.109375" style="7" customWidth="1"/>
    <col min="1027" max="1030" width="5.5546875" style="7" customWidth="1"/>
    <col min="1031" max="1031" width="1.44140625" style="7" customWidth="1"/>
    <col min="1032" max="1032" width="7.44140625" style="7" customWidth="1"/>
    <col min="1033" max="1036" width="5.5546875" style="7" customWidth="1"/>
    <col min="1037" max="1037" width="1.44140625" style="7" customWidth="1"/>
    <col min="1038" max="1038" width="6.5546875" style="7" customWidth="1"/>
    <col min="1039" max="1042" width="5.5546875" style="7" customWidth="1"/>
    <col min="1043" max="1043" width="1.44140625" style="7" customWidth="1"/>
    <col min="1044" max="1044" width="7.44140625" style="7" customWidth="1"/>
    <col min="1045" max="1048" width="5.5546875" style="7" customWidth="1"/>
    <col min="1049" max="1049" width="1" style="7" customWidth="1"/>
    <col min="1050" max="1050" width="7.44140625" style="7" customWidth="1"/>
    <col min="1051" max="1053" width="5.5546875" style="7" customWidth="1"/>
    <col min="1054" max="1054" width="6.44140625" style="7" bestFit="1" customWidth="1"/>
    <col min="1055" max="1055" width="1.44140625" style="7" customWidth="1"/>
    <col min="1056" max="1056" width="7.44140625" style="7" customWidth="1"/>
    <col min="1057" max="1060" width="5.5546875" style="7" customWidth="1"/>
    <col min="1061" max="1061" width="1.44140625" style="7" customWidth="1"/>
    <col min="1062" max="1062" width="7.44140625" style="7" customWidth="1"/>
    <col min="1063" max="1066" width="5.5546875" style="7" customWidth="1"/>
    <col min="1067" max="1067" width="1.44140625" style="7" customWidth="1"/>
    <col min="1068" max="1280" width="11.5546875" style="7"/>
    <col min="1281" max="1281" width="28.109375" style="7" customWidth="1"/>
    <col min="1282" max="1282" width="7.109375" style="7" customWidth="1"/>
    <col min="1283" max="1286" width="5.5546875" style="7" customWidth="1"/>
    <col min="1287" max="1287" width="1.44140625" style="7" customWidth="1"/>
    <col min="1288" max="1288" width="7.44140625" style="7" customWidth="1"/>
    <col min="1289" max="1292" width="5.5546875" style="7" customWidth="1"/>
    <col min="1293" max="1293" width="1.44140625" style="7" customWidth="1"/>
    <col min="1294" max="1294" width="6.5546875" style="7" customWidth="1"/>
    <col min="1295" max="1298" width="5.5546875" style="7" customWidth="1"/>
    <col min="1299" max="1299" width="1.44140625" style="7" customWidth="1"/>
    <col min="1300" max="1300" width="7.44140625" style="7" customWidth="1"/>
    <col min="1301" max="1304" width="5.5546875" style="7" customWidth="1"/>
    <col min="1305" max="1305" width="1" style="7" customWidth="1"/>
    <col min="1306" max="1306" width="7.44140625" style="7" customWidth="1"/>
    <col min="1307" max="1309" width="5.5546875" style="7" customWidth="1"/>
    <col min="1310" max="1310" width="6.44140625" style="7" bestFit="1" customWidth="1"/>
    <col min="1311" max="1311" width="1.44140625" style="7" customWidth="1"/>
    <col min="1312" max="1312" width="7.44140625" style="7" customWidth="1"/>
    <col min="1313" max="1316" width="5.5546875" style="7" customWidth="1"/>
    <col min="1317" max="1317" width="1.44140625" style="7" customWidth="1"/>
    <col min="1318" max="1318" width="7.44140625" style="7" customWidth="1"/>
    <col min="1319" max="1322" width="5.5546875" style="7" customWidth="1"/>
    <col min="1323" max="1323" width="1.44140625" style="7" customWidth="1"/>
    <col min="1324" max="1536" width="11.5546875" style="7"/>
    <col min="1537" max="1537" width="28.109375" style="7" customWidth="1"/>
    <col min="1538" max="1538" width="7.109375" style="7" customWidth="1"/>
    <col min="1539" max="1542" width="5.5546875" style="7" customWidth="1"/>
    <col min="1543" max="1543" width="1.44140625" style="7" customWidth="1"/>
    <col min="1544" max="1544" width="7.44140625" style="7" customWidth="1"/>
    <col min="1545" max="1548" width="5.5546875" style="7" customWidth="1"/>
    <col min="1549" max="1549" width="1.44140625" style="7" customWidth="1"/>
    <col min="1550" max="1550" width="6.5546875" style="7" customWidth="1"/>
    <col min="1551" max="1554" width="5.5546875" style="7" customWidth="1"/>
    <col min="1555" max="1555" width="1.44140625" style="7" customWidth="1"/>
    <col min="1556" max="1556" width="7.44140625" style="7" customWidth="1"/>
    <col min="1557" max="1560" width="5.5546875" style="7" customWidth="1"/>
    <col min="1561" max="1561" width="1" style="7" customWidth="1"/>
    <col min="1562" max="1562" width="7.44140625" style="7" customWidth="1"/>
    <col min="1563" max="1565" width="5.5546875" style="7" customWidth="1"/>
    <col min="1566" max="1566" width="6.44140625" style="7" bestFit="1" customWidth="1"/>
    <col min="1567" max="1567" width="1.44140625" style="7" customWidth="1"/>
    <col min="1568" max="1568" width="7.44140625" style="7" customWidth="1"/>
    <col min="1569" max="1572" width="5.5546875" style="7" customWidth="1"/>
    <col min="1573" max="1573" width="1.44140625" style="7" customWidth="1"/>
    <col min="1574" max="1574" width="7.44140625" style="7" customWidth="1"/>
    <col min="1575" max="1578" width="5.5546875" style="7" customWidth="1"/>
    <col min="1579" max="1579" width="1.44140625" style="7" customWidth="1"/>
    <col min="1580" max="1792" width="11.5546875" style="7"/>
    <col min="1793" max="1793" width="28.109375" style="7" customWidth="1"/>
    <col min="1794" max="1794" width="7.109375" style="7" customWidth="1"/>
    <col min="1795" max="1798" width="5.5546875" style="7" customWidth="1"/>
    <col min="1799" max="1799" width="1.44140625" style="7" customWidth="1"/>
    <col min="1800" max="1800" width="7.44140625" style="7" customWidth="1"/>
    <col min="1801" max="1804" width="5.5546875" style="7" customWidth="1"/>
    <col min="1805" max="1805" width="1.44140625" style="7" customWidth="1"/>
    <col min="1806" max="1806" width="6.5546875" style="7" customWidth="1"/>
    <col min="1807" max="1810" width="5.5546875" style="7" customWidth="1"/>
    <col min="1811" max="1811" width="1.44140625" style="7" customWidth="1"/>
    <col min="1812" max="1812" width="7.44140625" style="7" customWidth="1"/>
    <col min="1813" max="1816" width="5.5546875" style="7" customWidth="1"/>
    <col min="1817" max="1817" width="1" style="7" customWidth="1"/>
    <col min="1818" max="1818" width="7.44140625" style="7" customWidth="1"/>
    <col min="1819" max="1821" width="5.5546875" style="7" customWidth="1"/>
    <col min="1822" max="1822" width="6.44140625" style="7" bestFit="1" customWidth="1"/>
    <col min="1823" max="1823" width="1.44140625" style="7" customWidth="1"/>
    <col min="1824" max="1824" width="7.44140625" style="7" customWidth="1"/>
    <col min="1825" max="1828" width="5.5546875" style="7" customWidth="1"/>
    <col min="1829" max="1829" width="1.44140625" style="7" customWidth="1"/>
    <col min="1830" max="1830" width="7.44140625" style="7" customWidth="1"/>
    <col min="1831" max="1834" width="5.5546875" style="7" customWidth="1"/>
    <col min="1835" max="1835" width="1.44140625" style="7" customWidth="1"/>
    <col min="1836" max="2048" width="11.5546875" style="7"/>
    <col min="2049" max="2049" width="28.109375" style="7" customWidth="1"/>
    <col min="2050" max="2050" width="7.109375" style="7" customWidth="1"/>
    <col min="2051" max="2054" width="5.5546875" style="7" customWidth="1"/>
    <col min="2055" max="2055" width="1.44140625" style="7" customWidth="1"/>
    <col min="2056" max="2056" width="7.44140625" style="7" customWidth="1"/>
    <col min="2057" max="2060" width="5.5546875" style="7" customWidth="1"/>
    <col min="2061" max="2061" width="1.44140625" style="7" customWidth="1"/>
    <col min="2062" max="2062" width="6.5546875" style="7" customWidth="1"/>
    <col min="2063" max="2066" width="5.5546875" style="7" customWidth="1"/>
    <col min="2067" max="2067" width="1.44140625" style="7" customWidth="1"/>
    <col min="2068" max="2068" width="7.44140625" style="7" customWidth="1"/>
    <col min="2069" max="2072" width="5.5546875" style="7" customWidth="1"/>
    <col min="2073" max="2073" width="1" style="7" customWidth="1"/>
    <col min="2074" max="2074" width="7.44140625" style="7" customWidth="1"/>
    <col min="2075" max="2077" width="5.5546875" style="7" customWidth="1"/>
    <col min="2078" max="2078" width="6.44140625" style="7" bestFit="1" customWidth="1"/>
    <col min="2079" max="2079" width="1.44140625" style="7" customWidth="1"/>
    <col min="2080" max="2080" width="7.44140625" style="7" customWidth="1"/>
    <col min="2081" max="2084" width="5.5546875" style="7" customWidth="1"/>
    <col min="2085" max="2085" width="1.44140625" style="7" customWidth="1"/>
    <col min="2086" max="2086" width="7.44140625" style="7" customWidth="1"/>
    <col min="2087" max="2090" width="5.5546875" style="7" customWidth="1"/>
    <col min="2091" max="2091" width="1.44140625" style="7" customWidth="1"/>
    <col min="2092" max="2304" width="11.5546875" style="7"/>
    <col min="2305" max="2305" width="28.109375" style="7" customWidth="1"/>
    <col min="2306" max="2306" width="7.109375" style="7" customWidth="1"/>
    <col min="2307" max="2310" width="5.5546875" style="7" customWidth="1"/>
    <col min="2311" max="2311" width="1.44140625" style="7" customWidth="1"/>
    <col min="2312" max="2312" width="7.44140625" style="7" customWidth="1"/>
    <col min="2313" max="2316" width="5.5546875" style="7" customWidth="1"/>
    <col min="2317" max="2317" width="1.44140625" style="7" customWidth="1"/>
    <col min="2318" max="2318" width="6.5546875" style="7" customWidth="1"/>
    <col min="2319" max="2322" width="5.5546875" style="7" customWidth="1"/>
    <col min="2323" max="2323" width="1.44140625" style="7" customWidth="1"/>
    <col min="2324" max="2324" width="7.44140625" style="7" customWidth="1"/>
    <col min="2325" max="2328" width="5.5546875" style="7" customWidth="1"/>
    <col min="2329" max="2329" width="1" style="7" customWidth="1"/>
    <col min="2330" max="2330" width="7.44140625" style="7" customWidth="1"/>
    <col min="2331" max="2333" width="5.5546875" style="7" customWidth="1"/>
    <col min="2334" max="2334" width="6.44140625" style="7" bestFit="1" customWidth="1"/>
    <col min="2335" max="2335" width="1.44140625" style="7" customWidth="1"/>
    <col min="2336" max="2336" width="7.44140625" style="7" customWidth="1"/>
    <col min="2337" max="2340" width="5.5546875" style="7" customWidth="1"/>
    <col min="2341" max="2341" width="1.44140625" style="7" customWidth="1"/>
    <col min="2342" max="2342" width="7.44140625" style="7" customWidth="1"/>
    <col min="2343" max="2346" width="5.5546875" style="7" customWidth="1"/>
    <col min="2347" max="2347" width="1.44140625" style="7" customWidth="1"/>
    <col min="2348" max="2560" width="11.5546875" style="7"/>
    <col min="2561" max="2561" width="28.109375" style="7" customWidth="1"/>
    <col min="2562" max="2562" width="7.109375" style="7" customWidth="1"/>
    <col min="2563" max="2566" width="5.5546875" style="7" customWidth="1"/>
    <col min="2567" max="2567" width="1.44140625" style="7" customWidth="1"/>
    <col min="2568" max="2568" width="7.44140625" style="7" customWidth="1"/>
    <col min="2569" max="2572" width="5.5546875" style="7" customWidth="1"/>
    <col min="2573" max="2573" width="1.44140625" style="7" customWidth="1"/>
    <col min="2574" max="2574" width="6.5546875" style="7" customWidth="1"/>
    <col min="2575" max="2578" width="5.5546875" style="7" customWidth="1"/>
    <col min="2579" max="2579" width="1.44140625" style="7" customWidth="1"/>
    <col min="2580" max="2580" width="7.44140625" style="7" customWidth="1"/>
    <col min="2581" max="2584" width="5.5546875" style="7" customWidth="1"/>
    <col min="2585" max="2585" width="1" style="7" customWidth="1"/>
    <col min="2586" max="2586" width="7.44140625" style="7" customWidth="1"/>
    <col min="2587" max="2589" width="5.5546875" style="7" customWidth="1"/>
    <col min="2590" max="2590" width="6.44140625" style="7" bestFit="1" customWidth="1"/>
    <col min="2591" max="2591" width="1.44140625" style="7" customWidth="1"/>
    <col min="2592" max="2592" width="7.44140625" style="7" customWidth="1"/>
    <col min="2593" max="2596" width="5.5546875" style="7" customWidth="1"/>
    <col min="2597" max="2597" width="1.44140625" style="7" customWidth="1"/>
    <col min="2598" max="2598" width="7.44140625" style="7" customWidth="1"/>
    <col min="2599" max="2602" width="5.5546875" style="7" customWidth="1"/>
    <col min="2603" max="2603" width="1.44140625" style="7" customWidth="1"/>
    <col min="2604" max="2816" width="11.5546875" style="7"/>
    <col min="2817" max="2817" width="28.109375" style="7" customWidth="1"/>
    <col min="2818" max="2818" width="7.109375" style="7" customWidth="1"/>
    <col min="2819" max="2822" width="5.5546875" style="7" customWidth="1"/>
    <col min="2823" max="2823" width="1.44140625" style="7" customWidth="1"/>
    <col min="2824" max="2824" width="7.44140625" style="7" customWidth="1"/>
    <col min="2825" max="2828" width="5.5546875" style="7" customWidth="1"/>
    <col min="2829" max="2829" width="1.44140625" style="7" customWidth="1"/>
    <col min="2830" max="2830" width="6.5546875" style="7" customWidth="1"/>
    <col min="2831" max="2834" width="5.5546875" style="7" customWidth="1"/>
    <col min="2835" max="2835" width="1.44140625" style="7" customWidth="1"/>
    <col min="2836" max="2836" width="7.44140625" style="7" customWidth="1"/>
    <col min="2837" max="2840" width="5.5546875" style="7" customWidth="1"/>
    <col min="2841" max="2841" width="1" style="7" customWidth="1"/>
    <col min="2842" max="2842" width="7.44140625" style="7" customWidth="1"/>
    <col min="2843" max="2845" width="5.5546875" style="7" customWidth="1"/>
    <col min="2846" max="2846" width="6.44140625" style="7" bestFit="1" customWidth="1"/>
    <col min="2847" max="2847" width="1.44140625" style="7" customWidth="1"/>
    <col min="2848" max="2848" width="7.44140625" style="7" customWidth="1"/>
    <col min="2849" max="2852" width="5.5546875" style="7" customWidth="1"/>
    <col min="2853" max="2853" width="1.44140625" style="7" customWidth="1"/>
    <col min="2854" max="2854" width="7.44140625" style="7" customWidth="1"/>
    <col min="2855" max="2858" width="5.5546875" style="7" customWidth="1"/>
    <col min="2859" max="2859" width="1.44140625" style="7" customWidth="1"/>
    <col min="2860" max="3072" width="11.5546875" style="7"/>
    <col min="3073" max="3073" width="28.109375" style="7" customWidth="1"/>
    <col min="3074" max="3074" width="7.109375" style="7" customWidth="1"/>
    <col min="3075" max="3078" width="5.5546875" style="7" customWidth="1"/>
    <col min="3079" max="3079" width="1.44140625" style="7" customWidth="1"/>
    <col min="3080" max="3080" width="7.44140625" style="7" customWidth="1"/>
    <col min="3081" max="3084" width="5.5546875" style="7" customWidth="1"/>
    <col min="3085" max="3085" width="1.44140625" style="7" customWidth="1"/>
    <col min="3086" max="3086" width="6.5546875" style="7" customWidth="1"/>
    <col min="3087" max="3090" width="5.5546875" style="7" customWidth="1"/>
    <col min="3091" max="3091" width="1.44140625" style="7" customWidth="1"/>
    <col min="3092" max="3092" width="7.44140625" style="7" customWidth="1"/>
    <col min="3093" max="3096" width="5.5546875" style="7" customWidth="1"/>
    <col min="3097" max="3097" width="1" style="7" customWidth="1"/>
    <col min="3098" max="3098" width="7.44140625" style="7" customWidth="1"/>
    <col min="3099" max="3101" width="5.5546875" style="7" customWidth="1"/>
    <col min="3102" max="3102" width="6.44140625" style="7" bestFit="1" customWidth="1"/>
    <col min="3103" max="3103" width="1.44140625" style="7" customWidth="1"/>
    <col min="3104" max="3104" width="7.44140625" style="7" customWidth="1"/>
    <col min="3105" max="3108" width="5.5546875" style="7" customWidth="1"/>
    <col min="3109" max="3109" width="1.44140625" style="7" customWidth="1"/>
    <col min="3110" max="3110" width="7.44140625" style="7" customWidth="1"/>
    <col min="3111" max="3114" width="5.5546875" style="7" customWidth="1"/>
    <col min="3115" max="3115" width="1.44140625" style="7" customWidth="1"/>
    <col min="3116" max="3328" width="11.5546875" style="7"/>
    <col min="3329" max="3329" width="28.109375" style="7" customWidth="1"/>
    <col min="3330" max="3330" width="7.109375" style="7" customWidth="1"/>
    <col min="3331" max="3334" width="5.5546875" style="7" customWidth="1"/>
    <col min="3335" max="3335" width="1.44140625" style="7" customWidth="1"/>
    <col min="3336" max="3336" width="7.44140625" style="7" customWidth="1"/>
    <col min="3337" max="3340" width="5.5546875" style="7" customWidth="1"/>
    <col min="3341" max="3341" width="1.44140625" style="7" customWidth="1"/>
    <col min="3342" max="3342" width="6.5546875" style="7" customWidth="1"/>
    <col min="3343" max="3346" width="5.5546875" style="7" customWidth="1"/>
    <col min="3347" max="3347" width="1.44140625" style="7" customWidth="1"/>
    <col min="3348" max="3348" width="7.44140625" style="7" customWidth="1"/>
    <col min="3349" max="3352" width="5.5546875" style="7" customWidth="1"/>
    <col min="3353" max="3353" width="1" style="7" customWidth="1"/>
    <col min="3354" max="3354" width="7.44140625" style="7" customWidth="1"/>
    <col min="3355" max="3357" width="5.5546875" style="7" customWidth="1"/>
    <col min="3358" max="3358" width="6.44140625" style="7" bestFit="1" customWidth="1"/>
    <col min="3359" max="3359" width="1.44140625" style="7" customWidth="1"/>
    <col min="3360" max="3360" width="7.44140625" style="7" customWidth="1"/>
    <col min="3361" max="3364" width="5.5546875" style="7" customWidth="1"/>
    <col min="3365" max="3365" width="1.44140625" style="7" customWidth="1"/>
    <col min="3366" max="3366" width="7.44140625" style="7" customWidth="1"/>
    <col min="3367" max="3370" width="5.5546875" style="7" customWidth="1"/>
    <col min="3371" max="3371" width="1.44140625" style="7" customWidth="1"/>
    <col min="3372" max="3584" width="11.5546875" style="7"/>
    <col min="3585" max="3585" width="28.109375" style="7" customWidth="1"/>
    <col min="3586" max="3586" width="7.109375" style="7" customWidth="1"/>
    <col min="3587" max="3590" width="5.5546875" style="7" customWidth="1"/>
    <col min="3591" max="3591" width="1.44140625" style="7" customWidth="1"/>
    <col min="3592" max="3592" width="7.44140625" style="7" customWidth="1"/>
    <col min="3593" max="3596" width="5.5546875" style="7" customWidth="1"/>
    <col min="3597" max="3597" width="1.44140625" style="7" customWidth="1"/>
    <col min="3598" max="3598" width="6.5546875" style="7" customWidth="1"/>
    <col min="3599" max="3602" width="5.5546875" style="7" customWidth="1"/>
    <col min="3603" max="3603" width="1.44140625" style="7" customWidth="1"/>
    <col min="3604" max="3604" width="7.44140625" style="7" customWidth="1"/>
    <col min="3605" max="3608" width="5.5546875" style="7" customWidth="1"/>
    <col min="3609" max="3609" width="1" style="7" customWidth="1"/>
    <col min="3610" max="3610" width="7.44140625" style="7" customWidth="1"/>
    <col min="3611" max="3613" width="5.5546875" style="7" customWidth="1"/>
    <col min="3614" max="3614" width="6.44140625" style="7" bestFit="1" customWidth="1"/>
    <col min="3615" max="3615" width="1.44140625" style="7" customWidth="1"/>
    <col min="3616" max="3616" width="7.44140625" style="7" customWidth="1"/>
    <col min="3617" max="3620" width="5.5546875" style="7" customWidth="1"/>
    <col min="3621" max="3621" width="1.44140625" style="7" customWidth="1"/>
    <col min="3622" max="3622" width="7.44140625" style="7" customWidth="1"/>
    <col min="3623" max="3626" width="5.5546875" style="7" customWidth="1"/>
    <col min="3627" max="3627" width="1.44140625" style="7" customWidth="1"/>
    <col min="3628" max="3840" width="11.5546875" style="7"/>
    <col min="3841" max="3841" width="28.109375" style="7" customWidth="1"/>
    <col min="3842" max="3842" width="7.109375" style="7" customWidth="1"/>
    <col min="3843" max="3846" width="5.5546875" style="7" customWidth="1"/>
    <col min="3847" max="3847" width="1.44140625" style="7" customWidth="1"/>
    <col min="3848" max="3848" width="7.44140625" style="7" customWidth="1"/>
    <col min="3849" max="3852" width="5.5546875" style="7" customWidth="1"/>
    <col min="3853" max="3853" width="1.44140625" style="7" customWidth="1"/>
    <col min="3854" max="3854" width="6.5546875" style="7" customWidth="1"/>
    <col min="3855" max="3858" width="5.5546875" style="7" customWidth="1"/>
    <col min="3859" max="3859" width="1.44140625" style="7" customWidth="1"/>
    <col min="3860" max="3860" width="7.44140625" style="7" customWidth="1"/>
    <col min="3861" max="3864" width="5.5546875" style="7" customWidth="1"/>
    <col min="3865" max="3865" width="1" style="7" customWidth="1"/>
    <col min="3866" max="3866" width="7.44140625" style="7" customWidth="1"/>
    <col min="3867" max="3869" width="5.5546875" style="7" customWidth="1"/>
    <col min="3870" max="3870" width="6.44140625" style="7" bestFit="1" customWidth="1"/>
    <col min="3871" max="3871" width="1.44140625" style="7" customWidth="1"/>
    <col min="3872" max="3872" width="7.44140625" style="7" customWidth="1"/>
    <col min="3873" max="3876" width="5.5546875" style="7" customWidth="1"/>
    <col min="3877" max="3877" width="1.44140625" style="7" customWidth="1"/>
    <col min="3878" max="3878" width="7.44140625" style="7" customWidth="1"/>
    <col min="3879" max="3882" width="5.5546875" style="7" customWidth="1"/>
    <col min="3883" max="3883" width="1.44140625" style="7" customWidth="1"/>
    <col min="3884" max="4096" width="11.5546875" style="7"/>
    <col min="4097" max="4097" width="28.109375" style="7" customWidth="1"/>
    <col min="4098" max="4098" width="7.109375" style="7" customWidth="1"/>
    <col min="4099" max="4102" width="5.5546875" style="7" customWidth="1"/>
    <col min="4103" max="4103" width="1.44140625" style="7" customWidth="1"/>
    <col min="4104" max="4104" width="7.44140625" style="7" customWidth="1"/>
    <col min="4105" max="4108" width="5.5546875" style="7" customWidth="1"/>
    <col min="4109" max="4109" width="1.44140625" style="7" customWidth="1"/>
    <col min="4110" max="4110" width="6.5546875" style="7" customWidth="1"/>
    <col min="4111" max="4114" width="5.5546875" style="7" customWidth="1"/>
    <col min="4115" max="4115" width="1.44140625" style="7" customWidth="1"/>
    <col min="4116" max="4116" width="7.44140625" style="7" customWidth="1"/>
    <col min="4117" max="4120" width="5.5546875" style="7" customWidth="1"/>
    <col min="4121" max="4121" width="1" style="7" customWidth="1"/>
    <col min="4122" max="4122" width="7.44140625" style="7" customWidth="1"/>
    <col min="4123" max="4125" width="5.5546875" style="7" customWidth="1"/>
    <col min="4126" max="4126" width="6.44140625" style="7" bestFit="1" customWidth="1"/>
    <col min="4127" max="4127" width="1.44140625" style="7" customWidth="1"/>
    <col min="4128" max="4128" width="7.44140625" style="7" customWidth="1"/>
    <col min="4129" max="4132" width="5.5546875" style="7" customWidth="1"/>
    <col min="4133" max="4133" width="1.44140625" style="7" customWidth="1"/>
    <col min="4134" max="4134" width="7.44140625" style="7" customWidth="1"/>
    <col min="4135" max="4138" width="5.5546875" style="7" customWidth="1"/>
    <col min="4139" max="4139" width="1.44140625" style="7" customWidth="1"/>
    <col min="4140" max="4352" width="11.5546875" style="7"/>
    <col min="4353" max="4353" width="28.109375" style="7" customWidth="1"/>
    <col min="4354" max="4354" width="7.109375" style="7" customWidth="1"/>
    <col min="4355" max="4358" width="5.5546875" style="7" customWidth="1"/>
    <col min="4359" max="4359" width="1.44140625" style="7" customWidth="1"/>
    <col min="4360" max="4360" width="7.44140625" style="7" customWidth="1"/>
    <col min="4361" max="4364" width="5.5546875" style="7" customWidth="1"/>
    <col min="4365" max="4365" width="1.44140625" style="7" customWidth="1"/>
    <col min="4366" max="4366" width="6.5546875" style="7" customWidth="1"/>
    <col min="4367" max="4370" width="5.5546875" style="7" customWidth="1"/>
    <col min="4371" max="4371" width="1.44140625" style="7" customWidth="1"/>
    <col min="4372" max="4372" width="7.44140625" style="7" customWidth="1"/>
    <col min="4373" max="4376" width="5.5546875" style="7" customWidth="1"/>
    <col min="4377" max="4377" width="1" style="7" customWidth="1"/>
    <col min="4378" max="4378" width="7.44140625" style="7" customWidth="1"/>
    <col min="4379" max="4381" width="5.5546875" style="7" customWidth="1"/>
    <col min="4382" max="4382" width="6.44140625" style="7" bestFit="1" customWidth="1"/>
    <col min="4383" max="4383" width="1.44140625" style="7" customWidth="1"/>
    <col min="4384" max="4384" width="7.44140625" style="7" customWidth="1"/>
    <col min="4385" max="4388" width="5.5546875" style="7" customWidth="1"/>
    <col min="4389" max="4389" width="1.44140625" style="7" customWidth="1"/>
    <col min="4390" max="4390" width="7.44140625" style="7" customWidth="1"/>
    <col min="4391" max="4394" width="5.5546875" style="7" customWidth="1"/>
    <col min="4395" max="4395" width="1.44140625" style="7" customWidth="1"/>
    <col min="4396" max="4608" width="11.5546875" style="7"/>
    <col min="4609" max="4609" width="28.109375" style="7" customWidth="1"/>
    <col min="4610" max="4610" width="7.109375" style="7" customWidth="1"/>
    <col min="4611" max="4614" width="5.5546875" style="7" customWidth="1"/>
    <col min="4615" max="4615" width="1.44140625" style="7" customWidth="1"/>
    <col min="4616" max="4616" width="7.44140625" style="7" customWidth="1"/>
    <col min="4617" max="4620" width="5.5546875" style="7" customWidth="1"/>
    <col min="4621" max="4621" width="1.44140625" style="7" customWidth="1"/>
    <col min="4622" max="4622" width="6.5546875" style="7" customWidth="1"/>
    <col min="4623" max="4626" width="5.5546875" style="7" customWidth="1"/>
    <col min="4627" max="4627" width="1.44140625" style="7" customWidth="1"/>
    <col min="4628" max="4628" width="7.44140625" style="7" customWidth="1"/>
    <col min="4629" max="4632" width="5.5546875" style="7" customWidth="1"/>
    <col min="4633" max="4633" width="1" style="7" customWidth="1"/>
    <col min="4634" max="4634" width="7.44140625" style="7" customWidth="1"/>
    <col min="4635" max="4637" width="5.5546875" style="7" customWidth="1"/>
    <col min="4638" max="4638" width="6.44140625" style="7" bestFit="1" customWidth="1"/>
    <col min="4639" max="4639" width="1.44140625" style="7" customWidth="1"/>
    <col min="4640" max="4640" width="7.44140625" style="7" customWidth="1"/>
    <col min="4641" max="4644" width="5.5546875" style="7" customWidth="1"/>
    <col min="4645" max="4645" width="1.44140625" style="7" customWidth="1"/>
    <col min="4646" max="4646" width="7.44140625" style="7" customWidth="1"/>
    <col min="4647" max="4650" width="5.5546875" style="7" customWidth="1"/>
    <col min="4651" max="4651" width="1.44140625" style="7" customWidth="1"/>
    <col min="4652" max="4864" width="11.5546875" style="7"/>
    <col min="4865" max="4865" width="28.109375" style="7" customWidth="1"/>
    <col min="4866" max="4866" width="7.109375" style="7" customWidth="1"/>
    <col min="4867" max="4870" width="5.5546875" style="7" customWidth="1"/>
    <col min="4871" max="4871" width="1.44140625" style="7" customWidth="1"/>
    <col min="4872" max="4872" width="7.44140625" style="7" customWidth="1"/>
    <col min="4873" max="4876" width="5.5546875" style="7" customWidth="1"/>
    <col min="4877" max="4877" width="1.44140625" style="7" customWidth="1"/>
    <col min="4878" max="4878" width="6.5546875" style="7" customWidth="1"/>
    <col min="4879" max="4882" width="5.5546875" style="7" customWidth="1"/>
    <col min="4883" max="4883" width="1.44140625" style="7" customWidth="1"/>
    <col min="4884" max="4884" width="7.44140625" style="7" customWidth="1"/>
    <col min="4885" max="4888" width="5.5546875" style="7" customWidth="1"/>
    <col min="4889" max="4889" width="1" style="7" customWidth="1"/>
    <col min="4890" max="4890" width="7.44140625" style="7" customWidth="1"/>
    <col min="4891" max="4893" width="5.5546875" style="7" customWidth="1"/>
    <col min="4894" max="4894" width="6.44140625" style="7" bestFit="1" customWidth="1"/>
    <col min="4895" max="4895" width="1.44140625" style="7" customWidth="1"/>
    <col min="4896" max="4896" width="7.44140625" style="7" customWidth="1"/>
    <col min="4897" max="4900" width="5.5546875" style="7" customWidth="1"/>
    <col min="4901" max="4901" width="1.44140625" style="7" customWidth="1"/>
    <col min="4902" max="4902" width="7.44140625" style="7" customWidth="1"/>
    <col min="4903" max="4906" width="5.5546875" style="7" customWidth="1"/>
    <col min="4907" max="4907" width="1.44140625" style="7" customWidth="1"/>
    <col min="4908" max="5120" width="11.5546875" style="7"/>
    <col min="5121" max="5121" width="28.109375" style="7" customWidth="1"/>
    <col min="5122" max="5122" width="7.109375" style="7" customWidth="1"/>
    <col min="5123" max="5126" width="5.5546875" style="7" customWidth="1"/>
    <col min="5127" max="5127" width="1.44140625" style="7" customWidth="1"/>
    <col min="5128" max="5128" width="7.44140625" style="7" customWidth="1"/>
    <col min="5129" max="5132" width="5.5546875" style="7" customWidth="1"/>
    <col min="5133" max="5133" width="1.44140625" style="7" customWidth="1"/>
    <col min="5134" max="5134" width="6.5546875" style="7" customWidth="1"/>
    <col min="5135" max="5138" width="5.5546875" style="7" customWidth="1"/>
    <col min="5139" max="5139" width="1.44140625" style="7" customWidth="1"/>
    <col min="5140" max="5140" width="7.44140625" style="7" customWidth="1"/>
    <col min="5141" max="5144" width="5.5546875" style="7" customWidth="1"/>
    <col min="5145" max="5145" width="1" style="7" customWidth="1"/>
    <col min="5146" max="5146" width="7.44140625" style="7" customWidth="1"/>
    <col min="5147" max="5149" width="5.5546875" style="7" customWidth="1"/>
    <col min="5150" max="5150" width="6.44140625" style="7" bestFit="1" customWidth="1"/>
    <col min="5151" max="5151" width="1.44140625" style="7" customWidth="1"/>
    <col min="5152" max="5152" width="7.44140625" style="7" customWidth="1"/>
    <col min="5153" max="5156" width="5.5546875" style="7" customWidth="1"/>
    <col min="5157" max="5157" width="1.44140625" style="7" customWidth="1"/>
    <col min="5158" max="5158" width="7.44140625" style="7" customWidth="1"/>
    <col min="5159" max="5162" width="5.5546875" style="7" customWidth="1"/>
    <col min="5163" max="5163" width="1.44140625" style="7" customWidth="1"/>
    <col min="5164" max="5376" width="11.5546875" style="7"/>
    <col min="5377" max="5377" width="28.109375" style="7" customWidth="1"/>
    <col min="5378" max="5378" width="7.109375" style="7" customWidth="1"/>
    <col min="5379" max="5382" width="5.5546875" style="7" customWidth="1"/>
    <col min="5383" max="5383" width="1.44140625" style="7" customWidth="1"/>
    <col min="5384" max="5384" width="7.44140625" style="7" customWidth="1"/>
    <col min="5385" max="5388" width="5.5546875" style="7" customWidth="1"/>
    <col min="5389" max="5389" width="1.44140625" style="7" customWidth="1"/>
    <col min="5390" max="5390" width="6.5546875" style="7" customWidth="1"/>
    <col min="5391" max="5394" width="5.5546875" style="7" customWidth="1"/>
    <col min="5395" max="5395" width="1.44140625" style="7" customWidth="1"/>
    <col min="5396" max="5396" width="7.44140625" style="7" customWidth="1"/>
    <col min="5397" max="5400" width="5.5546875" style="7" customWidth="1"/>
    <col min="5401" max="5401" width="1" style="7" customWidth="1"/>
    <col min="5402" max="5402" width="7.44140625" style="7" customWidth="1"/>
    <col min="5403" max="5405" width="5.5546875" style="7" customWidth="1"/>
    <col min="5406" max="5406" width="6.44140625" style="7" bestFit="1" customWidth="1"/>
    <col min="5407" max="5407" width="1.44140625" style="7" customWidth="1"/>
    <col min="5408" max="5408" width="7.44140625" style="7" customWidth="1"/>
    <col min="5409" max="5412" width="5.5546875" style="7" customWidth="1"/>
    <col min="5413" max="5413" width="1.44140625" style="7" customWidth="1"/>
    <col min="5414" max="5414" width="7.44140625" style="7" customWidth="1"/>
    <col min="5415" max="5418" width="5.5546875" style="7" customWidth="1"/>
    <col min="5419" max="5419" width="1.44140625" style="7" customWidth="1"/>
    <col min="5420" max="5632" width="11.5546875" style="7"/>
    <col min="5633" max="5633" width="28.109375" style="7" customWidth="1"/>
    <col min="5634" max="5634" width="7.109375" style="7" customWidth="1"/>
    <col min="5635" max="5638" width="5.5546875" style="7" customWidth="1"/>
    <col min="5639" max="5639" width="1.44140625" style="7" customWidth="1"/>
    <col min="5640" max="5640" width="7.44140625" style="7" customWidth="1"/>
    <col min="5641" max="5644" width="5.5546875" style="7" customWidth="1"/>
    <col min="5645" max="5645" width="1.44140625" style="7" customWidth="1"/>
    <col min="5646" max="5646" width="6.5546875" style="7" customWidth="1"/>
    <col min="5647" max="5650" width="5.5546875" style="7" customWidth="1"/>
    <col min="5651" max="5651" width="1.44140625" style="7" customWidth="1"/>
    <col min="5652" max="5652" width="7.44140625" style="7" customWidth="1"/>
    <col min="5653" max="5656" width="5.5546875" style="7" customWidth="1"/>
    <col min="5657" max="5657" width="1" style="7" customWidth="1"/>
    <col min="5658" max="5658" width="7.44140625" style="7" customWidth="1"/>
    <col min="5659" max="5661" width="5.5546875" style="7" customWidth="1"/>
    <col min="5662" max="5662" width="6.44140625" style="7" bestFit="1" customWidth="1"/>
    <col min="5663" max="5663" width="1.44140625" style="7" customWidth="1"/>
    <col min="5664" max="5664" width="7.44140625" style="7" customWidth="1"/>
    <col min="5665" max="5668" width="5.5546875" style="7" customWidth="1"/>
    <col min="5669" max="5669" width="1.44140625" style="7" customWidth="1"/>
    <col min="5670" max="5670" width="7.44140625" style="7" customWidth="1"/>
    <col min="5671" max="5674" width="5.5546875" style="7" customWidth="1"/>
    <col min="5675" max="5675" width="1.44140625" style="7" customWidth="1"/>
    <col min="5676" max="5888" width="11.5546875" style="7"/>
    <col min="5889" max="5889" width="28.109375" style="7" customWidth="1"/>
    <col min="5890" max="5890" width="7.109375" style="7" customWidth="1"/>
    <col min="5891" max="5894" width="5.5546875" style="7" customWidth="1"/>
    <col min="5895" max="5895" width="1.44140625" style="7" customWidth="1"/>
    <col min="5896" max="5896" width="7.44140625" style="7" customWidth="1"/>
    <col min="5897" max="5900" width="5.5546875" style="7" customWidth="1"/>
    <col min="5901" max="5901" width="1.44140625" style="7" customWidth="1"/>
    <col min="5902" max="5902" width="6.5546875" style="7" customWidth="1"/>
    <col min="5903" max="5906" width="5.5546875" style="7" customWidth="1"/>
    <col min="5907" max="5907" width="1.44140625" style="7" customWidth="1"/>
    <col min="5908" max="5908" width="7.44140625" style="7" customWidth="1"/>
    <col min="5909" max="5912" width="5.5546875" style="7" customWidth="1"/>
    <col min="5913" max="5913" width="1" style="7" customWidth="1"/>
    <col min="5914" max="5914" width="7.44140625" style="7" customWidth="1"/>
    <col min="5915" max="5917" width="5.5546875" style="7" customWidth="1"/>
    <col min="5918" max="5918" width="6.44140625" style="7" bestFit="1" customWidth="1"/>
    <col min="5919" max="5919" width="1.44140625" style="7" customWidth="1"/>
    <col min="5920" max="5920" width="7.44140625" style="7" customWidth="1"/>
    <col min="5921" max="5924" width="5.5546875" style="7" customWidth="1"/>
    <col min="5925" max="5925" width="1.44140625" style="7" customWidth="1"/>
    <col min="5926" max="5926" width="7.44140625" style="7" customWidth="1"/>
    <col min="5927" max="5930" width="5.5546875" style="7" customWidth="1"/>
    <col min="5931" max="5931" width="1.44140625" style="7" customWidth="1"/>
    <col min="5932" max="6144" width="11.5546875" style="7"/>
    <col min="6145" max="6145" width="28.109375" style="7" customWidth="1"/>
    <col min="6146" max="6146" width="7.109375" style="7" customWidth="1"/>
    <col min="6147" max="6150" width="5.5546875" style="7" customWidth="1"/>
    <col min="6151" max="6151" width="1.44140625" style="7" customWidth="1"/>
    <col min="6152" max="6152" width="7.44140625" style="7" customWidth="1"/>
    <col min="6153" max="6156" width="5.5546875" style="7" customWidth="1"/>
    <col min="6157" max="6157" width="1.44140625" style="7" customWidth="1"/>
    <col min="6158" max="6158" width="6.5546875" style="7" customWidth="1"/>
    <col min="6159" max="6162" width="5.5546875" style="7" customWidth="1"/>
    <col min="6163" max="6163" width="1.44140625" style="7" customWidth="1"/>
    <col min="6164" max="6164" width="7.44140625" style="7" customWidth="1"/>
    <col min="6165" max="6168" width="5.5546875" style="7" customWidth="1"/>
    <col min="6169" max="6169" width="1" style="7" customWidth="1"/>
    <col min="6170" max="6170" width="7.44140625" style="7" customWidth="1"/>
    <col min="6171" max="6173" width="5.5546875" style="7" customWidth="1"/>
    <col min="6174" max="6174" width="6.44140625" style="7" bestFit="1" customWidth="1"/>
    <col min="6175" max="6175" width="1.44140625" style="7" customWidth="1"/>
    <col min="6176" max="6176" width="7.44140625" style="7" customWidth="1"/>
    <col min="6177" max="6180" width="5.5546875" style="7" customWidth="1"/>
    <col min="6181" max="6181" width="1.44140625" style="7" customWidth="1"/>
    <col min="6182" max="6182" width="7.44140625" style="7" customWidth="1"/>
    <col min="6183" max="6186" width="5.5546875" style="7" customWidth="1"/>
    <col min="6187" max="6187" width="1.44140625" style="7" customWidth="1"/>
    <col min="6188" max="6400" width="11.5546875" style="7"/>
    <col min="6401" max="6401" width="28.109375" style="7" customWidth="1"/>
    <col min="6402" max="6402" width="7.109375" style="7" customWidth="1"/>
    <col min="6403" max="6406" width="5.5546875" style="7" customWidth="1"/>
    <col min="6407" max="6407" width="1.44140625" style="7" customWidth="1"/>
    <col min="6408" max="6408" width="7.44140625" style="7" customWidth="1"/>
    <col min="6409" max="6412" width="5.5546875" style="7" customWidth="1"/>
    <col min="6413" max="6413" width="1.44140625" style="7" customWidth="1"/>
    <col min="6414" max="6414" width="6.5546875" style="7" customWidth="1"/>
    <col min="6415" max="6418" width="5.5546875" style="7" customWidth="1"/>
    <col min="6419" max="6419" width="1.44140625" style="7" customWidth="1"/>
    <col min="6420" max="6420" width="7.44140625" style="7" customWidth="1"/>
    <col min="6421" max="6424" width="5.5546875" style="7" customWidth="1"/>
    <col min="6425" max="6425" width="1" style="7" customWidth="1"/>
    <col min="6426" max="6426" width="7.44140625" style="7" customWidth="1"/>
    <col min="6427" max="6429" width="5.5546875" style="7" customWidth="1"/>
    <col min="6430" max="6430" width="6.44140625" style="7" bestFit="1" customWidth="1"/>
    <col min="6431" max="6431" width="1.44140625" style="7" customWidth="1"/>
    <col min="6432" max="6432" width="7.44140625" style="7" customWidth="1"/>
    <col min="6433" max="6436" width="5.5546875" style="7" customWidth="1"/>
    <col min="6437" max="6437" width="1.44140625" style="7" customWidth="1"/>
    <col min="6438" max="6438" width="7.44140625" style="7" customWidth="1"/>
    <col min="6439" max="6442" width="5.5546875" style="7" customWidth="1"/>
    <col min="6443" max="6443" width="1.44140625" style="7" customWidth="1"/>
    <col min="6444" max="6656" width="11.5546875" style="7"/>
    <col min="6657" max="6657" width="28.109375" style="7" customWidth="1"/>
    <col min="6658" max="6658" width="7.109375" style="7" customWidth="1"/>
    <col min="6659" max="6662" width="5.5546875" style="7" customWidth="1"/>
    <col min="6663" max="6663" width="1.44140625" style="7" customWidth="1"/>
    <col min="6664" max="6664" width="7.44140625" style="7" customWidth="1"/>
    <col min="6665" max="6668" width="5.5546875" style="7" customWidth="1"/>
    <col min="6669" max="6669" width="1.44140625" style="7" customWidth="1"/>
    <col min="6670" max="6670" width="6.5546875" style="7" customWidth="1"/>
    <col min="6671" max="6674" width="5.5546875" style="7" customWidth="1"/>
    <col min="6675" max="6675" width="1.44140625" style="7" customWidth="1"/>
    <col min="6676" max="6676" width="7.44140625" style="7" customWidth="1"/>
    <col min="6677" max="6680" width="5.5546875" style="7" customWidth="1"/>
    <col min="6681" max="6681" width="1" style="7" customWidth="1"/>
    <col min="6682" max="6682" width="7.44140625" style="7" customWidth="1"/>
    <col min="6683" max="6685" width="5.5546875" style="7" customWidth="1"/>
    <col min="6686" max="6686" width="6.44140625" style="7" bestFit="1" customWidth="1"/>
    <col min="6687" max="6687" width="1.44140625" style="7" customWidth="1"/>
    <col min="6688" max="6688" width="7.44140625" style="7" customWidth="1"/>
    <col min="6689" max="6692" width="5.5546875" style="7" customWidth="1"/>
    <col min="6693" max="6693" width="1.44140625" style="7" customWidth="1"/>
    <col min="6694" max="6694" width="7.44140625" style="7" customWidth="1"/>
    <col min="6695" max="6698" width="5.5546875" style="7" customWidth="1"/>
    <col min="6699" max="6699" width="1.44140625" style="7" customWidth="1"/>
    <col min="6700" max="6912" width="11.5546875" style="7"/>
    <col min="6913" max="6913" width="28.109375" style="7" customWidth="1"/>
    <col min="6914" max="6914" width="7.109375" style="7" customWidth="1"/>
    <col min="6915" max="6918" width="5.5546875" style="7" customWidth="1"/>
    <col min="6919" max="6919" width="1.44140625" style="7" customWidth="1"/>
    <col min="6920" max="6920" width="7.44140625" style="7" customWidth="1"/>
    <col min="6921" max="6924" width="5.5546875" style="7" customWidth="1"/>
    <col min="6925" max="6925" width="1.44140625" style="7" customWidth="1"/>
    <col min="6926" max="6926" width="6.5546875" style="7" customWidth="1"/>
    <col min="6927" max="6930" width="5.5546875" style="7" customWidth="1"/>
    <col min="6931" max="6931" width="1.44140625" style="7" customWidth="1"/>
    <col min="6932" max="6932" width="7.44140625" style="7" customWidth="1"/>
    <col min="6933" max="6936" width="5.5546875" style="7" customWidth="1"/>
    <col min="6937" max="6937" width="1" style="7" customWidth="1"/>
    <col min="6938" max="6938" width="7.44140625" style="7" customWidth="1"/>
    <col min="6939" max="6941" width="5.5546875" style="7" customWidth="1"/>
    <col min="6942" max="6942" width="6.44140625" style="7" bestFit="1" customWidth="1"/>
    <col min="6943" max="6943" width="1.44140625" style="7" customWidth="1"/>
    <col min="6944" max="6944" width="7.44140625" style="7" customWidth="1"/>
    <col min="6945" max="6948" width="5.5546875" style="7" customWidth="1"/>
    <col min="6949" max="6949" width="1.44140625" style="7" customWidth="1"/>
    <col min="6950" max="6950" width="7.44140625" style="7" customWidth="1"/>
    <col min="6951" max="6954" width="5.5546875" style="7" customWidth="1"/>
    <col min="6955" max="6955" width="1.44140625" style="7" customWidth="1"/>
    <col min="6956" max="7168" width="11.5546875" style="7"/>
    <col min="7169" max="7169" width="28.109375" style="7" customWidth="1"/>
    <col min="7170" max="7170" width="7.109375" style="7" customWidth="1"/>
    <col min="7171" max="7174" width="5.5546875" style="7" customWidth="1"/>
    <col min="7175" max="7175" width="1.44140625" style="7" customWidth="1"/>
    <col min="7176" max="7176" width="7.44140625" style="7" customWidth="1"/>
    <col min="7177" max="7180" width="5.5546875" style="7" customWidth="1"/>
    <col min="7181" max="7181" width="1.44140625" style="7" customWidth="1"/>
    <col min="7182" max="7182" width="6.5546875" style="7" customWidth="1"/>
    <col min="7183" max="7186" width="5.5546875" style="7" customWidth="1"/>
    <col min="7187" max="7187" width="1.44140625" style="7" customWidth="1"/>
    <col min="7188" max="7188" width="7.44140625" style="7" customWidth="1"/>
    <col min="7189" max="7192" width="5.5546875" style="7" customWidth="1"/>
    <col min="7193" max="7193" width="1" style="7" customWidth="1"/>
    <col min="7194" max="7194" width="7.44140625" style="7" customWidth="1"/>
    <col min="7195" max="7197" width="5.5546875" style="7" customWidth="1"/>
    <col min="7198" max="7198" width="6.44140625" style="7" bestFit="1" customWidth="1"/>
    <col min="7199" max="7199" width="1.44140625" style="7" customWidth="1"/>
    <col min="7200" max="7200" width="7.44140625" style="7" customWidth="1"/>
    <col min="7201" max="7204" width="5.5546875" style="7" customWidth="1"/>
    <col min="7205" max="7205" width="1.44140625" style="7" customWidth="1"/>
    <col min="7206" max="7206" width="7.44140625" style="7" customWidth="1"/>
    <col min="7207" max="7210" width="5.5546875" style="7" customWidth="1"/>
    <col min="7211" max="7211" width="1.44140625" style="7" customWidth="1"/>
    <col min="7212" max="7424" width="11.5546875" style="7"/>
    <col min="7425" max="7425" width="28.109375" style="7" customWidth="1"/>
    <col min="7426" max="7426" width="7.109375" style="7" customWidth="1"/>
    <col min="7427" max="7430" width="5.5546875" style="7" customWidth="1"/>
    <col min="7431" max="7431" width="1.44140625" style="7" customWidth="1"/>
    <col min="7432" max="7432" width="7.44140625" style="7" customWidth="1"/>
    <col min="7433" max="7436" width="5.5546875" style="7" customWidth="1"/>
    <col min="7437" max="7437" width="1.44140625" style="7" customWidth="1"/>
    <col min="7438" max="7438" width="6.5546875" style="7" customWidth="1"/>
    <col min="7439" max="7442" width="5.5546875" style="7" customWidth="1"/>
    <col min="7443" max="7443" width="1.44140625" style="7" customWidth="1"/>
    <col min="7444" max="7444" width="7.44140625" style="7" customWidth="1"/>
    <col min="7445" max="7448" width="5.5546875" style="7" customWidth="1"/>
    <col min="7449" max="7449" width="1" style="7" customWidth="1"/>
    <col min="7450" max="7450" width="7.44140625" style="7" customWidth="1"/>
    <col min="7451" max="7453" width="5.5546875" style="7" customWidth="1"/>
    <col min="7454" max="7454" width="6.44140625" style="7" bestFit="1" customWidth="1"/>
    <col min="7455" max="7455" width="1.44140625" style="7" customWidth="1"/>
    <col min="7456" max="7456" width="7.44140625" style="7" customWidth="1"/>
    <col min="7457" max="7460" width="5.5546875" style="7" customWidth="1"/>
    <col min="7461" max="7461" width="1.44140625" style="7" customWidth="1"/>
    <col min="7462" max="7462" width="7.44140625" style="7" customWidth="1"/>
    <col min="7463" max="7466" width="5.5546875" style="7" customWidth="1"/>
    <col min="7467" max="7467" width="1.44140625" style="7" customWidth="1"/>
    <col min="7468" max="7680" width="11.5546875" style="7"/>
    <col min="7681" max="7681" width="28.109375" style="7" customWidth="1"/>
    <col min="7682" max="7682" width="7.109375" style="7" customWidth="1"/>
    <col min="7683" max="7686" width="5.5546875" style="7" customWidth="1"/>
    <col min="7687" max="7687" width="1.44140625" style="7" customWidth="1"/>
    <col min="7688" max="7688" width="7.44140625" style="7" customWidth="1"/>
    <col min="7689" max="7692" width="5.5546875" style="7" customWidth="1"/>
    <col min="7693" max="7693" width="1.44140625" style="7" customWidth="1"/>
    <col min="7694" max="7694" width="6.5546875" style="7" customWidth="1"/>
    <col min="7695" max="7698" width="5.5546875" style="7" customWidth="1"/>
    <col min="7699" max="7699" width="1.44140625" style="7" customWidth="1"/>
    <col min="7700" max="7700" width="7.44140625" style="7" customWidth="1"/>
    <col min="7701" max="7704" width="5.5546875" style="7" customWidth="1"/>
    <col min="7705" max="7705" width="1" style="7" customWidth="1"/>
    <col min="7706" max="7706" width="7.44140625" style="7" customWidth="1"/>
    <col min="7707" max="7709" width="5.5546875" style="7" customWidth="1"/>
    <col min="7710" max="7710" width="6.44140625" style="7" bestFit="1" customWidth="1"/>
    <col min="7711" max="7711" width="1.44140625" style="7" customWidth="1"/>
    <col min="7712" max="7712" width="7.44140625" style="7" customWidth="1"/>
    <col min="7713" max="7716" width="5.5546875" style="7" customWidth="1"/>
    <col min="7717" max="7717" width="1.44140625" style="7" customWidth="1"/>
    <col min="7718" max="7718" width="7.44140625" style="7" customWidth="1"/>
    <col min="7719" max="7722" width="5.5546875" style="7" customWidth="1"/>
    <col min="7723" max="7723" width="1.44140625" style="7" customWidth="1"/>
    <col min="7724" max="7936" width="11.5546875" style="7"/>
    <col min="7937" max="7937" width="28.109375" style="7" customWidth="1"/>
    <col min="7938" max="7938" width="7.109375" style="7" customWidth="1"/>
    <col min="7939" max="7942" width="5.5546875" style="7" customWidth="1"/>
    <col min="7943" max="7943" width="1.44140625" style="7" customWidth="1"/>
    <col min="7944" max="7944" width="7.44140625" style="7" customWidth="1"/>
    <col min="7945" max="7948" width="5.5546875" style="7" customWidth="1"/>
    <col min="7949" max="7949" width="1.44140625" style="7" customWidth="1"/>
    <col min="7950" max="7950" width="6.5546875" style="7" customWidth="1"/>
    <col min="7951" max="7954" width="5.5546875" style="7" customWidth="1"/>
    <col min="7955" max="7955" width="1.44140625" style="7" customWidth="1"/>
    <col min="7956" max="7956" width="7.44140625" style="7" customWidth="1"/>
    <col min="7957" max="7960" width="5.5546875" style="7" customWidth="1"/>
    <col min="7961" max="7961" width="1" style="7" customWidth="1"/>
    <col min="7962" max="7962" width="7.44140625" style="7" customWidth="1"/>
    <col min="7963" max="7965" width="5.5546875" style="7" customWidth="1"/>
    <col min="7966" max="7966" width="6.44140625" style="7" bestFit="1" customWidth="1"/>
    <col min="7967" max="7967" width="1.44140625" style="7" customWidth="1"/>
    <col min="7968" max="7968" width="7.44140625" style="7" customWidth="1"/>
    <col min="7969" max="7972" width="5.5546875" style="7" customWidth="1"/>
    <col min="7973" max="7973" width="1.44140625" style="7" customWidth="1"/>
    <col min="7974" max="7974" width="7.44140625" style="7" customWidth="1"/>
    <col min="7975" max="7978" width="5.5546875" style="7" customWidth="1"/>
    <col min="7979" max="7979" width="1.44140625" style="7" customWidth="1"/>
    <col min="7980" max="8192" width="11.5546875" style="7"/>
    <col min="8193" max="8193" width="28.109375" style="7" customWidth="1"/>
    <col min="8194" max="8194" width="7.109375" style="7" customWidth="1"/>
    <col min="8195" max="8198" width="5.5546875" style="7" customWidth="1"/>
    <col min="8199" max="8199" width="1.44140625" style="7" customWidth="1"/>
    <col min="8200" max="8200" width="7.44140625" style="7" customWidth="1"/>
    <col min="8201" max="8204" width="5.5546875" style="7" customWidth="1"/>
    <col min="8205" max="8205" width="1.44140625" style="7" customWidth="1"/>
    <col min="8206" max="8206" width="6.5546875" style="7" customWidth="1"/>
    <col min="8207" max="8210" width="5.5546875" style="7" customWidth="1"/>
    <col min="8211" max="8211" width="1.44140625" style="7" customWidth="1"/>
    <col min="8212" max="8212" width="7.44140625" style="7" customWidth="1"/>
    <col min="8213" max="8216" width="5.5546875" style="7" customWidth="1"/>
    <col min="8217" max="8217" width="1" style="7" customWidth="1"/>
    <col min="8218" max="8218" width="7.44140625" style="7" customWidth="1"/>
    <col min="8219" max="8221" width="5.5546875" style="7" customWidth="1"/>
    <col min="8222" max="8222" width="6.44140625" style="7" bestFit="1" customWidth="1"/>
    <col min="8223" max="8223" width="1.44140625" style="7" customWidth="1"/>
    <col min="8224" max="8224" width="7.44140625" style="7" customWidth="1"/>
    <col min="8225" max="8228" width="5.5546875" style="7" customWidth="1"/>
    <col min="8229" max="8229" width="1.44140625" style="7" customWidth="1"/>
    <col min="8230" max="8230" width="7.44140625" style="7" customWidth="1"/>
    <col min="8231" max="8234" width="5.5546875" style="7" customWidth="1"/>
    <col min="8235" max="8235" width="1.44140625" style="7" customWidth="1"/>
    <col min="8236" max="8448" width="11.5546875" style="7"/>
    <col min="8449" max="8449" width="28.109375" style="7" customWidth="1"/>
    <col min="8450" max="8450" width="7.109375" style="7" customWidth="1"/>
    <col min="8451" max="8454" width="5.5546875" style="7" customWidth="1"/>
    <col min="8455" max="8455" width="1.44140625" style="7" customWidth="1"/>
    <col min="8456" max="8456" width="7.44140625" style="7" customWidth="1"/>
    <col min="8457" max="8460" width="5.5546875" style="7" customWidth="1"/>
    <col min="8461" max="8461" width="1.44140625" style="7" customWidth="1"/>
    <col min="8462" max="8462" width="6.5546875" style="7" customWidth="1"/>
    <col min="8463" max="8466" width="5.5546875" style="7" customWidth="1"/>
    <col min="8467" max="8467" width="1.44140625" style="7" customWidth="1"/>
    <col min="8468" max="8468" width="7.44140625" style="7" customWidth="1"/>
    <col min="8469" max="8472" width="5.5546875" style="7" customWidth="1"/>
    <col min="8473" max="8473" width="1" style="7" customWidth="1"/>
    <col min="8474" max="8474" width="7.44140625" style="7" customWidth="1"/>
    <col min="8475" max="8477" width="5.5546875" style="7" customWidth="1"/>
    <col min="8478" max="8478" width="6.44140625" style="7" bestFit="1" customWidth="1"/>
    <col min="8479" max="8479" width="1.44140625" style="7" customWidth="1"/>
    <col min="8480" max="8480" width="7.44140625" style="7" customWidth="1"/>
    <col min="8481" max="8484" width="5.5546875" style="7" customWidth="1"/>
    <col min="8485" max="8485" width="1.44140625" style="7" customWidth="1"/>
    <col min="8486" max="8486" width="7.44140625" style="7" customWidth="1"/>
    <col min="8487" max="8490" width="5.5546875" style="7" customWidth="1"/>
    <col min="8491" max="8491" width="1.44140625" style="7" customWidth="1"/>
    <col min="8492" max="8704" width="11.5546875" style="7"/>
    <col min="8705" max="8705" width="28.109375" style="7" customWidth="1"/>
    <col min="8706" max="8706" width="7.109375" style="7" customWidth="1"/>
    <col min="8707" max="8710" width="5.5546875" style="7" customWidth="1"/>
    <col min="8711" max="8711" width="1.44140625" style="7" customWidth="1"/>
    <col min="8712" max="8712" width="7.44140625" style="7" customWidth="1"/>
    <col min="8713" max="8716" width="5.5546875" style="7" customWidth="1"/>
    <col min="8717" max="8717" width="1.44140625" style="7" customWidth="1"/>
    <col min="8718" max="8718" width="6.5546875" style="7" customWidth="1"/>
    <col min="8719" max="8722" width="5.5546875" style="7" customWidth="1"/>
    <col min="8723" max="8723" width="1.44140625" style="7" customWidth="1"/>
    <col min="8724" max="8724" width="7.44140625" style="7" customWidth="1"/>
    <col min="8725" max="8728" width="5.5546875" style="7" customWidth="1"/>
    <col min="8729" max="8729" width="1" style="7" customWidth="1"/>
    <col min="8730" max="8730" width="7.44140625" style="7" customWidth="1"/>
    <col min="8731" max="8733" width="5.5546875" style="7" customWidth="1"/>
    <col min="8734" max="8734" width="6.44140625" style="7" bestFit="1" customWidth="1"/>
    <col min="8735" max="8735" width="1.44140625" style="7" customWidth="1"/>
    <col min="8736" max="8736" width="7.44140625" style="7" customWidth="1"/>
    <col min="8737" max="8740" width="5.5546875" style="7" customWidth="1"/>
    <col min="8741" max="8741" width="1.44140625" style="7" customWidth="1"/>
    <col min="8742" max="8742" width="7.44140625" style="7" customWidth="1"/>
    <col min="8743" max="8746" width="5.5546875" style="7" customWidth="1"/>
    <col min="8747" max="8747" width="1.44140625" style="7" customWidth="1"/>
    <col min="8748" max="8960" width="11.5546875" style="7"/>
    <col min="8961" max="8961" width="28.109375" style="7" customWidth="1"/>
    <col min="8962" max="8962" width="7.109375" style="7" customWidth="1"/>
    <col min="8963" max="8966" width="5.5546875" style="7" customWidth="1"/>
    <col min="8967" max="8967" width="1.44140625" style="7" customWidth="1"/>
    <col min="8968" max="8968" width="7.44140625" style="7" customWidth="1"/>
    <col min="8969" max="8972" width="5.5546875" style="7" customWidth="1"/>
    <col min="8973" max="8973" width="1.44140625" style="7" customWidth="1"/>
    <col min="8974" max="8974" width="6.5546875" style="7" customWidth="1"/>
    <col min="8975" max="8978" width="5.5546875" style="7" customWidth="1"/>
    <col min="8979" max="8979" width="1.44140625" style="7" customWidth="1"/>
    <col min="8980" max="8980" width="7.44140625" style="7" customWidth="1"/>
    <col min="8981" max="8984" width="5.5546875" style="7" customWidth="1"/>
    <col min="8985" max="8985" width="1" style="7" customWidth="1"/>
    <col min="8986" max="8986" width="7.44140625" style="7" customWidth="1"/>
    <col min="8987" max="8989" width="5.5546875" style="7" customWidth="1"/>
    <col min="8990" max="8990" width="6.44140625" style="7" bestFit="1" customWidth="1"/>
    <col min="8991" max="8991" width="1.44140625" style="7" customWidth="1"/>
    <col min="8992" max="8992" width="7.44140625" style="7" customWidth="1"/>
    <col min="8993" max="8996" width="5.5546875" style="7" customWidth="1"/>
    <col min="8997" max="8997" width="1.44140625" style="7" customWidth="1"/>
    <col min="8998" max="8998" width="7.44140625" style="7" customWidth="1"/>
    <col min="8999" max="9002" width="5.5546875" style="7" customWidth="1"/>
    <col min="9003" max="9003" width="1.44140625" style="7" customWidth="1"/>
    <col min="9004" max="9216" width="11.5546875" style="7"/>
    <col min="9217" max="9217" width="28.109375" style="7" customWidth="1"/>
    <col min="9218" max="9218" width="7.109375" style="7" customWidth="1"/>
    <col min="9219" max="9222" width="5.5546875" style="7" customWidth="1"/>
    <col min="9223" max="9223" width="1.44140625" style="7" customWidth="1"/>
    <col min="9224" max="9224" width="7.44140625" style="7" customWidth="1"/>
    <col min="9225" max="9228" width="5.5546875" style="7" customWidth="1"/>
    <col min="9229" max="9229" width="1.44140625" style="7" customWidth="1"/>
    <col min="9230" max="9230" width="6.5546875" style="7" customWidth="1"/>
    <col min="9231" max="9234" width="5.5546875" style="7" customWidth="1"/>
    <col min="9235" max="9235" width="1.44140625" style="7" customWidth="1"/>
    <col min="9236" max="9236" width="7.44140625" style="7" customWidth="1"/>
    <col min="9237" max="9240" width="5.5546875" style="7" customWidth="1"/>
    <col min="9241" max="9241" width="1" style="7" customWidth="1"/>
    <col min="9242" max="9242" width="7.44140625" style="7" customWidth="1"/>
    <col min="9243" max="9245" width="5.5546875" style="7" customWidth="1"/>
    <col min="9246" max="9246" width="6.44140625" style="7" bestFit="1" customWidth="1"/>
    <col min="9247" max="9247" width="1.44140625" style="7" customWidth="1"/>
    <col min="9248" max="9248" width="7.44140625" style="7" customWidth="1"/>
    <col min="9249" max="9252" width="5.5546875" style="7" customWidth="1"/>
    <col min="9253" max="9253" width="1.44140625" style="7" customWidth="1"/>
    <col min="9254" max="9254" width="7.44140625" style="7" customWidth="1"/>
    <col min="9255" max="9258" width="5.5546875" style="7" customWidth="1"/>
    <col min="9259" max="9259" width="1.44140625" style="7" customWidth="1"/>
    <col min="9260" max="9472" width="11.5546875" style="7"/>
    <col min="9473" max="9473" width="28.109375" style="7" customWidth="1"/>
    <col min="9474" max="9474" width="7.109375" style="7" customWidth="1"/>
    <col min="9475" max="9478" width="5.5546875" style="7" customWidth="1"/>
    <col min="9479" max="9479" width="1.44140625" style="7" customWidth="1"/>
    <col min="9480" max="9480" width="7.44140625" style="7" customWidth="1"/>
    <col min="9481" max="9484" width="5.5546875" style="7" customWidth="1"/>
    <col min="9485" max="9485" width="1.44140625" style="7" customWidth="1"/>
    <col min="9486" max="9486" width="6.5546875" style="7" customWidth="1"/>
    <col min="9487" max="9490" width="5.5546875" style="7" customWidth="1"/>
    <col min="9491" max="9491" width="1.44140625" style="7" customWidth="1"/>
    <col min="9492" max="9492" width="7.44140625" style="7" customWidth="1"/>
    <col min="9493" max="9496" width="5.5546875" style="7" customWidth="1"/>
    <col min="9497" max="9497" width="1" style="7" customWidth="1"/>
    <col min="9498" max="9498" width="7.44140625" style="7" customWidth="1"/>
    <col min="9499" max="9501" width="5.5546875" style="7" customWidth="1"/>
    <col min="9502" max="9502" width="6.44140625" style="7" bestFit="1" customWidth="1"/>
    <col min="9503" max="9503" width="1.44140625" style="7" customWidth="1"/>
    <col min="9504" max="9504" width="7.44140625" style="7" customWidth="1"/>
    <col min="9505" max="9508" width="5.5546875" style="7" customWidth="1"/>
    <col min="9509" max="9509" width="1.44140625" style="7" customWidth="1"/>
    <col min="9510" max="9510" width="7.44140625" style="7" customWidth="1"/>
    <col min="9511" max="9514" width="5.5546875" style="7" customWidth="1"/>
    <col min="9515" max="9515" width="1.44140625" style="7" customWidth="1"/>
    <col min="9516" max="9728" width="11.5546875" style="7"/>
    <col min="9729" max="9729" width="28.109375" style="7" customWidth="1"/>
    <col min="9730" max="9730" width="7.109375" style="7" customWidth="1"/>
    <col min="9731" max="9734" width="5.5546875" style="7" customWidth="1"/>
    <col min="9735" max="9735" width="1.44140625" style="7" customWidth="1"/>
    <col min="9736" max="9736" width="7.44140625" style="7" customWidth="1"/>
    <col min="9737" max="9740" width="5.5546875" style="7" customWidth="1"/>
    <col min="9741" max="9741" width="1.44140625" style="7" customWidth="1"/>
    <col min="9742" max="9742" width="6.5546875" style="7" customWidth="1"/>
    <col min="9743" max="9746" width="5.5546875" style="7" customWidth="1"/>
    <col min="9747" max="9747" width="1.44140625" style="7" customWidth="1"/>
    <col min="9748" max="9748" width="7.44140625" style="7" customWidth="1"/>
    <col min="9749" max="9752" width="5.5546875" style="7" customWidth="1"/>
    <col min="9753" max="9753" width="1" style="7" customWidth="1"/>
    <col min="9754" max="9754" width="7.44140625" style="7" customWidth="1"/>
    <col min="9755" max="9757" width="5.5546875" style="7" customWidth="1"/>
    <col min="9758" max="9758" width="6.44140625" style="7" bestFit="1" customWidth="1"/>
    <col min="9759" max="9759" width="1.44140625" style="7" customWidth="1"/>
    <col min="9760" max="9760" width="7.44140625" style="7" customWidth="1"/>
    <col min="9761" max="9764" width="5.5546875" style="7" customWidth="1"/>
    <col min="9765" max="9765" width="1.44140625" style="7" customWidth="1"/>
    <col min="9766" max="9766" width="7.44140625" style="7" customWidth="1"/>
    <col min="9767" max="9770" width="5.5546875" style="7" customWidth="1"/>
    <col min="9771" max="9771" width="1.44140625" style="7" customWidth="1"/>
    <col min="9772" max="9984" width="11.5546875" style="7"/>
    <col min="9985" max="9985" width="28.109375" style="7" customWidth="1"/>
    <col min="9986" max="9986" width="7.109375" style="7" customWidth="1"/>
    <col min="9987" max="9990" width="5.5546875" style="7" customWidth="1"/>
    <col min="9991" max="9991" width="1.44140625" style="7" customWidth="1"/>
    <col min="9992" max="9992" width="7.44140625" style="7" customWidth="1"/>
    <col min="9993" max="9996" width="5.5546875" style="7" customWidth="1"/>
    <col min="9997" max="9997" width="1.44140625" style="7" customWidth="1"/>
    <col min="9998" max="9998" width="6.5546875" style="7" customWidth="1"/>
    <col min="9999" max="10002" width="5.5546875" style="7" customWidth="1"/>
    <col min="10003" max="10003" width="1.44140625" style="7" customWidth="1"/>
    <col min="10004" max="10004" width="7.44140625" style="7" customWidth="1"/>
    <col min="10005" max="10008" width="5.5546875" style="7" customWidth="1"/>
    <col min="10009" max="10009" width="1" style="7" customWidth="1"/>
    <col min="10010" max="10010" width="7.44140625" style="7" customWidth="1"/>
    <col min="10011" max="10013" width="5.5546875" style="7" customWidth="1"/>
    <col min="10014" max="10014" width="6.44140625" style="7" bestFit="1" customWidth="1"/>
    <col min="10015" max="10015" width="1.44140625" style="7" customWidth="1"/>
    <col min="10016" max="10016" width="7.44140625" style="7" customWidth="1"/>
    <col min="10017" max="10020" width="5.5546875" style="7" customWidth="1"/>
    <col min="10021" max="10021" width="1.44140625" style="7" customWidth="1"/>
    <col min="10022" max="10022" width="7.44140625" style="7" customWidth="1"/>
    <col min="10023" max="10026" width="5.5546875" style="7" customWidth="1"/>
    <col min="10027" max="10027" width="1.44140625" style="7" customWidth="1"/>
    <col min="10028" max="10240" width="11.5546875" style="7"/>
    <col min="10241" max="10241" width="28.109375" style="7" customWidth="1"/>
    <col min="10242" max="10242" width="7.109375" style="7" customWidth="1"/>
    <col min="10243" max="10246" width="5.5546875" style="7" customWidth="1"/>
    <col min="10247" max="10247" width="1.44140625" style="7" customWidth="1"/>
    <col min="10248" max="10248" width="7.44140625" style="7" customWidth="1"/>
    <col min="10249" max="10252" width="5.5546875" style="7" customWidth="1"/>
    <col min="10253" max="10253" width="1.44140625" style="7" customWidth="1"/>
    <col min="10254" max="10254" width="6.5546875" style="7" customWidth="1"/>
    <col min="10255" max="10258" width="5.5546875" style="7" customWidth="1"/>
    <col min="10259" max="10259" width="1.44140625" style="7" customWidth="1"/>
    <col min="10260" max="10260" width="7.44140625" style="7" customWidth="1"/>
    <col min="10261" max="10264" width="5.5546875" style="7" customWidth="1"/>
    <col min="10265" max="10265" width="1" style="7" customWidth="1"/>
    <col min="10266" max="10266" width="7.44140625" style="7" customWidth="1"/>
    <col min="10267" max="10269" width="5.5546875" style="7" customWidth="1"/>
    <col min="10270" max="10270" width="6.44140625" style="7" bestFit="1" customWidth="1"/>
    <col min="10271" max="10271" width="1.44140625" style="7" customWidth="1"/>
    <col min="10272" max="10272" width="7.44140625" style="7" customWidth="1"/>
    <col min="10273" max="10276" width="5.5546875" style="7" customWidth="1"/>
    <col min="10277" max="10277" width="1.44140625" style="7" customWidth="1"/>
    <col min="10278" max="10278" width="7.44140625" style="7" customWidth="1"/>
    <col min="10279" max="10282" width="5.5546875" style="7" customWidth="1"/>
    <col min="10283" max="10283" width="1.44140625" style="7" customWidth="1"/>
    <col min="10284" max="10496" width="11.5546875" style="7"/>
    <col min="10497" max="10497" width="28.109375" style="7" customWidth="1"/>
    <col min="10498" max="10498" width="7.109375" style="7" customWidth="1"/>
    <col min="10499" max="10502" width="5.5546875" style="7" customWidth="1"/>
    <col min="10503" max="10503" width="1.44140625" style="7" customWidth="1"/>
    <col min="10504" max="10504" width="7.44140625" style="7" customWidth="1"/>
    <col min="10505" max="10508" width="5.5546875" style="7" customWidth="1"/>
    <col min="10509" max="10509" width="1.44140625" style="7" customWidth="1"/>
    <col min="10510" max="10510" width="6.5546875" style="7" customWidth="1"/>
    <col min="10511" max="10514" width="5.5546875" style="7" customWidth="1"/>
    <col min="10515" max="10515" width="1.44140625" style="7" customWidth="1"/>
    <col min="10516" max="10516" width="7.44140625" style="7" customWidth="1"/>
    <col min="10517" max="10520" width="5.5546875" style="7" customWidth="1"/>
    <col min="10521" max="10521" width="1" style="7" customWidth="1"/>
    <col min="10522" max="10522" width="7.44140625" style="7" customWidth="1"/>
    <col min="10523" max="10525" width="5.5546875" style="7" customWidth="1"/>
    <col min="10526" max="10526" width="6.44140625" style="7" bestFit="1" customWidth="1"/>
    <col min="10527" max="10527" width="1.44140625" style="7" customWidth="1"/>
    <col min="10528" max="10528" width="7.44140625" style="7" customWidth="1"/>
    <col min="10529" max="10532" width="5.5546875" style="7" customWidth="1"/>
    <col min="10533" max="10533" width="1.44140625" style="7" customWidth="1"/>
    <col min="10534" max="10534" width="7.44140625" style="7" customWidth="1"/>
    <col min="10535" max="10538" width="5.5546875" style="7" customWidth="1"/>
    <col min="10539" max="10539" width="1.44140625" style="7" customWidth="1"/>
    <col min="10540" max="10752" width="11.5546875" style="7"/>
    <col min="10753" max="10753" width="28.109375" style="7" customWidth="1"/>
    <col min="10754" max="10754" width="7.109375" style="7" customWidth="1"/>
    <col min="10755" max="10758" width="5.5546875" style="7" customWidth="1"/>
    <col min="10759" max="10759" width="1.44140625" style="7" customWidth="1"/>
    <col min="10760" max="10760" width="7.44140625" style="7" customWidth="1"/>
    <col min="10761" max="10764" width="5.5546875" style="7" customWidth="1"/>
    <col min="10765" max="10765" width="1.44140625" style="7" customWidth="1"/>
    <col min="10766" max="10766" width="6.5546875" style="7" customWidth="1"/>
    <col min="10767" max="10770" width="5.5546875" style="7" customWidth="1"/>
    <col min="10771" max="10771" width="1.44140625" style="7" customWidth="1"/>
    <col min="10772" max="10772" width="7.44140625" style="7" customWidth="1"/>
    <col min="10773" max="10776" width="5.5546875" style="7" customWidth="1"/>
    <col min="10777" max="10777" width="1" style="7" customWidth="1"/>
    <col min="10778" max="10778" width="7.44140625" style="7" customWidth="1"/>
    <col min="10779" max="10781" width="5.5546875" style="7" customWidth="1"/>
    <col min="10782" max="10782" width="6.44140625" style="7" bestFit="1" customWidth="1"/>
    <col min="10783" max="10783" width="1.44140625" style="7" customWidth="1"/>
    <col min="10784" max="10784" width="7.44140625" style="7" customWidth="1"/>
    <col min="10785" max="10788" width="5.5546875" style="7" customWidth="1"/>
    <col min="10789" max="10789" width="1.44140625" style="7" customWidth="1"/>
    <col min="10790" max="10790" width="7.44140625" style="7" customWidth="1"/>
    <col min="10791" max="10794" width="5.5546875" style="7" customWidth="1"/>
    <col min="10795" max="10795" width="1.44140625" style="7" customWidth="1"/>
    <col min="10796" max="11008" width="11.5546875" style="7"/>
    <col min="11009" max="11009" width="28.109375" style="7" customWidth="1"/>
    <col min="11010" max="11010" width="7.109375" style="7" customWidth="1"/>
    <col min="11011" max="11014" width="5.5546875" style="7" customWidth="1"/>
    <col min="11015" max="11015" width="1.44140625" style="7" customWidth="1"/>
    <col min="11016" max="11016" width="7.44140625" style="7" customWidth="1"/>
    <col min="11017" max="11020" width="5.5546875" style="7" customWidth="1"/>
    <col min="11021" max="11021" width="1.44140625" style="7" customWidth="1"/>
    <col min="11022" max="11022" width="6.5546875" style="7" customWidth="1"/>
    <col min="11023" max="11026" width="5.5546875" style="7" customWidth="1"/>
    <col min="11027" max="11027" width="1.44140625" style="7" customWidth="1"/>
    <col min="11028" max="11028" width="7.44140625" style="7" customWidth="1"/>
    <col min="11029" max="11032" width="5.5546875" style="7" customWidth="1"/>
    <col min="11033" max="11033" width="1" style="7" customWidth="1"/>
    <col min="11034" max="11034" width="7.44140625" style="7" customWidth="1"/>
    <col min="11035" max="11037" width="5.5546875" style="7" customWidth="1"/>
    <col min="11038" max="11038" width="6.44140625" style="7" bestFit="1" customWidth="1"/>
    <col min="11039" max="11039" width="1.44140625" style="7" customWidth="1"/>
    <col min="11040" max="11040" width="7.44140625" style="7" customWidth="1"/>
    <col min="11041" max="11044" width="5.5546875" style="7" customWidth="1"/>
    <col min="11045" max="11045" width="1.44140625" style="7" customWidth="1"/>
    <col min="11046" max="11046" width="7.44140625" style="7" customWidth="1"/>
    <col min="11047" max="11050" width="5.5546875" style="7" customWidth="1"/>
    <col min="11051" max="11051" width="1.44140625" style="7" customWidth="1"/>
    <col min="11052" max="11264" width="11.5546875" style="7"/>
    <col min="11265" max="11265" width="28.109375" style="7" customWidth="1"/>
    <col min="11266" max="11266" width="7.109375" style="7" customWidth="1"/>
    <col min="11267" max="11270" width="5.5546875" style="7" customWidth="1"/>
    <col min="11271" max="11271" width="1.44140625" style="7" customWidth="1"/>
    <col min="11272" max="11272" width="7.44140625" style="7" customWidth="1"/>
    <col min="11273" max="11276" width="5.5546875" style="7" customWidth="1"/>
    <col min="11277" max="11277" width="1.44140625" style="7" customWidth="1"/>
    <col min="11278" max="11278" width="6.5546875" style="7" customWidth="1"/>
    <col min="11279" max="11282" width="5.5546875" style="7" customWidth="1"/>
    <col min="11283" max="11283" width="1.44140625" style="7" customWidth="1"/>
    <col min="11284" max="11284" width="7.44140625" style="7" customWidth="1"/>
    <col min="11285" max="11288" width="5.5546875" style="7" customWidth="1"/>
    <col min="11289" max="11289" width="1" style="7" customWidth="1"/>
    <col min="11290" max="11290" width="7.44140625" style="7" customWidth="1"/>
    <col min="11291" max="11293" width="5.5546875" style="7" customWidth="1"/>
    <col min="11294" max="11294" width="6.44140625" style="7" bestFit="1" customWidth="1"/>
    <col min="11295" max="11295" width="1.44140625" style="7" customWidth="1"/>
    <col min="11296" max="11296" width="7.44140625" style="7" customWidth="1"/>
    <col min="11297" max="11300" width="5.5546875" style="7" customWidth="1"/>
    <col min="11301" max="11301" width="1.44140625" style="7" customWidth="1"/>
    <col min="11302" max="11302" width="7.44140625" style="7" customWidth="1"/>
    <col min="11303" max="11306" width="5.5546875" style="7" customWidth="1"/>
    <col min="11307" max="11307" width="1.44140625" style="7" customWidth="1"/>
    <col min="11308" max="11520" width="11.5546875" style="7"/>
    <col min="11521" max="11521" width="28.109375" style="7" customWidth="1"/>
    <col min="11522" max="11522" width="7.109375" style="7" customWidth="1"/>
    <col min="11523" max="11526" width="5.5546875" style="7" customWidth="1"/>
    <col min="11527" max="11527" width="1.44140625" style="7" customWidth="1"/>
    <col min="11528" max="11528" width="7.44140625" style="7" customWidth="1"/>
    <col min="11529" max="11532" width="5.5546875" style="7" customWidth="1"/>
    <col min="11533" max="11533" width="1.44140625" style="7" customWidth="1"/>
    <col min="11534" max="11534" width="6.5546875" style="7" customWidth="1"/>
    <col min="11535" max="11538" width="5.5546875" style="7" customWidth="1"/>
    <col min="11539" max="11539" width="1.44140625" style="7" customWidth="1"/>
    <col min="11540" max="11540" width="7.44140625" style="7" customWidth="1"/>
    <col min="11541" max="11544" width="5.5546875" style="7" customWidth="1"/>
    <col min="11545" max="11545" width="1" style="7" customWidth="1"/>
    <col min="11546" max="11546" width="7.44140625" style="7" customWidth="1"/>
    <col min="11547" max="11549" width="5.5546875" style="7" customWidth="1"/>
    <col min="11550" max="11550" width="6.44140625" style="7" bestFit="1" customWidth="1"/>
    <col min="11551" max="11551" width="1.44140625" style="7" customWidth="1"/>
    <col min="11552" max="11552" width="7.44140625" style="7" customWidth="1"/>
    <col min="11553" max="11556" width="5.5546875" style="7" customWidth="1"/>
    <col min="11557" max="11557" width="1.44140625" style="7" customWidth="1"/>
    <col min="11558" max="11558" width="7.44140625" style="7" customWidth="1"/>
    <col min="11559" max="11562" width="5.5546875" style="7" customWidth="1"/>
    <col min="11563" max="11563" width="1.44140625" style="7" customWidth="1"/>
    <col min="11564" max="11776" width="11.5546875" style="7"/>
    <col min="11777" max="11777" width="28.109375" style="7" customWidth="1"/>
    <col min="11778" max="11778" width="7.109375" style="7" customWidth="1"/>
    <col min="11779" max="11782" width="5.5546875" style="7" customWidth="1"/>
    <col min="11783" max="11783" width="1.44140625" style="7" customWidth="1"/>
    <col min="11784" max="11784" width="7.44140625" style="7" customWidth="1"/>
    <col min="11785" max="11788" width="5.5546875" style="7" customWidth="1"/>
    <col min="11789" max="11789" width="1.44140625" style="7" customWidth="1"/>
    <col min="11790" max="11790" width="6.5546875" style="7" customWidth="1"/>
    <col min="11791" max="11794" width="5.5546875" style="7" customWidth="1"/>
    <col min="11795" max="11795" width="1.44140625" style="7" customWidth="1"/>
    <col min="11796" max="11796" width="7.44140625" style="7" customWidth="1"/>
    <col min="11797" max="11800" width="5.5546875" style="7" customWidth="1"/>
    <col min="11801" max="11801" width="1" style="7" customWidth="1"/>
    <col min="11802" max="11802" width="7.44140625" style="7" customWidth="1"/>
    <col min="11803" max="11805" width="5.5546875" style="7" customWidth="1"/>
    <col min="11806" max="11806" width="6.44140625" style="7" bestFit="1" customWidth="1"/>
    <col min="11807" max="11807" width="1.44140625" style="7" customWidth="1"/>
    <col min="11808" max="11808" width="7.44140625" style="7" customWidth="1"/>
    <col min="11809" max="11812" width="5.5546875" style="7" customWidth="1"/>
    <col min="11813" max="11813" width="1.44140625" style="7" customWidth="1"/>
    <col min="11814" max="11814" width="7.44140625" style="7" customWidth="1"/>
    <col min="11815" max="11818" width="5.5546875" style="7" customWidth="1"/>
    <col min="11819" max="11819" width="1.44140625" style="7" customWidth="1"/>
    <col min="11820" max="12032" width="11.5546875" style="7"/>
    <col min="12033" max="12033" width="28.109375" style="7" customWidth="1"/>
    <col min="12034" max="12034" width="7.109375" style="7" customWidth="1"/>
    <col min="12035" max="12038" width="5.5546875" style="7" customWidth="1"/>
    <col min="12039" max="12039" width="1.44140625" style="7" customWidth="1"/>
    <col min="12040" max="12040" width="7.44140625" style="7" customWidth="1"/>
    <col min="12041" max="12044" width="5.5546875" style="7" customWidth="1"/>
    <col min="12045" max="12045" width="1.44140625" style="7" customWidth="1"/>
    <col min="12046" max="12046" width="6.5546875" style="7" customWidth="1"/>
    <col min="12047" max="12050" width="5.5546875" style="7" customWidth="1"/>
    <col min="12051" max="12051" width="1.44140625" style="7" customWidth="1"/>
    <col min="12052" max="12052" width="7.44140625" style="7" customWidth="1"/>
    <col min="12053" max="12056" width="5.5546875" style="7" customWidth="1"/>
    <col min="12057" max="12057" width="1" style="7" customWidth="1"/>
    <col min="12058" max="12058" width="7.44140625" style="7" customWidth="1"/>
    <col min="12059" max="12061" width="5.5546875" style="7" customWidth="1"/>
    <col min="12062" max="12062" width="6.44140625" style="7" bestFit="1" customWidth="1"/>
    <col min="12063" max="12063" width="1.44140625" style="7" customWidth="1"/>
    <col min="12064" max="12064" width="7.44140625" style="7" customWidth="1"/>
    <col min="12065" max="12068" width="5.5546875" style="7" customWidth="1"/>
    <col min="12069" max="12069" width="1.44140625" style="7" customWidth="1"/>
    <col min="12070" max="12070" width="7.44140625" style="7" customWidth="1"/>
    <col min="12071" max="12074" width="5.5546875" style="7" customWidth="1"/>
    <col min="12075" max="12075" width="1.44140625" style="7" customWidth="1"/>
    <col min="12076" max="12288" width="11.5546875" style="7"/>
    <col min="12289" max="12289" width="28.109375" style="7" customWidth="1"/>
    <col min="12290" max="12290" width="7.109375" style="7" customWidth="1"/>
    <col min="12291" max="12294" width="5.5546875" style="7" customWidth="1"/>
    <col min="12295" max="12295" width="1.44140625" style="7" customWidth="1"/>
    <col min="12296" max="12296" width="7.44140625" style="7" customWidth="1"/>
    <col min="12297" max="12300" width="5.5546875" style="7" customWidth="1"/>
    <col min="12301" max="12301" width="1.44140625" style="7" customWidth="1"/>
    <col min="12302" max="12302" width="6.5546875" style="7" customWidth="1"/>
    <col min="12303" max="12306" width="5.5546875" style="7" customWidth="1"/>
    <col min="12307" max="12307" width="1.44140625" style="7" customWidth="1"/>
    <col min="12308" max="12308" width="7.44140625" style="7" customWidth="1"/>
    <col min="12309" max="12312" width="5.5546875" style="7" customWidth="1"/>
    <col min="12313" max="12313" width="1" style="7" customWidth="1"/>
    <col min="12314" max="12314" width="7.44140625" style="7" customWidth="1"/>
    <col min="12315" max="12317" width="5.5546875" style="7" customWidth="1"/>
    <col min="12318" max="12318" width="6.44140625" style="7" bestFit="1" customWidth="1"/>
    <col min="12319" max="12319" width="1.44140625" style="7" customWidth="1"/>
    <col min="12320" max="12320" width="7.44140625" style="7" customWidth="1"/>
    <col min="12321" max="12324" width="5.5546875" style="7" customWidth="1"/>
    <col min="12325" max="12325" width="1.44140625" style="7" customWidth="1"/>
    <col min="12326" max="12326" width="7.44140625" style="7" customWidth="1"/>
    <col min="12327" max="12330" width="5.5546875" style="7" customWidth="1"/>
    <col min="12331" max="12331" width="1.44140625" style="7" customWidth="1"/>
    <col min="12332" max="12544" width="11.5546875" style="7"/>
    <col min="12545" max="12545" width="28.109375" style="7" customWidth="1"/>
    <col min="12546" max="12546" width="7.109375" style="7" customWidth="1"/>
    <col min="12547" max="12550" width="5.5546875" style="7" customWidth="1"/>
    <col min="12551" max="12551" width="1.44140625" style="7" customWidth="1"/>
    <col min="12552" max="12552" width="7.44140625" style="7" customWidth="1"/>
    <col min="12553" max="12556" width="5.5546875" style="7" customWidth="1"/>
    <col min="12557" max="12557" width="1.44140625" style="7" customWidth="1"/>
    <col min="12558" max="12558" width="6.5546875" style="7" customWidth="1"/>
    <col min="12559" max="12562" width="5.5546875" style="7" customWidth="1"/>
    <col min="12563" max="12563" width="1.44140625" style="7" customWidth="1"/>
    <col min="12564" max="12564" width="7.44140625" style="7" customWidth="1"/>
    <col min="12565" max="12568" width="5.5546875" style="7" customWidth="1"/>
    <col min="12569" max="12569" width="1" style="7" customWidth="1"/>
    <col min="12570" max="12570" width="7.44140625" style="7" customWidth="1"/>
    <col min="12571" max="12573" width="5.5546875" style="7" customWidth="1"/>
    <col min="12574" max="12574" width="6.44140625" style="7" bestFit="1" customWidth="1"/>
    <col min="12575" max="12575" width="1.44140625" style="7" customWidth="1"/>
    <col min="12576" max="12576" width="7.44140625" style="7" customWidth="1"/>
    <col min="12577" max="12580" width="5.5546875" style="7" customWidth="1"/>
    <col min="12581" max="12581" width="1.44140625" style="7" customWidth="1"/>
    <col min="12582" max="12582" width="7.44140625" style="7" customWidth="1"/>
    <col min="12583" max="12586" width="5.5546875" style="7" customWidth="1"/>
    <col min="12587" max="12587" width="1.44140625" style="7" customWidth="1"/>
    <col min="12588" max="12800" width="11.5546875" style="7"/>
    <col min="12801" max="12801" width="28.109375" style="7" customWidth="1"/>
    <col min="12802" max="12802" width="7.109375" style="7" customWidth="1"/>
    <col min="12803" max="12806" width="5.5546875" style="7" customWidth="1"/>
    <col min="12807" max="12807" width="1.44140625" style="7" customWidth="1"/>
    <col min="12808" max="12808" width="7.44140625" style="7" customWidth="1"/>
    <col min="12809" max="12812" width="5.5546875" style="7" customWidth="1"/>
    <col min="12813" max="12813" width="1.44140625" style="7" customWidth="1"/>
    <col min="12814" max="12814" width="6.5546875" style="7" customWidth="1"/>
    <col min="12815" max="12818" width="5.5546875" style="7" customWidth="1"/>
    <col min="12819" max="12819" width="1.44140625" style="7" customWidth="1"/>
    <col min="12820" max="12820" width="7.44140625" style="7" customWidth="1"/>
    <col min="12821" max="12824" width="5.5546875" style="7" customWidth="1"/>
    <col min="12825" max="12825" width="1" style="7" customWidth="1"/>
    <col min="12826" max="12826" width="7.44140625" style="7" customWidth="1"/>
    <col min="12827" max="12829" width="5.5546875" style="7" customWidth="1"/>
    <col min="12830" max="12830" width="6.44140625" style="7" bestFit="1" customWidth="1"/>
    <col min="12831" max="12831" width="1.44140625" style="7" customWidth="1"/>
    <col min="12832" max="12832" width="7.44140625" style="7" customWidth="1"/>
    <col min="12833" max="12836" width="5.5546875" style="7" customWidth="1"/>
    <col min="12837" max="12837" width="1.44140625" style="7" customWidth="1"/>
    <col min="12838" max="12838" width="7.44140625" style="7" customWidth="1"/>
    <col min="12839" max="12842" width="5.5546875" style="7" customWidth="1"/>
    <col min="12843" max="12843" width="1.44140625" style="7" customWidth="1"/>
    <col min="12844" max="13056" width="11.5546875" style="7"/>
    <col min="13057" max="13057" width="28.109375" style="7" customWidth="1"/>
    <col min="13058" max="13058" width="7.109375" style="7" customWidth="1"/>
    <col min="13059" max="13062" width="5.5546875" style="7" customWidth="1"/>
    <col min="13063" max="13063" width="1.44140625" style="7" customWidth="1"/>
    <col min="13064" max="13064" width="7.44140625" style="7" customWidth="1"/>
    <col min="13065" max="13068" width="5.5546875" style="7" customWidth="1"/>
    <col min="13069" max="13069" width="1.44140625" style="7" customWidth="1"/>
    <col min="13070" max="13070" width="6.5546875" style="7" customWidth="1"/>
    <col min="13071" max="13074" width="5.5546875" style="7" customWidth="1"/>
    <col min="13075" max="13075" width="1.44140625" style="7" customWidth="1"/>
    <col min="13076" max="13076" width="7.44140625" style="7" customWidth="1"/>
    <col min="13077" max="13080" width="5.5546875" style="7" customWidth="1"/>
    <col min="13081" max="13081" width="1" style="7" customWidth="1"/>
    <col min="13082" max="13082" width="7.44140625" style="7" customWidth="1"/>
    <col min="13083" max="13085" width="5.5546875" style="7" customWidth="1"/>
    <col min="13086" max="13086" width="6.44140625" style="7" bestFit="1" customWidth="1"/>
    <col min="13087" max="13087" width="1.44140625" style="7" customWidth="1"/>
    <col min="13088" max="13088" width="7.44140625" style="7" customWidth="1"/>
    <col min="13089" max="13092" width="5.5546875" style="7" customWidth="1"/>
    <col min="13093" max="13093" width="1.44140625" style="7" customWidth="1"/>
    <col min="13094" max="13094" width="7.44140625" style="7" customWidth="1"/>
    <col min="13095" max="13098" width="5.5546875" style="7" customWidth="1"/>
    <col min="13099" max="13099" width="1.44140625" style="7" customWidth="1"/>
    <col min="13100" max="13312" width="11.5546875" style="7"/>
    <col min="13313" max="13313" width="28.109375" style="7" customWidth="1"/>
    <col min="13314" max="13314" width="7.109375" style="7" customWidth="1"/>
    <col min="13315" max="13318" width="5.5546875" style="7" customWidth="1"/>
    <col min="13319" max="13319" width="1.44140625" style="7" customWidth="1"/>
    <col min="13320" max="13320" width="7.44140625" style="7" customWidth="1"/>
    <col min="13321" max="13324" width="5.5546875" style="7" customWidth="1"/>
    <col min="13325" max="13325" width="1.44140625" style="7" customWidth="1"/>
    <col min="13326" max="13326" width="6.5546875" style="7" customWidth="1"/>
    <col min="13327" max="13330" width="5.5546875" style="7" customWidth="1"/>
    <col min="13331" max="13331" width="1.44140625" style="7" customWidth="1"/>
    <col min="13332" max="13332" width="7.44140625" style="7" customWidth="1"/>
    <col min="13333" max="13336" width="5.5546875" style="7" customWidth="1"/>
    <col min="13337" max="13337" width="1" style="7" customWidth="1"/>
    <col min="13338" max="13338" width="7.44140625" style="7" customWidth="1"/>
    <col min="13339" max="13341" width="5.5546875" style="7" customWidth="1"/>
    <col min="13342" max="13342" width="6.44140625" style="7" bestFit="1" customWidth="1"/>
    <col min="13343" max="13343" width="1.44140625" style="7" customWidth="1"/>
    <col min="13344" max="13344" width="7.44140625" style="7" customWidth="1"/>
    <col min="13345" max="13348" width="5.5546875" style="7" customWidth="1"/>
    <col min="13349" max="13349" width="1.44140625" style="7" customWidth="1"/>
    <col min="13350" max="13350" width="7.44140625" style="7" customWidth="1"/>
    <col min="13351" max="13354" width="5.5546875" style="7" customWidth="1"/>
    <col min="13355" max="13355" width="1.44140625" style="7" customWidth="1"/>
    <col min="13356" max="13568" width="11.5546875" style="7"/>
    <col min="13569" max="13569" width="28.109375" style="7" customWidth="1"/>
    <col min="13570" max="13570" width="7.109375" style="7" customWidth="1"/>
    <col min="13571" max="13574" width="5.5546875" style="7" customWidth="1"/>
    <col min="13575" max="13575" width="1.44140625" style="7" customWidth="1"/>
    <col min="13576" max="13576" width="7.44140625" style="7" customWidth="1"/>
    <col min="13577" max="13580" width="5.5546875" style="7" customWidth="1"/>
    <col min="13581" max="13581" width="1.44140625" style="7" customWidth="1"/>
    <col min="13582" max="13582" width="6.5546875" style="7" customWidth="1"/>
    <col min="13583" max="13586" width="5.5546875" style="7" customWidth="1"/>
    <col min="13587" max="13587" width="1.44140625" style="7" customWidth="1"/>
    <col min="13588" max="13588" width="7.44140625" style="7" customWidth="1"/>
    <col min="13589" max="13592" width="5.5546875" style="7" customWidth="1"/>
    <col min="13593" max="13593" width="1" style="7" customWidth="1"/>
    <col min="13594" max="13594" width="7.44140625" style="7" customWidth="1"/>
    <col min="13595" max="13597" width="5.5546875" style="7" customWidth="1"/>
    <col min="13598" max="13598" width="6.44140625" style="7" bestFit="1" customWidth="1"/>
    <col min="13599" max="13599" width="1.44140625" style="7" customWidth="1"/>
    <col min="13600" max="13600" width="7.44140625" style="7" customWidth="1"/>
    <col min="13601" max="13604" width="5.5546875" style="7" customWidth="1"/>
    <col min="13605" max="13605" width="1.44140625" style="7" customWidth="1"/>
    <col min="13606" max="13606" width="7.44140625" style="7" customWidth="1"/>
    <col min="13607" max="13610" width="5.5546875" style="7" customWidth="1"/>
    <col min="13611" max="13611" width="1.44140625" style="7" customWidth="1"/>
    <col min="13612" max="13824" width="11.5546875" style="7"/>
    <col min="13825" max="13825" width="28.109375" style="7" customWidth="1"/>
    <col min="13826" max="13826" width="7.109375" style="7" customWidth="1"/>
    <col min="13827" max="13830" width="5.5546875" style="7" customWidth="1"/>
    <col min="13831" max="13831" width="1.44140625" style="7" customWidth="1"/>
    <col min="13832" max="13832" width="7.44140625" style="7" customWidth="1"/>
    <col min="13833" max="13836" width="5.5546875" style="7" customWidth="1"/>
    <col min="13837" max="13837" width="1.44140625" style="7" customWidth="1"/>
    <col min="13838" max="13838" width="6.5546875" style="7" customWidth="1"/>
    <col min="13839" max="13842" width="5.5546875" style="7" customWidth="1"/>
    <col min="13843" max="13843" width="1.44140625" style="7" customWidth="1"/>
    <col min="13844" max="13844" width="7.44140625" style="7" customWidth="1"/>
    <col min="13845" max="13848" width="5.5546875" style="7" customWidth="1"/>
    <col min="13849" max="13849" width="1" style="7" customWidth="1"/>
    <col min="13850" max="13850" width="7.44140625" style="7" customWidth="1"/>
    <col min="13851" max="13853" width="5.5546875" style="7" customWidth="1"/>
    <col min="13854" max="13854" width="6.44140625" style="7" bestFit="1" customWidth="1"/>
    <col min="13855" max="13855" width="1.44140625" style="7" customWidth="1"/>
    <col min="13856" max="13856" width="7.44140625" style="7" customWidth="1"/>
    <col min="13857" max="13860" width="5.5546875" style="7" customWidth="1"/>
    <col min="13861" max="13861" width="1.44140625" style="7" customWidth="1"/>
    <col min="13862" max="13862" width="7.44140625" style="7" customWidth="1"/>
    <col min="13863" max="13866" width="5.5546875" style="7" customWidth="1"/>
    <col min="13867" max="13867" width="1.44140625" style="7" customWidth="1"/>
    <col min="13868" max="14080" width="11.5546875" style="7"/>
    <col min="14081" max="14081" width="28.109375" style="7" customWidth="1"/>
    <col min="14082" max="14082" width="7.109375" style="7" customWidth="1"/>
    <col min="14083" max="14086" width="5.5546875" style="7" customWidth="1"/>
    <col min="14087" max="14087" width="1.44140625" style="7" customWidth="1"/>
    <col min="14088" max="14088" width="7.44140625" style="7" customWidth="1"/>
    <col min="14089" max="14092" width="5.5546875" style="7" customWidth="1"/>
    <col min="14093" max="14093" width="1.44140625" style="7" customWidth="1"/>
    <col min="14094" max="14094" width="6.5546875" style="7" customWidth="1"/>
    <col min="14095" max="14098" width="5.5546875" style="7" customWidth="1"/>
    <col min="14099" max="14099" width="1.44140625" style="7" customWidth="1"/>
    <col min="14100" max="14100" width="7.44140625" style="7" customWidth="1"/>
    <col min="14101" max="14104" width="5.5546875" style="7" customWidth="1"/>
    <col min="14105" max="14105" width="1" style="7" customWidth="1"/>
    <col min="14106" max="14106" width="7.44140625" style="7" customWidth="1"/>
    <col min="14107" max="14109" width="5.5546875" style="7" customWidth="1"/>
    <col min="14110" max="14110" width="6.44140625" style="7" bestFit="1" customWidth="1"/>
    <col min="14111" max="14111" width="1.44140625" style="7" customWidth="1"/>
    <col min="14112" max="14112" width="7.44140625" style="7" customWidth="1"/>
    <col min="14113" max="14116" width="5.5546875" style="7" customWidth="1"/>
    <col min="14117" max="14117" width="1.44140625" style="7" customWidth="1"/>
    <col min="14118" max="14118" width="7.44140625" style="7" customWidth="1"/>
    <col min="14119" max="14122" width="5.5546875" style="7" customWidth="1"/>
    <col min="14123" max="14123" width="1.44140625" style="7" customWidth="1"/>
    <col min="14124" max="14336" width="11.5546875" style="7"/>
    <col min="14337" max="14337" width="28.109375" style="7" customWidth="1"/>
    <col min="14338" max="14338" width="7.109375" style="7" customWidth="1"/>
    <col min="14339" max="14342" width="5.5546875" style="7" customWidth="1"/>
    <col min="14343" max="14343" width="1.44140625" style="7" customWidth="1"/>
    <col min="14344" max="14344" width="7.44140625" style="7" customWidth="1"/>
    <col min="14345" max="14348" width="5.5546875" style="7" customWidth="1"/>
    <col min="14349" max="14349" width="1.44140625" style="7" customWidth="1"/>
    <col min="14350" max="14350" width="6.5546875" style="7" customWidth="1"/>
    <col min="14351" max="14354" width="5.5546875" style="7" customWidth="1"/>
    <col min="14355" max="14355" width="1.44140625" style="7" customWidth="1"/>
    <col min="14356" max="14356" width="7.44140625" style="7" customWidth="1"/>
    <col min="14357" max="14360" width="5.5546875" style="7" customWidth="1"/>
    <col min="14361" max="14361" width="1" style="7" customWidth="1"/>
    <col min="14362" max="14362" width="7.44140625" style="7" customWidth="1"/>
    <col min="14363" max="14365" width="5.5546875" style="7" customWidth="1"/>
    <col min="14366" max="14366" width="6.44140625" style="7" bestFit="1" customWidth="1"/>
    <col min="14367" max="14367" width="1.44140625" style="7" customWidth="1"/>
    <col min="14368" max="14368" width="7.44140625" style="7" customWidth="1"/>
    <col min="14369" max="14372" width="5.5546875" style="7" customWidth="1"/>
    <col min="14373" max="14373" width="1.44140625" style="7" customWidth="1"/>
    <col min="14374" max="14374" width="7.44140625" style="7" customWidth="1"/>
    <col min="14375" max="14378" width="5.5546875" style="7" customWidth="1"/>
    <col min="14379" max="14379" width="1.44140625" style="7" customWidth="1"/>
    <col min="14380" max="14592" width="11.5546875" style="7"/>
    <col min="14593" max="14593" width="28.109375" style="7" customWidth="1"/>
    <col min="14594" max="14594" width="7.109375" style="7" customWidth="1"/>
    <col min="14595" max="14598" width="5.5546875" style="7" customWidth="1"/>
    <col min="14599" max="14599" width="1.44140625" style="7" customWidth="1"/>
    <col min="14600" max="14600" width="7.44140625" style="7" customWidth="1"/>
    <col min="14601" max="14604" width="5.5546875" style="7" customWidth="1"/>
    <col min="14605" max="14605" width="1.44140625" style="7" customWidth="1"/>
    <col min="14606" max="14606" width="6.5546875" style="7" customWidth="1"/>
    <col min="14607" max="14610" width="5.5546875" style="7" customWidth="1"/>
    <col min="14611" max="14611" width="1.44140625" style="7" customWidth="1"/>
    <col min="14612" max="14612" width="7.44140625" style="7" customWidth="1"/>
    <col min="14613" max="14616" width="5.5546875" style="7" customWidth="1"/>
    <col min="14617" max="14617" width="1" style="7" customWidth="1"/>
    <col min="14618" max="14618" width="7.44140625" style="7" customWidth="1"/>
    <col min="14619" max="14621" width="5.5546875" style="7" customWidth="1"/>
    <col min="14622" max="14622" width="6.44140625" style="7" bestFit="1" customWidth="1"/>
    <col min="14623" max="14623" width="1.44140625" style="7" customWidth="1"/>
    <col min="14624" max="14624" width="7.44140625" style="7" customWidth="1"/>
    <col min="14625" max="14628" width="5.5546875" style="7" customWidth="1"/>
    <col min="14629" max="14629" width="1.44140625" style="7" customWidth="1"/>
    <col min="14630" max="14630" width="7.44140625" style="7" customWidth="1"/>
    <col min="14631" max="14634" width="5.5546875" style="7" customWidth="1"/>
    <col min="14635" max="14635" width="1.44140625" style="7" customWidth="1"/>
    <col min="14636" max="14848" width="11.5546875" style="7"/>
    <col min="14849" max="14849" width="28.109375" style="7" customWidth="1"/>
    <col min="14850" max="14850" width="7.109375" style="7" customWidth="1"/>
    <col min="14851" max="14854" width="5.5546875" style="7" customWidth="1"/>
    <col min="14855" max="14855" width="1.44140625" style="7" customWidth="1"/>
    <col min="14856" max="14856" width="7.44140625" style="7" customWidth="1"/>
    <col min="14857" max="14860" width="5.5546875" style="7" customWidth="1"/>
    <col min="14861" max="14861" width="1.44140625" style="7" customWidth="1"/>
    <col min="14862" max="14862" width="6.5546875" style="7" customWidth="1"/>
    <col min="14863" max="14866" width="5.5546875" style="7" customWidth="1"/>
    <col min="14867" max="14867" width="1.44140625" style="7" customWidth="1"/>
    <col min="14868" max="14868" width="7.44140625" style="7" customWidth="1"/>
    <col min="14869" max="14872" width="5.5546875" style="7" customWidth="1"/>
    <col min="14873" max="14873" width="1" style="7" customWidth="1"/>
    <col min="14874" max="14874" width="7.44140625" style="7" customWidth="1"/>
    <col min="14875" max="14877" width="5.5546875" style="7" customWidth="1"/>
    <col min="14878" max="14878" width="6.44140625" style="7" bestFit="1" customWidth="1"/>
    <col min="14879" max="14879" width="1.44140625" style="7" customWidth="1"/>
    <col min="14880" max="14880" width="7.44140625" style="7" customWidth="1"/>
    <col min="14881" max="14884" width="5.5546875" style="7" customWidth="1"/>
    <col min="14885" max="14885" width="1.44140625" style="7" customWidth="1"/>
    <col min="14886" max="14886" width="7.44140625" style="7" customWidth="1"/>
    <col min="14887" max="14890" width="5.5546875" style="7" customWidth="1"/>
    <col min="14891" max="14891" width="1.44140625" style="7" customWidth="1"/>
    <col min="14892" max="15104" width="11.5546875" style="7"/>
    <col min="15105" max="15105" width="28.109375" style="7" customWidth="1"/>
    <col min="15106" max="15106" width="7.109375" style="7" customWidth="1"/>
    <col min="15107" max="15110" width="5.5546875" style="7" customWidth="1"/>
    <col min="15111" max="15111" width="1.44140625" style="7" customWidth="1"/>
    <col min="15112" max="15112" width="7.44140625" style="7" customWidth="1"/>
    <col min="15113" max="15116" width="5.5546875" style="7" customWidth="1"/>
    <col min="15117" max="15117" width="1.44140625" style="7" customWidth="1"/>
    <col min="15118" max="15118" width="6.5546875" style="7" customWidth="1"/>
    <col min="15119" max="15122" width="5.5546875" style="7" customWidth="1"/>
    <col min="15123" max="15123" width="1.44140625" style="7" customWidth="1"/>
    <col min="15124" max="15124" width="7.44140625" style="7" customWidth="1"/>
    <col min="15125" max="15128" width="5.5546875" style="7" customWidth="1"/>
    <col min="15129" max="15129" width="1" style="7" customWidth="1"/>
    <col min="15130" max="15130" width="7.44140625" style="7" customWidth="1"/>
    <col min="15131" max="15133" width="5.5546875" style="7" customWidth="1"/>
    <col min="15134" max="15134" width="6.44140625" style="7" bestFit="1" customWidth="1"/>
    <col min="15135" max="15135" width="1.44140625" style="7" customWidth="1"/>
    <col min="15136" max="15136" width="7.44140625" style="7" customWidth="1"/>
    <col min="15137" max="15140" width="5.5546875" style="7" customWidth="1"/>
    <col min="15141" max="15141" width="1.44140625" style="7" customWidth="1"/>
    <col min="15142" max="15142" width="7.44140625" style="7" customWidth="1"/>
    <col min="15143" max="15146" width="5.5546875" style="7" customWidth="1"/>
    <col min="15147" max="15147" width="1.44140625" style="7" customWidth="1"/>
    <col min="15148" max="15360" width="11.5546875" style="7"/>
    <col min="15361" max="15361" width="28.109375" style="7" customWidth="1"/>
    <col min="15362" max="15362" width="7.109375" style="7" customWidth="1"/>
    <col min="15363" max="15366" width="5.5546875" style="7" customWidth="1"/>
    <col min="15367" max="15367" width="1.44140625" style="7" customWidth="1"/>
    <col min="15368" max="15368" width="7.44140625" style="7" customWidth="1"/>
    <col min="15369" max="15372" width="5.5546875" style="7" customWidth="1"/>
    <col min="15373" max="15373" width="1.44140625" style="7" customWidth="1"/>
    <col min="15374" max="15374" width="6.5546875" style="7" customWidth="1"/>
    <col min="15375" max="15378" width="5.5546875" style="7" customWidth="1"/>
    <col min="15379" max="15379" width="1.44140625" style="7" customWidth="1"/>
    <col min="15380" max="15380" width="7.44140625" style="7" customWidth="1"/>
    <col min="15381" max="15384" width="5.5546875" style="7" customWidth="1"/>
    <col min="15385" max="15385" width="1" style="7" customWidth="1"/>
    <col min="15386" max="15386" width="7.44140625" style="7" customWidth="1"/>
    <col min="15387" max="15389" width="5.5546875" style="7" customWidth="1"/>
    <col min="15390" max="15390" width="6.44140625" style="7" bestFit="1" customWidth="1"/>
    <col min="15391" max="15391" width="1.44140625" style="7" customWidth="1"/>
    <col min="15392" max="15392" width="7.44140625" style="7" customWidth="1"/>
    <col min="15393" max="15396" width="5.5546875" style="7" customWidth="1"/>
    <col min="15397" max="15397" width="1.44140625" style="7" customWidth="1"/>
    <col min="15398" max="15398" width="7.44140625" style="7" customWidth="1"/>
    <col min="15399" max="15402" width="5.5546875" style="7" customWidth="1"/>
    <col min="15403" max="15403" width="1.44140625" style="7" customWidth="1"/>
    <col min="15404" max="15616" width="11.5546875" style="7"/>
    <col min="15617" max="15617" width="28.109375" style="7" customWidth="1"/>
    <col min="15618" max="15618" width="7.109375" style="7" customWidth="1"/>
    <col min="15619" max="15622" width="5.5546875" style="7" customWidth="1"/>
    <col min="15623" max="15623" width="1.44140625" style="7" customWidth="1"/>
    <col min="15624" max="15624" width="7.44140625" style="7" customWidth="1"/>
    <col min="15625" max="15628" width="5.5546875" style="7" customWidth="1"/>
    <col min="15629" max="15629" width="1.44140625" style="7" customWidth="1"/>
    <col min="15630" max="15630" width="6.5546875" style="7" customWidth="1"/>
    <col min="15631" max="15634" width="5.5546875" style="7" customWidth="1"/>
    <col min="15635" max="15635" width="1.44140625" style="7" customWidth="1"/>
    <col min="15636" max="15636" width="7.44140625" style="7" customWidth="1"/>
    <col min="15637" max="15640" width="5.5546875" style="7" customWidth="1"/>
    <col min="15641" max="15641" width="1" style="7" customWidth="1"/>
    <col min="15642" max="15642" width="7.44140625" style="7" customWidth="1"/>
    <col min="15643" max="15645" width="5.5546875" style="7" customWidth="1"/>
    <col min="15646" max="15646" width="6.44140625" style="7" bestFit="1" customWidth="1"/>
    <col min="15647" max="15647" width="1.44140625" style="7" customWidth="1"/>
    <col min="15648" max="15648" width="7.44140625" style="7" customWidth="1"/>
    <col min="15649" max="15652" width="5.5546875" style="7" customWidth="1"/>
    <col min="15653" max="15653" width="1.44140625" style="7" customWidth="1"/>
    <col min="15654" max="15654" width="7.44140625" style="7" customWidth="1"/>
    <col min="15655" max="15658" width="5.5546875" style="7" customWidth="1"/>
    <col min="15659" max="15659" width="1.44140625" style="7" customWidth="1"/>
    <col min="15660" max="15872" width="11.5546875" style="7"/>
    <col min="15873" max="15873" width="28.109375" style="7" customWidth="1"/>
    <col min="15874" max="15874" width="7.109375" style="7" customWidth="1"/>
    <col min="15875" max="15878" width="5.5546875" style="7" customWidth="1"/>
    <col min="15879" max="15879" width="1.44140625" style="7" customWidth="1"/>
    <col min="15880" max="15880" width="7.44140625" style="7" customWidth="1"/>
    <col min="15881" max="15884" width="5.5546875" style="7" customWidth="1"/>
    <col min="15885" max="15885" width="1.44140625" style="7" customWidth="1"/>
    <col min="15886" max="15886" width="6.5546875" style="7" customWidth="1"/>
    <col min="15887" max="15890" width="5.5546875" style="7" customWidth="1"/>
    <col min="15891" max="15891" width="1.44140625" style="7" customWidth="1"/>
    <col min="15892" max="15892" width="7.44140625" style="7" customWidth="1"/>
    <col min="15893" max="15896" width="5.5546875" style="7" customWidth="1"/>
    <col min="15897" max="15897" width="1" style="7" customWidth="1"/>
    <col min="15898" max="15898" width="7.44140625" style="7" customWidth="1"/>
    <col min="15899" max="15901" width="5.5546875" style="7" customWidth="1"/>
    <col min="15902" max="15902" width="6.44140625" style="7" bestFit="1" customWidth="1"/>
    <col min="15903" max="15903" width="1.44140625" style="7" customWidth="1"/>
    <col min="15904" max="15904" width="7.44140625" style="7" customWidth="1"/>
    <col min="15905" max="15908" width="5.5546875" style="7" customWidth="1"/>
    <col min="15909" max="15909" width="1.44140625" style="7" customWidth="1"/>
    <col min="15910" max="15910" width="7.44140625" style="7" customWidth="1"/>
    <col min="15911" max="15914" width="5.5546875" style="7" customWidth="1"/>
    <col min="15915" max="15915" width="1.44140625" style="7" customWidth="1"/>
    <col min="15916" max="16128" width="11.5546875" style="7"/>
    <col min="16129" max="16129" width="28.109375" style="7" customWidth="1"/>
    <col min="16130" max="16130" width="7.109375" style="7" customWidth="1"/>
    <col min="16131" max="16134" width="5.5546875" style="7" customWidth="1"/>
    <col min="16135" max="16135" width="1.44140625" style="7" customWidth="1"/>
    <col min="16136" max="16136" width="7.44140625" style="7" customWidth="1"/>
    <col min="16137" max="16140" width="5.5546875" style="7" customWidth="1"/>
    <col min="16141" max="16141" width="1.44140625" style="7" customWidth="1"/>
    <col min="16142" max="16142" width="6.5546875" style="7" customWidth="1"/>
    <col min="16143" max="16146" width="5.5546875" style="7" customWidth="1"/>
    <col min="16147" max="16147" width="1.44140625" style="7" customWidth="1"/>
    <col min="16148" max="16148" width="7.44140625" style="7" customWidth="1"/>
    <col min="16149" max="16152" width="5.5546875" style="7" customWidth="1"/>
    <col min="16153" max="16153" width="1" style="7" customWidth="1"/>
    <col min="16154" max="16154" width="7.44140625" style="7" customWidth="1"/>
    <col min="16155" max="16157" width="5.5546875" style="7" customWidth="1"/>
    <col min="16158" max="16158" width="6.44140625" style="7" bestFit="1" customWidth="1"/>
    <col min="16159" max="16159" width="1.44140625" style="7" customWidth="1"/>
    <col min="16160" max="16160" width="7.44140625" style="7" customWidth="1"/>
    <col min="16161" max="16164" width="5.5546875" style="7" customWidth="1"/>
    <col min="16165" max="16165" width="1.44140625" style="7" customWidth="1"/>
    <col min="16166" max="16166" width="7.44140625" style="7" customWidth="1"/>
    <col min="16167" max="16170" width="5.5546875" style="7" customWidth="1"/>
    <col min="16171" max="16171" width="1.44140625" style="7" customWidth="1"/>
    <col min="16172" max="16384" width="11.5546875" style="7"/>
  </cols>
  <sheetData>
    <row r="1" spans="1:43" s="377" customFormat="1" ht="18" customHeight="1">
      <c r="A1" s="1403" t="s">
        <v>1213</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row>
    <row r="2" spans="1:43" s="1083" customFormat="1" ht="32.25" customHeight="1">
      <c r="A2" s="3" t="s">
        <v>1038</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row>
    <row r="3" spans="1:43" s="377" customFormat="1" ht="20.25" customHeight="1">
      <c r="A3" s="397">
        <v>45169</v>
      </c>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c r="AJ3" s="397"/>
      <c r="AK3" s="397"/>
      <c r="AL3" s="397"/>
      <c r="AM3" s="397"/>
      <c r="AN3" s="397"/>
      <c r="AO3" s="397"/>
      <c r="AP3" s="397"/>
    </row>
    <row r="4" spans="1:43" s="377" customFormat="1" ht="16.5" customHeight="1">
      <c r="A4" s="795" t="s">
        <v>175</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row>
    <row r="5" spans="1:43" ht="13.8" thickBot="1">
      <c r="A5" s="381"/>
      <c r="B5" s="381"/>
      <c r="C5" s="381"/>
      <c r="D5" s="381"/>
      <c r="E5" s="381"/>
      <c r="F5" s="381"/>
      <c r="G5" s="381"/>
      <c r="H5" s="1084"/>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c r="AM5" s="381"/>
      <c r="AN5" s="381"/>
      <c r="AO5" s="381"/>
      <c r="AP5" s="381"/>
      <c r="AQ5" s="381"/>
    </row>
    <row r="6" spans="1:43" s="13" customFormat="1" ht="29.25" customHeight="1">
      <c r="A6" s="46" t="s">
        <v>1</v>
      </c>
      <c r="B6" s="653" t="s">
        <v>1039</v>
      </c>
      <c r="C6" s="653"/>
      <c r="D6" s="653"/>
      <c r="E6" s="653"/>
      <c r="F6" s="653"/>
      <c r="G6" s="9"/>
      <c r="H6" s="653" t="s">
        <v>1040</v>
      </c>
      <c r="I6" s="653"/>
      <c r="J6" s="653"/>
      <c r="K6" s="653"/>
      <c r="L6" s="653"/>
      <c r="M6" s="9"/>
      <c r="N6" s="653" t="s">
        <v>1041</v>
      </c>
      <c r="O6" s="653"/>
      <c r="P6" s="653"/>
      <c r="Q6" s="653"/>
      <c r="R6" s="653"/>
      <c r="S6" s="9"/>
      <c r="T6" s="653" t="s">
        <v>1042</v>
      </c>
      <c r="U6" s="653"/>
      <c r="V6" s="653"/>
      <c r="W6" s="653"/>
      <c r="X6" s="653"/>
      <c r="Y6" s="9"/>
      <c r="Z6" s="653" t="s">
        <v>103</v>
      </c>
      <c r="AA6" s="653"/>
      <c r="AB6" s="653"/>
      <c r="AC6" s="653"/>
      <c r="AD6" s="653"/>
      <c r="AE6" s="9"/>
      <c r="AF6" s="653" t="s">
        <v>104</v>
      </c>
      <c r="AG6" s="653"/>
      <c r="AH6" s="653"/>
      <c r="AI6" s="653"/>
      <c r="AJ6" s="653"/>
      <c r="AK6" s="9"/>
      <c r="AL6" s="653" t="s">
        <v>1043</v>
      </c>
      <c r="AM6" s="653"/>
      <c r="AN6" s="653"/>
      <c r="AO6" s="653"/>
      <c r="AP6" s="653"/>
      <c r="AQ6" s="9"/>
    </row>
    <row r="7" spans="1:43" s="13" customFormat="1" ht="16.5" customHeight="1">
      <c r="A7" s="600"/>
      <c r="B7" s="1085">
        <v>0</v>
      </c>
      <c r="C7" s="1085">
        <v>1</v>
      </c>
      <c r="D7" s="1085">
        <v>2</v>
      </c>
      <c r="E7" s="1085">
        <v>3</v>
      </c>
      <c r="F7" s="1085">
        <v>4</v>
      </c>
      <c r="G7" s="1085"/>
      <c r="H7" s="1085">
        <v>0</v>
      </c>
      <c r="I7" s="1085">
        <v>1</v>
      </c>
      <c r="J7" s="1085">
        <v>2</v>
      </c>
      <c r="K7" s="1085">
        <v>3</v>
      </c>
      <c r="L7" s="1085">
        <v>4</v>
      </c>
      <c r="M7" s="1085"/>
      <c r="N7" s="1085">
        <v>0</v>
      </c>
      <c r="O7" s="1085">
        <v>1</v>
      </c>
      <c r="P7" s="1085">
        <v>2</v>
      </c>
      <c r="Q7" s="1085">
        <v>3</v>
      </c>
      <c r="R7" s="1085">
        <v>4</v>
      </c>
      <c r="S7" s="1085"/>
      <c r="T7" s="1085">
        <v>0</v>
      </c>
      <c r="U7" s="1085">
        <v>1</v>
      </c>
      <c r="V7" s="1085">
        <v>2</v>
      </c>
      <c r="W7" s="1085">
        <v>3</v>
      </c>
      <c r="X7" s="1085">
        <v>4</v>
      </c>
      <c r="Y7" s="1085"/>
      <c r="Z7" s="1085">
        <v>0</v>
      </c>
      <c r="AA7" s="1085">
        <v>1</v>
      </c>
      <c r="AB7" s="1085">
        <v>2</v>
      </c>
      <c r="AC7" s="1085">
        <v>3</v>
      </c>
      <c r="AD7" s="1085">
        <v>4</v>
      </c>
      <c r="AE7" s="1085"/>
      <c r="AF7" s="1085">
        <v>0</v>
      </c>
      <c r="AG7" s="1085">
        <v>1</v>
      </c>
      <c r="AH7" s="1085">
        <v>2</v>
      </c>
      <c r="AI7" s="1085">
        <v>3</v>
      </c>
      <c r="AJ7" s="1085">
        <v>4</v>
      </c>
      <c r="AK7" s="1085"/>
      <c r="AL7" s="1085">
        <v>0</v>
      </c>
      <c r="AM7" s="1085">
        <v>1</v>
      </c>
      <c r="AN7" s="1085">
        <v>2</v>
      </c>
      <c r="AO7" s="1085">
        <v>3</v>
      </c>
      <c r="AP7" s="1085">
        <v>4</v>
      </c>
      <c r="AQ7" s="1085"/>
    </row>
    <row r="8" spans="1:43" s="24" customFormat="1" ht="20.100000000000001" customHeight="1">
      <c r="A8" s="288" t="s">
        <v>29</v>
      </c>
      <c r="B8" s="1086">
        <v>98.035394702442588</v>
      </c>
      <c r="C8" s="1086">
        <v>1.7483926179896605</v>
      </c>
      <c r="D8" s="1086">
        <v>0.19472714440309083</v>
      </c>
      <c r="E8" s="1086">
        <v>3.5849905660344618E-7</v>
      </c>
      <c r="F8" s="1086">
        <v>2.1485171616323722E-2</v>
      </c>
      <c r="G8" s="1086"/>
      <c r="H8" s="1086">
        <v>91.363590501094649</v>
      </c>
      <c r="I8" s="1086">
        <v>4.9261326170246802</v>
      </c>
      <c r="J8" s="1086">
        <v>1.1161309899832799</v>
      </c>
      <c r="K8" s="1086">
        <v>1.3010809107252992</v>
      </c>
      <c r="L8" s="1086">
        <v>1.2930649671973964</v>
      </c>
      <c r="M8" s="1086"/>
      <c r="N8" s="1086">
        <v>73.723334825879306</v>
      </c>
      <c r="O8" s="1086">
        <v>7.8060362356400628</v>
      </c>
      <c r="P8" s="1086">
        <v>4.2381877876238772</v>
      </c>
      <c r="Q8" s="1086">
        <v>4.4233943973870238</v>
      </c>
      <c r="R8" s="1086">
        <v>9.8090467413017919</v>
      </c>
      <c r="S8" s="1086"/>
      <c r="T8" s="1086">
        <v>83.730527532917634</v>
      </c>
      <c r="U8" s="1086">
        <v>3.7273998684368981</v>
      </c>
      <c r="V8" s="1086">
        <v>2.388909647912687</v>
      </c>
      <c r="W8" s="1086">
        <v>3.4238919794989933</v>
      </c>
      <c r="X8" s="1086">
        <v>6.729270900833809</v>
      </c>
      <c r="Y8" s="1086"/>
      <c r="Z8" s="1086">
        <v>94.580216070630186</v>
      </c>
      <c r="AA8" s="1086">
        <v>1.8792518614200351</v>
      </c>
      <c r="AB8" s="1086">
        <v>0.99783732742916353</v>
      </c>
      <c r="AC8" s="1086">
        <v>1.2627657228351548</v>
      </c>
      <c r="AD8" s="1086">
        <v>1.2799281239267915</v>
      </c>
      <c r="AE8" s="1086"/>
      <c r="AF8" s="1086">
        <v>89.966899549607021</v>
      </c>
      <c r="AG8" s="1086">
        <v>2.3411698626200033</v>
      </c>
      <c r="AH8" s="1086">
        <v>2.0540015180166344</v>
      </c>
      <c r="AI8" s="1086">
        <v>3.3828612187133955</v>
      </c>
      <c r="AJ8" s="1086">
        <v>2.2550678087437501</v>
      </c>
      <c r="AK8" s="1086"/>
      <c r="AL8" s="1086">
        <v>92.42119893653917</v>
      </c>
      <c r="AM8" s="1086">
        <v>1.6295369150661831</v>
      </c>
      <c r="AN8" s="1086">
        <v>1.9139783751127781</v>
      </c>
      <c r="AO8" s="1086">
        <v>1.3803920419483211</v>
      </c>
      <c r="AP8" s="1086">
        <v>2.6548937246088067</v>
      </c>
      <c r="AQ8" s="1086"/>
    </row>
    <row r="9" spans="1:43" s="24" customFormat="1" ht="17.25" customHeight="1">
      <c r="A9" s="288" t="s">
        <v>30</v>
      </c>
      <c r="B9" s="1086">
        <v>99.551942954006478</v>
      </c>
      <c r="C9" s="1086">
        <v>0.4479637206705368</v>
      </c>
      <c r="D9" s="1086" t="s">
        <v>132</v>
      </c>
      <c r="E9" s="1086" t="s">
        <v>132</v>
      </c>
      <c r="F9" s="1086">
        <v>9.3325322982122565E-5</v>
      </c>
      <c r="G9" s="1086"/>
      <c r="H9" s="1086">
        <v>86.415347287380641</v>
      </c>
      <c r="I9" s="1086">
        <v>4.0498214499793512</v>
      </c>
      <c r="J9" s="1086">
        <v>0.88055562305267843</v>
      </c>
      <c r="K9" s="1086">
        <v>8.1950761346230827</v>
      </c>
      <c r="L9" s="1086">
        <v>0.45919832080420958</v>
      </c>
      <c r="M9" s="1086"/>
      <c r="N9" s="1086">
        <v>62.751485573107466</v>
      </c>
      <c r="O9" s="1086">
        <v>9.045816288615347</v>
      </c>
      <c r="P9" s="1086">
        <v>1.3040699956215083</v>
      </c>
      <c r="Q9" s="1086">
        <v>5.6511831179346395</v>
      </c>
      <c r="R9" s="1086">
        <v>21.247444207060258</v>
      </c>
      <c r="S9" s="1086"/>
      <c r="T9" s="1086">
        <v>79.703195886442842</v>
      </c>
      <c r="U9" s="1086">
        <v>3.750903371042523</v>
      </c>
      <c r="V9" s="1086" t="s">
        <v>132</v>
      </c>
      <c r="W9" s="1086">
        <v>1.260091351727886</v>
      </c>
      <c r="X9" s="1086">
        <v>15.285779723429025</v>
      </c>
      <c r="Y9" s="1086"/>
      <c r="Z9" s="1086">
        <v>57.822411740774783</v>
      </c>
      <c r="AA9" s="1086">
        <v>9.9763436647731556</v>
      </c>
      <c r="AB9" s="1086" t="s">
        <v>132</v>
      </c>
      <c r="AC9" s="1086">
        <v>12.506215438395587</v>
      </c>
      <c r="AD9" s="1086">
        <v>19.693522383112089</v>
      </c>
      <c r="AE9" s="1086"/>
      <c r="AF9" s="1086">
        <v>89.871154421543835</v>
      </c>
      <c r="AG9" s="1086">
        <v>1.7934084191944495</v>
      </c>
      <c r="AH9" s="1086">
        <v>1.4966610338440949</v>
      </c>
      <c r="AI9" s="1086">
        <v>4.4251107894284107</v>
      </c>
      <c r="AJ9" s="1086">
        <v>2.4136650796627608</v>
      </c>
      <c r="AK9" s="1086"/>
      <c r="AL9" s="1086">
        <v>87.71349001699086</v>
      </c>
      <c r="AM9" s="1086">
        <v>3.8469049269255922</v>
      </c>
      <c r="AN9" s="1086">
        <v>1.9673536000552192</v>
      </c>
      <c r="AO9" s="1086">
        <v>3.7517054391068201</v>
      </c>
      <c r="AP9" s="1086">
        <v>2.7205440648923216</v>
      </c>
      <c r="AQ9" s="1086"/>
    </row>
    <row r="10" spans="1:43" s="24" customFormat="1" ht="20.399999999999999">
      <c r="A10" s="288" t="s">
        <v>31</v>
      </c>
      <c r="B10" s="1086">
        <v>97.023222277795881</v>
      </c>
      <c r="C10" s="1086">
        <v>1.3427087072651933</v>
      </c>
      <c r="D10" s="1086">
        <v>1.320552120986116</v>
      </c>
      <c r="E10" s="1086">
        <v>0.30300661680839391</v>
      </c>
      <c r="F10" s="1086">
        <v>1.0510272342885119E-2</v>
      </c>
      <c r="G10" s="1086"/>
      <c r="H10" s="1086">
        <v>91.429882731716077</v>
      </c>
      <c r="I10" s="1086">
        <v>6.0713157057652403</v>
      </c>
      <c r="J10" s="1086">
        <v>1.1505345841538193</v>
      </c>
      <c r="K10" s="1086">
        <v>0.4461776660856745</v>
      </c>
      <c r="L10" s="1086">
        <v>0.90208930265145237</v>
      </c>
      <c r="M10" s="1086"/>
      <c r="N10" s="1086">
        <v>72.938333632094825</v>
      </c>
      <c r="O10" s="1086">
        <v>10.474294890599294</v>
      </c>
      <c r="P10" s="1086">
        <v>3.7487213653969444</v>
      </c>
      <c r="Q10" s="1086">
        <v>4.7954246819142163</v>
      </c>
      <c r="R10" s="1086">
        <v>8.0432254208530409</v>
      </c>
      <c r="S10" s="1086"/>
      <c r="T10" s="1086">
        <v>84.501594108578388</v>
      </c>
      <c r="U10" s="1086">
        <v>3.4889500454659745</v>
      </c>
      <c r="V10" s="1086">
        <v>1.8945851573277444</v>
      </c>
      <c r="W10" s="1086">
        <v>3.1724393241885278</v>
      </c>
      <c r="X10" s="1086">
        <v>6.942431349468869</v>
      </c>
      <c r="Y10" s="1086"/>
      <c r="Z10" s="1086">
        <v>92.106875253323565</v>
      </c>
      <c r="AA10" s="1086">
        <v>1.2995838817132541</v>
      </c>
      <c r="AB10" s="1086">
        <v>0.98186958200485941</v>
      </c>
      <c r="AC10" s="1086">
        <v>1.6183157342507144</v>
      </c>
      <c r="AD10" s="1086">
        <v>3.9933550735486976</v>
      </c>
      <c r="AE10" s="1086"/>
      <c r="AF10" s="1086">
        <v>88.609000492206675</v>
      </c>
      <c r="AG10" s="1086">
        <v>4.0037143690012531</v>
      </c>
      <c r="AH10" s="1086">
        <v>1.8482849018010932</v>
      </c>
      <c r="AI10" s="1086">
        <v>3.259574531954216</v>
      </c>
      <c r="AJ10" s="1086">
        <v>2.2794256830939186</v>
      </c>
      <c r="AK10" s="1086"/>
      <c r="AL10" s="1086">
        <v>93.130529779001208</v>
      </c>
      <c r="AM10" s="1086">
        <v>1.4740241513097927</v>
      </c>
      <c r="AN10" s="1086">
        <v>0.91963818574006906</v>
      </c>
      <c r="AO10" s="1086">
        <v>1.5962961513685765</v>
      </c>
      <c r="AP10" s="1086">
        <v>2.8795117228417317</v>
      </c>
      <c r="AQ10" s="1086"/>
    </row>
    <row r="11" spans="1:43" s="24" customFormat="1" ht="20.100000000000001" customHeight="1">
      <c r="A11" s="288" t="s">
        <v>32</v>
      </c>
      <c r="B11" s="1086">
        <v>98.308053764499306</v>
      </c>
      <c r="C11" s="1086">
        <v>1.6919462355006933</v>
      </c>
      <c r="D11" s="1086" t="s">
        <v>132</v>
      </c>
      <c r="E11" s="1086" t="s">
        <v>132</v>
      </c>
      <c r="F11" s="1086" t="s">
        <v>132</v>
      </c>
      <c r="G11" s="1086"/>
      <c r="H11" s="1086">
        <v>84.508070876559458</v>
      </c>
      <c r="I11" s="1086">
        <v>6.8220142624808338</v>
      </c>
      <c r="J11" s="1086">
        <v>3.4026008043667746</v>
      </c>
      <c r="K11" s="1086">
        <v>2.3375540138457276</v>
      </c>
      <c r="L11" s="1086">
        <v>2.9297599225284339</v>
      </c>
      <c r="M11" s="1086"/>
      <c r="N11" s="1086">
        <v>44.611122442461046</v>
      </c>
      <c r="O11" s="1086">
        <v>10.660606955316815</v>
      </c>
      <c r="P11" s="1086">
        <v>5.1404292573588108</v>
      </c>
      <c r="Q11" s="1086">
        <v>12.264602288177603</v>
      </c>
      <c r="R11" s="1086">
        <v>27.323238852388414</v>
      </c>
      <c r="S11" s="1086"/>
      <c r="T11" s="1086">
        <v>79.035683717847945</v>
      </c>
      <c r="U11" s="1086">
        <v>5.9897426464775467</v>
      </c>
      <c r="V11" s="1086">
        <v>3.0712009101893321</v>
      </c>
      <c r="W11" s="1086">
        <v>7.2325170725339962</v>
      </c>
      <c r="X11" s="1086">
        <v>4.6708553208632022</v>
      </c>
      <c r="Y11" s="1086"/>
      <c r="Z11" s="1086">
        <v>72.757519138937312</v>
      </c>
      <c r="AA11" s="1086">
        <v>6.3420184946562568</v>
      </c>
      <c r="AB11" s="1086">
        <v>3.5914083225953157</v>
      </c>
      <c r="AC11" s="1086">
        <v>10.634162055635564</v>
      </c>
      <c r="AD11" s="1086">
        <v>6.674888198286971</v>
      </c>
      <c r="AE11" s="1086"/>
      <c r="AF11" s="1086">
        <v>87.813323070777912</v>
      </c>
      <c r="AG11" s="1086">
        <v>3.9828462189940748</v>
      </c>
      <c r="AH11" s="1086">
        <v>2.3249489443718416</v>
      </c>
      <c r="AI11" s="1086">
        <v>3.4684645713448514</v>
      </c>
      <c r="AJ11" s="1086">
        <v>2.4104171239935455</v>
      </c>
      <c r="AK11" s="1086"/>
      <c r="AL11" s="1086">
        <v>89.715509091928908</v>
      </c>
      <c r="AM11" s="1086">
        <v>3.0140599133656663</v>
      </c>
      <c r="AN11" s="1086">
        <v>1.9422956892844319</v>
      </c>
      <c r="AO11" s="1086">
        <v>2.3168840729743372</v>
      </c>
      <c r="AP11" s="1086">
        <v>3.0112510964264532</v>
      </c>
      <c r="AQ11" s="1086"/>
    </row>
    <row r="12" spans="1:43" s="24" customFormat="1" ht="20.100000000000001" customHeight="1">
      <c r="A12" s="288" t="s">
        <v>33</v>
      </c>
      <c r="B12" s="1086">
        <v>97.193805028453028</v>
      </c>
      <c r="C12" s="1086">
        <v>2.7771808965042046</v>
      </c>
      <c r="D12" s="1086" t="s">
        <v>132</v>
      </c>
      <c r="E12" s="1086">
        <v>2.9014053030114027E-2</v>
      </c>
      <c r="F12" s="1086" t="s">
        <v>132</v>
      </c>
      <c r="G12" s="1086"/>
      <c r="H12" s="1086">
        <v>86.420830071567778</v>
      </c>
      <c r="I12" s="1086">
        <v>7.355385377453481</v>
      </c>
      <c r="J12" s="1086">
        <v>1.7275894013053474</v>
      </c>
      <c r="K12" s="1086">
        <v>1.1786756839721646</v>
      </c>
      <c r="L12" s="1086">
        <v>3.3175194125593501</v>
      </c>
      <c r="M12" s="1086"/>
      <c r="N12" s="1086">
        <v>73.0624523338969</v>
      </c>
      <c r="O12" s="1086">
        <v>8.6038982654691196</v>
      </c>
      <c r="P12" s="1086">
        <v>4.6286081556713166</v>
      </c>
      <c r="Q12" s="1086">
        <v>0.78675971304312875</v>
      </c>
      <c r="R12" s="1086">
        <v>12.918281484022803</v>
      </c>
      <c r="S12" s="1086"/>
      <c r="T12" s="1086">
        <v>84.559397535462423</v>
      </c>
      <c r="U12" s="1086">
        <v>0.87052675605152363</v>
      </c>
      <c r="V12" s="1086">
        <v>1.8442995573854981</v>
      </c>
      <c r="W12" s="1086">
        <v>0.92163745828001287</v>
      </c>
      <c r="X12" s="1086">
        <v>11.80412858123344</v>
      </c>
      <c r="Y12" s="1086"/>
      <c r="Z12" s="1086">
        <v>77.312440389503095</v>
      </c>
      <c r="AA12" s="1086">
        <v>1.239262375908327E-2</v>
      </c>
      <c r="AB12" s="1086">
        <v>0.27521593846108361</v>
      </c>
      <c r="AC12" s="1086">
        <v>3.4544309817656549</v>
      </c>
      <c r="AD12" s="1086">
        <v>18.945485690300938</v>
      </c>
      <c r="AE12" s="1086"/>
      <c r="AF12" s="1086">
        <v>90.720066496337353</v>
      </c>
      <c r="AG12" s="1086">
        <v>2.5661890437511881</v>
      </c>
      <c r="AH12" s="1086">
        <v>1.6795897137835563</v>
      </c>
      <c r="AI12" s="1086">
        <v>2.7197280858602881</v>
      </c>
      <c r="AJ12" s="1086">
        <v>2.3144264618608696</v>
      </c>
      <c r="AK12" s="1086"/>
      <c r="AL12" s="1086">
        <v>93.080851703738219</v>
      </c>
      <c r="AM12" s="1086">
        <v>1.4833691608293385</v>
      </c>
      <c r="AN12" s="1086">
        <v>1.3382132024811659</v>
      </c>
      <c r="AO12" s="1086">
        <v>2.1084353791358885</v>
      </c>
      <c r="AP12" s="1086">
        <v>1.9891304886637329</v>
      </c>
      <c r="AQ12" s="1086"/>
    </row>
    <row r="13" spans="1:43" s="24" customFormat="1" ht="10.199999999999999">
      <c r="A13" s="288" t="s">
        <v>34</v>
      </c>
      <c r="B13" s="1086">
        <v>91.598483443475672</v>
      </c>
      <c r="C13" s="1086">
        <v>7.0628406517030475</v>
      </c>
      <c r="D13" s="1086">
        <v>5.4937434164651376E-2</v>
      </c>
      <c r="E13" s="1086">
        <v>0.24465551780284969</v>
      </c>
      <c r="F13" s="1086">
        <v>1.0390829440252245</v>
      </c>
      <c r="G13" s="1086"/>
      <c r="H13" s="1086">
        <v>87.927672322955914</v>
      </c>
      <c r="I13" s="1086">
        <v>9.5500188397918038</v>
      </c>
      <c r="J13" s="1086">
        <v>1.0037834952816547</v>
      </c>
      <c r="K13" s="1086">
        <v>0.22172298199957594</v>
      </c>
      <c r="L13" s="1086">
        <v>1.2968023373059687</v>
      </c>
      <c r="M13" s="1086"/>
      <c r="N13" s="1086">
        <v>74.582002684256537</v>
      </c>
      <c r="O13" s="1086">
        <v>5.1094888496940474</v>
      </c>
      <c r="P13" s="1086">
        <v>4.2876880159977029</v>
      </c>
      <c r="Q13" s="1086">
        <v>5.8195851775886815</v>
      </c>
      <c r="R13" s="1086">
        <v>10.201235232532611</v>
      </c>
      <c r="S13" s="1086"/>
      <c r="T13" s="1086">
        <v>73.449927560363875</v>
      </c>
      <c r="U13" s="1086">
        <v>3.4120756624842783</v>
      </c>
      <c r="V13" s="1086">
        <v>3.389526383207992</v>
      </c>
      <c r="W13" s="1086">
        <v>5.8318587700693145</v>
      </c>
      <c r="X13" s="1086">
        <v>13.916611508492224</v>
      </c>
      <c r="Y13" s="1086"/>
      <c r="Z13" s="1086">
        <v>92.592021232425168</v>
      </c>
      <c r="AA13" s="1086">
        <v>0.60551133282950431</v>
      </c>
      <c r="AB13" s="1086">
        <v>0.90111698683773678</v>
      </c>
      <c r="AC13" s="1086">
        <v>1.6543866941791119</v>
      </c>
      <c r="AD13" s="1086">
        <v>4.2469620440172342</v>
      </c>
      <c r="AE13" s="1086"/>
      <c r="AF13" s="1086">
        <v>89.602240425371534</v>
      </c>
      <c r="AG13" s="1086">
        <v>2.0395825494243303</v>
      </c>
      <c r="AH13" s="1086">
        <v>2.0774802169196396</v>
      </c>
      <c r="AI13" s="1086">
        <v>3.4494478001565896</v>
      </c>
      <c r="AJ13" s="1086">
        <v>2.831248961898468</v>
      </c>
      <c r="AK13" s="1086"/>
      <c r="AL13" s="1086">
        <v>91.253512904711215</v>
      </c>
      <c r="AM13" s="1086">
        <v>1.7178817143407754</v>
      </c>
      <c r="AN13" s="1086">
        <v>1.6538267031708644</v>
      </c>
      <c r="AO13" s="1086">
        <v>1.5977238575335899</v>
      </c>
      <c r="AP13" s="1086">
        <v>3.7770548024344035</v>
      </c>
      <c r="AQ13" s="1086"/>
    </row>
    <row r="14" spans="1:43" s="24" customFormat="1" ht="20.100000000000001" customHeight="1">
      <c r="A14" s="288" t="s">
        <v>35</v>
      </c>
      <c r="B14" s="1086">
        <v>99.431515323337521</v>
      </c>
      <c r="C14" s="1086">
        <v>0.56848467666247038</v>
      </c>
      <c r="D14" s="1086" t="s">
        <v>132</v>
      </c>
      <c r="E14" s="1086" t="s">
        <v>132</v>
      </c>
      <c r="F14" s="1086" t="s">
        <v>132</v>
      </c>
      <c r="G14" s="1086"/>
      <c r="H14" s="1086">
        <v>93.767980933097419</v>
      </c>
      <c r="I14" s="1086">
        <v>5.392747002234147</v>
      </c>
      <c r="J14" s="1086">
        <v>0.83927198013862525</v>
      </c>
      <c r="K14" s="1086" t="s">
        <v>132</v>
      </c>
      <c r="L14" s="1086" t="s">
        <v>132</v>
      </c>
      <c r="M14" s="1086"/>
      <c r="N14" s="1086">
        <v>97.809607118937066</v>
      </c>
      <c r="O14" s="1086">
        <v>1.7830302377097356</v>
      </c>
      <c r="P14" s="1086">
        <v>0.40736230013004276</v>
      </c>
      <c r="Q14" s="1086" t="s">
        <v>132</v>
      </c>
      <c r="R14" s="1086" t="s">
        <v>132</v>
      </c>
      <c r="S14" s="1086"/>
      <c r="T14" s="1086">
        <v>73.657423818593571</v>
      </c>
      <c r="U14" s="1086">
        <v>26.342576181406429</v>
      </c>
      <c r="V14" s="1086" t="s">
        <v>132</v>
      </c>
      <c r="W14" s="1086" t="s">
        <v>132</v>
      </c>
      <c r="X14" s="1086" t="s">
        <v>132</v>
      </c>
      <c r="Y14" s="1086"/>
      <c r="Z14" s="1086">
        <v>100</v>
      </c>
      <c r="AA14" s="1086" t="s">
        <v>132</v>
      </c>
      <c r="AB14" s="1086" t="s">
        <v>132</v>
      </c>
      <c r="AC14" s="1086" t="s">
        <v>132</v>
      </c>
      <c r="AD14" s="1086" t="s">
        <v>132</v>
      </c>
      <c r="AE14" s="1086"/>
      <c r="AF14" s="1086" t="s">
        <v>132</v>
      </c>
      <c r="AG14" s="1086" t="s">
        <v>132</v>
      </c>
      <c r="AH14" s="1086" t="s">
        <v>132</v>
      </c>
      <c r="AI14" s="1086" t="s">
        <v>132</v>
      </c>
      <c r="AJ14" s="1086" t="s">
        <v>132</v>
      </c>
      <c r="AK14" s="1086"/>
      <c r="AL14" s="1086" t="s">
        <v>132</v>
      </c>
      <c r="AM14" s="1086" t="s">
        <v>132</v>
      </c>
      <c r="AN14" s="1086" t="s">
        <v>132</v>
      </c>
      <c r="AO14" s="1086" t="s">
        <v>132</v>
      </c>
      <c r="AP14" s="1086" t="s">
        <v>132</v>
      </c>
      <c r="AQ14" s="1086"/>
    </row>
    <row r="15" spans="1:43" s="24" customFormat="1" ht="10.199999999999999">
      <c r="A15" s="288" t="s">
        <v>36</v>
      </c>
      <c r="B15" s="1086">
        <v>96.830595174372746</v>
      </c>
      <c r="C15" s="1086">
        <v>2.962444002837576</v>
      </c>
      <c r="D15" s="1086">
        <v>0.20696080564858535</v>
      </c>
      <c r="E15" s="1086" t="s">
        <v>132</v>
      </c>
      <c r="F15" s="1086" t="s">
        <v>132</v>
      </c>
      <c r="G15" s="1086"/>
      <c r="H15" s="1086">
        <v>93.956346047691426</v>
      </c>
      <c r="I15" s="1086">
        <v>2.4519505100410428</v>
      </c>
      <c r="J15" s="1086">
        <v>1.5510274455029429</v>
      </c>
      <c r="K15" s="1086">
        <v>0.40528275786974277</v>
      </c>
      <c r="L15" s="1086">
        <v>1.6353932108256901</v>
      </c>
      <c r="M15" s="1086"/>
      <c r="N15" s="1086">
        <v>83.451864515083855</v>
      </c>
      <c r="O15" s="1086">
        <v>7.4688133418487999</v>
      </c>
      <c r="P15" s="1086">
        <v>2.2882480538771715</v>
      </c>
      <c r="Q15" s="1086">
        <v>2.7339844369572956</v>
      </c>
      <c r="R15" s="1086">
        <v>4.0570895984584414</v>
      </c>
      <c r="S15" s="1086"/>
      <c r="T15" s="1086">
        <v>78.612061943263953</v>
      </c>
      <c r="U15" s="1086">
        <v>4.8223639588345772</v>
      </c>
      <c r="V15" s="1086">
        <v>3.3193044821847941</v>
      </c>
      <c r="W15" s="1086">
        <v>4.6219993600589788</v>
      </c>
      <c r="X15" s="1086">
        <v>8.6242699628776673</v>
      </c>
      <c r="Y15" s="1086"/>
      <c r="Z15" s="1086">
        <v>87.006567012428931</v>
      </c>
      <c r="AA15" s="1086">
        <v>3.2836389821989149</v>
      </c>
      <c r="AB15" s="1086">
        <v>1.9324045604891384</v>
      </c>
      <c r="AC15" s="1086">
        <v>3.7972669716875558</v>
      </c>
      <c r="AD15" s="1086">
        <v>3.9801178949978477</v>
      </c>
      <c r="AE15" s="1086"/>
      <c r="AF15" s="1086">
        <v>87.061818515265557</v>
      </c>
      <c r="AG15" s="1086">
        <v>3.3137475521820337</v>
      </c>
      <c r="AH15" s="1086">
        <v>2.5152524186321257</v>
      </c>
      <c r="AI15" s="1086">
        <v>3.8156645510732763</v>
      </c>
      <c r="AJ15" s="1086">
        <v>3.2935169390424885</v>
      </c>
      <c r="AK15" s="1086"/>
      <c r="AL15" s="1086">
        <v>93.608009370678218</v>
      </c>
      <c r="AM15" s="1086">
        <v>1.6724299633716027</v>
      </c>
      <c r="AN15" s="1086">
        <v>1.0739222857974424</v>
      </c>
      <c r="AO15" s="1086">
        <v>1.326324544678092</v>
      </c>
      <c r="AP15" s="1086">
        <v>2.3193138147156946</v>
      </c>
      <c r="AQ15" s="1086"/>
    </row>
    <row r="16" spans="1:43" s="24" customFormat="1" ht="20.100000000000001" customHeight="1">
      <c r="A16" s="288" t="s">
        <v>37</v>
      </c>
      <c r="B16" s="1086">
        <v>100</v>
      </c>
      <c r="C16" s="1086" t="s">
        <v>132</v>
      </c>
      <c r="D16" s="1086" t="s">
        <v>132</v>
      </c>
      <c r="E16" s="1086" t="s">
        <v>132</v>
      </c>
      <c r="F16" s="1086" t="s">
        <v>132</v>
      </c>
      <c r="G16" s="1086"/>
      <c r="H16" s="1086" t="s">
        <v>132</v>
      </c>
      <c r="I16" s="1086" t="s">
        <v>132</v>
      </c>
      <c r="J16" s="1086" t="s">
        <v>132</v>
      </c>
      <c r="K16" s="1086" t="s">
        <v>132</v>
      </c>
      <c r="L16" s="1086" t="s">
        <v>132</v>
      </c>
      <c r="M16" s="1086"/>
      <c r="N16" s="1086">
        <v>75.613502527709954</v>
      </c>
      <c r="O16" s="1086">
        <v>13.573191817241975</v>
      </c>
      <c r="P16" s="1086">
        <v>2.5960624788158331</v>
      </c>
      <c r="Q16" s="1086">
        <v>4.4162802176114768</v>
      </c>
      <c r="R16" s="1086">
        <v>3.8009625541787475</v>
      </c>
      <c r="S16" s="1086"/>
      <c r="T16" s="1086">
        <v>89.788913657338156</v>
      </c>
      <c r="U16" s="1086">
        <v>1.9277852129120798</v>
      </c>
      <c r="V16" s="1086">
        <v>2.0222783632994199</v>
      </c>
      <c r="W16" s="1086">
        <v>2.9214481908449672</v>
      </c>
      <c r="X16" s="1086">
        <v>3.339574543399181</v>
      </c>
      <c r="Y16" s="1086"/>
      <c r="Z16" s="1086">
        <v>91.693489818479506</v>
      </c>
      <c r="AA16" s="1086">
        <v>1.7639031989885197</v>
      </c>
      <c r="AB16" s="1086">
        <v>1.2622688856357078</v>
      </c>
      <c r="AC16" s="1086">
        <v>2.0541449235275002</v>
      </c>
      <c r="AD16" s="1086">
        <v>3.22619313950063</v>
      </c>
      <c r="AE16" s="1086"/>
      <c r="AF16" s="1086">
        <v>88.53897451262111</v>
      </c>
      <c r="AG16" s="1086">
        <v>2.5516237898982426</v>
      </c>
      <c r="AH16" s="1086">
        <v>2.5581703241904572</v>
      </c>
      <c r="AI16" s="1086">
        <v>3.5902478864985654</v>
      </c>
      <c r="AJ16" s="1086">
        <v>2.7609824415536699</v>
      </c>
      <c r="AK16" s="1086"/>
      <c r="AL16" s="1086">
        <v>88.388114196125684</v>
      </c>
      <c r="AM16" s="1086">
        <v>2.2828151032379287</v>
      </c>
      <c r="AN16" s="1086">
        <v>1.3809887169033463</v>
      </c>
      <c r="AO16" s="1086">
        <v>4.2120027530249144</v>
      </c>
      <c r="AP16" s="1086">
        <v>3.736078809591461</v>
      </c>
      <c r="AQ16" s="1086"/>
    </row>
    <row r="17" spans="1:43" s="24" customFormat="1" ht="20.100000000000001" customHeight="1">
      <c r="A17" s="288" t="s">
        <v>38</v>
      </c>
      <c r="B17" s="1086">
        <v>100</v>
      </c>
      <c r="C17" s="1086" t="s">
        <v>132</v>
      </c>
      <c r="D17" s="1086" t="s">
        <v>132</v>
      </c>
      <c r="E17" s="1086" t="s">
        <v>132</v>
      </c>
      <c r="F17" s="1086" t="s">
        <v>132</v>
      </c>
      <c r="G17" s="1086"/>
      <c r="H17" s="1086">
        <v>95.750754961379542</v>
      </c>
      <c r="I17" s="1086">
        <v>1.146210605609741</v>
      </c>
      <c r="J17" s="1086">
        <v>2.7308458929433415</v>
      </c>
      <c r="K17" s="1086">
        <v>1.7639823955816147E-2</v>
      </c>
      <c r="L17" s="1086">
        <v>0.35454834791721157</v>
      </c>
      <c r="M17" s="1086"/>
      <c r="N17" s="1086">
        <v>21.113968575132599</v>
      </c>
      <c r="O17" s="1086">
        <v>9.1156244568983489</v>
      </c>
      <c r="P17" s="1086">
        <v>1.7297477699433923</v>
      </c>
      <c r="Q17" s="1086">
        <v>4.0710906384394496</v>
      </c>
      <c r="R17" s="1086">
        <v>63.969567239709789</v>
      </c>
      <c r="S17" s="1086"/>
      <c r="T17" s="1086">
        <v>7.2135880622531774</v>
      </c>
      <c r="U17" s="1086">
        <v>19.281737715857027</v>
      </c>
      <c r="V17" s="1086" t="s">
        <v>132</v>
      </c>
      <c r="W17" s="1086">
        <v>20.028283022118327</v>
      </c>
      <c r="X17" s="1086">
        <v>53.476282167303779</v>
      </c>
      <c r="Y17" s="1086"/>
      <c r="Z17" s="1086" t="s">
        <v>132</v>
      </c>
      <c r="AA17" s="1086" t="s">
        <v>132</v>
      </c>
      <c r="AB17" s="1086" t="s">
        <v>132</v>
      </c>
      <c r="AC17" s="1086" t="s">
        <v>132</v>
      </c>
      <c r="AD17" s="1086" t="s">
        <v>132</v>
      </c>
      <c r="AE17" s="1086"/>
      <c r="AF17" s="1086">
        <v>93.215239728488285</v>
      </c>
      <c r="AG17" s="1086">
        <v>1.9748447507011953</v>
      </c>
      <c r="AH17" s="1086">
        <v>1.4822357420839622</v>
      </c>
      <c r="AI17" s="1086">
        <v>2.6142742447112925</v>
      </c>
      <c r="AJ17" s="1086">
        <v>0.71340518278469289</v>
      </c>
      <c r="AK17" s="1086"/>
      <c r="AL17" s="1086">
        <v>82.808020850661151</v>
      </c>
      <c r="AM17" s="1086">
        <v>5.0972326851854977</v>
      </c>
      <c r="AN17" s="1086">
        <v>3.0921900000883</v>
      </c>
      <c r="AO17" s="1086">
        <v>3.5844935260924187</v>
      </c>
      <c r="AP17" s="1086">
        <v>5.4180626069498379</v>
      </c>
      <c r="AQ17" s="1086"/>
    </row>
    <row r="18" spans="1:43" s="24" customFormat="1" ht="20.100000000000001" customHeight="1">
      <c r="A18" s="288" t="s">
        <v>97</v>
      </c>
      <c r="B18" s="1086">
        <v>100</v>
      </c>
      <c r="C18" s="1086" t="s">
        <v>132</v>
      </c>
      <c r="D18" s="1086" t="s">
        <v>132</v>
      </c>
      <c r="E18" s="1086" t="s">
        <v>132</v>
      </c>
      <c r="F18" s="1086" t="s">
        <v>132</v>
      </c>
      <c r="G18" s="1086"/>
      <c r="H18" s="1086" t="s">
        <v>132</v>
      </c>
      <c r="I18" s="1086" t="s">
        <v>132</v>
      </c>
      <c r="J18" s="1086" t="s">
        <v>132</v>
      </c>
      <c r="K18" s="1086" t="s">
        <v>132</v>
      </c>
      <c r="L18" s="1086" t="s">
        <v>132</v>
      </c>
      <c r="M18" s="1086"/>
      <c r="N18" s="1086" t="s">
        <v>132</v>
      </c>
      <c r="O18" s="1086" t="s">
        <v>132</v>
      </c>
      <c r="P18" s="1086" t="s">
        <v>132</v>
      </c>
      <c r="Q18" s="1086" t="s">
        <v>132</v>
      </c>
      <c r="R18" s="1086" t="s">
        <v>132</v>
      </c>
      <c r="S18" s="1086"/>
      <c r="T18" s="1086">
        <v>81.137830653145059</v>
      </c>
      <c r="U18" s="1086" t="s">
        <v>132</v>
      </c>
      <c r="V18" s="1086">
        <v>8.9618617095059747</v>
      </c>
      <c r="W18" s="1086" t="s">
        <v>132</v>
      </c>
      <c r="X18" s="1086">
        <v>9.9002601331258333</v>
      </c>
      <c r="Y18" s="1086"/>
      <c r="Z18" s="1086">
        <v>94.713633615005193</v>
      </c>
      <c r="AA18" s="1086">
        <v>0.32939858310521886</v>
      </c>
      <c r="AB18" s="1086" t="s">
        <v>132</v>
      </c>
      <c r="AC18" s="1086">
        <v>2.9371774388418634</v>
      </c>
      <c r="AD18" s="1086">
        <v>2.0196701445867431</v>
      </c>
      <c r="AE18" s="1086"/>
      <c r="AF18" s="1086">
        <v>83.637066146149124</v>
      </c>
      <c r="AG18" s="1086">
        <v>2.7825658085150615</v>
      </c>
      <c r="AH18" s="1086">
        <v>3.0167250132600061</v>
      </c>
      <c r="AI18" s="1086">
        <v>5.3943986981958929</v>
      </c>
      <c r="AJ18" s="1086">
        <v>5.1692442289944136</v>
      </c>
      <c r="AK18" s="1086"/>
      <c r="AL18" s="1086">
        <v>100</v>
      </c>
      <c r="AM18" s="1086" t="s">
        <v>132</v>
      </c>
      <c r="AN18" s="1086" t="s">
        <v>132</v>
      </c>
      <c r="AO18" s="1086" t="s">
        <v>132</v>
      </c>
      <c r="AP18" s="1086" t="s">
        <v>132</v>
      </c>
      <c r="AQ18" s="1086"/>
    </row>
    <row r="19" spans="1:43" s="24" customFormat="1" ht="20.100000000000001" customHeight="1">
      <c r="A19" s="288" t="s">
        <v>116</v>
      </c>
      <c r="B19" s="1086">
        <v>91.32175621598941</v>
      </c>
      <c r="C19" s="1086">
        <v>8.532151392575285</v>
      </c>
      <c r="D19" s="1086" t="s">
        <v>132</v>
      </c>
      <c r="E19" s="1086" t="s">
        <v>132</v>
      </c>
      <c r="F19" s="1086">
        <v>0.14609236630939004</v>
      </c>
      <c r="G19" s="1086"/>
      <c r="H19" s="1086">
        <v>85.337204110385528</v>
      </c>
      <c r="I19" s="1086">
        <v>9.8030646353300916</v>
      </c>
      <c r="J19" s="1086">
        <v>2.2464833331339054</v>
      </c>
      <c r="K19" s="1086">
        <v>0.34676091930837766</v>
      </c>
      <c r="L19" s="1086">
        <v>2.2664869357370985</v>
      </c>
      <c r="M19" s="1086"/>
      <c r="N19" s="1086">
        <v>92.311424735040674</v>
      </c>
      <c r="O19" s="1086">
        <v>3.2662365169546002</v>
      </c>
      <c r="P19" s="1086">
        <v>0.78968137202903643</v>
      </c>
      <c r="Q19" s="1086">
        <v>2.2137141277038483</v>
      </c>
      <c r="R19" s="1086">
        <v>1.418943047644762</v>
      </c>
      <c r="S19" s="1086"/>
      <c r="T19" s="1086">
        <v>100</v>
      </c>
      <c r="U19" s="1086" t="s">
        <v>132</v>
      </c>
      <c r="V19" s="1086" t="s">
        <v>132</v>
      </c>
      <c r="W19" s="1086" t="s">
        <v>132</v>
      </c>
      <c r="X19" s="1086" t="s">
        <v>132</v>
      </c>
      <c r="Y19" s="1086"/>
      <c r="Z19" s="1086">
        <v>100</v>
      </c>
      <c r="AA19" s="1086" t="s">
        <v>132</v>
      </c>
      <c r="AB19" s="1086" t="s">
        <v>132</v>
      </c>
      <c r="AC19" s="1086" t="s">
        <v>132</v>
      </c>
      <c r="AD19" s="1086" t="s">
        <v>132</v>
      </c>
      <c r="AE19" s="1086"/>
      <c r="AF19" s="1086">
        <v>100</v>
      </c>
      <c r="AG19" s="1086" t="s">
        <v>132</v>
      </c>
      <c r="AH19" s="1086" t="s">
        <v>132</v>
      </c>
      <c r="AI19" s="1086" t="s">
        <v>132</v>
      </c>
      <c r="AJ19" s="1086" t="s">
        <v>132</v>
      </c>
      <c r="AK19" s="1086"/>
      <c r="AL19" s="1086" t="s">
        <v>132</v>
      </c>
      <c r="AM19" s="1086" t="s">
        <v>132</v>
      </c>
      <c r="AN19" s="1086" t="s">
        <v>132</v>
      </c>
      <c r="AO19" s="1086" t="s">
        <v>132</v>
      </c>
      <c r="AP19" s="1086" t="s">
        <v>132</v>
      </c>
      <c r="AQ19" s="1086"/>
    </row>
    <row r="20" spans="1:43" s="24" customFormat="1" ht="20.100000000000001" customHeight="1">
      <c r="A20" s="288" t="s">
        <v>41</v>
      </c>
      <c r="B20" s="1086" t="s">
        <v>132</v>
      </c>
      <c r="C20" s="1086" t="s">
        <v>132</v>
      </c>
      <c r="D20" s="1086" t="s">
        <v>132</v>
      </c>
      <c r="E20" s="1086" t="s">
        <v>132</v>
      </c>
      <c r="F20" s="1086" t="s">
        <v>132</v>
      </c>
      <c r="G20" s="1086"/>
      <c r="H20" s="1086" t="s">
        <v>132</v>
      </c>
      <c r="I20" s="1086" t="s">
        <v>132</v>
      </c>
      <c r="J20" s="1086" t="s">
        <v>132</v>
      </c>
      <c r="K20" s="1086" t="s">
        <v>132</v>
      </c>
      <c r="L20" s="1086" t="s">
        <v>132</v>
      </c>
      <c r="M20" s="1086"/>
      <c r="N20" s="1086" t="s">
        <v>132</v>
      </c>
      <c r="O20" s="1086" t="s">
        <v>132</v>
      </c>
      <c r="P20" s="1086" t="s">
        <v>132</v>
      </c>
      <c r="Q20" s="1086" t="s">
        <v>132</v>
      </c>
      <c r="R20" s="1086" t="s">
        <v>132</v>
      </c>
      <c r="S20" s="1086"/>
      <c r="T20" s="1086" t="s">
        <v>132</v>
      </c>
      <c r="U20" s="1086" t="s">
        <v>132</v>
      </c>
      <c r="V20" s="1086" t="s">
        <v>132</v>
      </c>
      <c r="W20" s="1086" t="s">
        <v>132</v>
      </c>
      <c r="X20" s="1086" t="s">
        <v>132</v>
      </c>
      <c r="Y20" s="1086"/>
      <c r="Z20" s="1086" t="s">
        <v>132</v>
      </c>
      <c r="AA20" s="1086" t="s">
        <v>132</v>
      </c>
      <c r="AB20" s="1086" t="s">
        <v>132</v>
      </c>
      <c r="AC20" s="1086" t="s">
        <v>132</v>
      </c>
      <c r="AD20" s="1086" t="s">
        <v>132</v>
      </c>
      <c r="AE20" s="1086"/>
      <c r="AF20" s="1086">
        <v>85.152541736653347</v>
      </c>
      <c r="AG20" s="1086">
        <v>3.7137722859833606</v>
      </c>
      <c r="AH20" s="1086">
        <v>3.5416124443273524</v>
      </c>
      <c r="AI20" s="1086">
        <v>5.1615704111604739</v>
      </c>
      <c r="AJ20" s="1086">
        <v>2.4305028268253843</v>
      </c>
      <c r="AK20" s="1086"/>
      <c r="AL20" s="1086" t="s">
        <v>132</v>
      </c>
      <c r="AM20" s="1086" t="s">
        <v>132</v>
      </c>
      <c r="AN20" s="1086" t="s">
        <v>132</v>
      </c>
      <c r="AO20" s="1086" t="s">
        <v>132</v>
      </c>
      <c r="AP20" s="1086" t="s">
        <v>132</v>
      </c>
      <c r="AQ20" s="1086"/>
    </row>
    <row r="21" spans="1:43" s="24" customFormat="1" ht="20.100000000000001" customHeight="1">
      <c r="A21" s="27" t="s">
        <v>42</v>
      </c>
      <c r="B21" s="1086">
        <v>100</v>
      </c>
      <c r="C21" s="1086" t="s">
        <v>132</v>
      </c>
      <c r="D21" s="1086" t="s">
        <v>132</v>
      </c>
      <c r="E21" s="1086" t="s">
        <v>132</v>
      </c>
      <c r="F21" s="1086" t="s">
        <v>132</v>
      </c>
      <c r="G21" s="1086"/>
      <c r="H21" s="1086">
        <v>100</v>
      </c>
      <c r="I21" s="1086" t="s">
        <v>132</v>
      </c>
      <c r="J21" s="1086" t="s">
        <v>132</v>
      </c>
      <c r="K21" s="1086" t="s">
        <v>132</v>
      </c>
      <c r="L21" s="1086" t="s">
        <v>132</v>
      </c>
      <c r="M21" s="1086"/>
      <c r="N21" s="1086">
        <v>100</v>
      </c>
      <c r="O21" s="1086" t="s">
        <v>132</v>
      </c>
      <c r="P21" s="1086" t="s">
        <v>132</v>
      </c>
      <c r="Q21" s="1086" t="s">
        <v>132</v>
      </c>
      <c r="R21" s="1086" t="s">
        <v>132</v>
      </c>
      <c r="S21" s="1086"/>
      <c r="T21" s="1086" t="s">
        <v>132</v>
      </c>
      <c r="U21" s="1086" t="s">
        <v>132</v>
      </c>
      <c r="V21" s="1086" t="s">
        <v>132</v>
      </c>
      <c r="W21" s="1086" t="s">
        <v>132</v>
      </c>
      <c r="X21" s="1086" t="s">
        <v>132</v>
      </c>
      <c r="Y21" s="1086"/>
      <c r="Z21" s="1086" t="s">
        <v>132</v>
      </c>
      <c r="AA21" s="1086" t="s">
        <v>132</v>
      </c>
      <c r="AB21" s="1086" t="s">
        <v>132</v>
      </c>
      <c r="AC21" s="1086" t="s">
        <v>132</v>
      </c>
      <c r="AD21" s="1086" t="s">
        <v>132</v>
      </c>
      <c r="AE21" s="1086"/>
      <c r="AF21" s="1086">
        <v>69.08211540019586</v>
      </c>
      <c r="AG21" s="1086">
        <v>10.787493496105505</v>
      </c>
      <c r="AH21" s="1086">
        <v>6.9557560143962274</v>
      </c>
      <c r="AI21" s="1086">
        <v>11.102153461345894</v>
      </c>
      <c r="AJ21" s="1086">
        <v>2.0724812057216746</v>
      </c>
      <c r="AK21" s="1086"/>
      <c r="AL21" s="1086" t="s">
        <v>132</v>
      </c>
      <c r="AM21" s="1086" t="s">
        <v>132</v>
      </c>
      <c r="AN21" s="1086" t="s">
        <v>132</v>
      </c>
      <c r="AO21" s="1086" t="s">
        <v>132</v>
      </c>
      <c r="AP21" s="1086" t="s">
        <v>132</v>
      </c>
      <c r="AQ21" s="1086"/>
    </row>
    <row r="22" spans="1:43" s="24" customFormat="1" ht="20.100000000000001" customHeight="1">
      <c r="A22" s="288" t="s">
        <v>43</v>
      </c>
      <c r="B22" s="1086">
        <v>99.737672765572597</v>
      </c>
      <c r="C22" s="1086">
        <v>0.26232723442739625</v>
      </c>
      <c r="D22" s="1086" t="s">
        <v>132</v>
      </c>
      <c r="E22" s="1086" t="s">
        <v>132</v>
      </c>
      <c r="F22" s="1086" t="s">
        <v>132</v>
      </c>
      <c r="G22" s="1086"/>
      <c r="H22" s="1086">
        <v>100</v>
      </c>
      <c r="I22" s="1086" t="s">
        <v>132</v>
      </c>
      <c r="J22" s="1086" t="s">
        <v>132</v>
      </c>
      <c r="K22" s="1086" t="s">
        <v>132</v>
      </c>
      <c r="L22" s="1086" t="s">
        <v>132</v>
      </c>
      <c r="M22" s="1086"/>
      <c r="N22" s="1086">
        <v>100</v>
      </c>
      <c r="O22" s="1086" t="s">
        <v>132</v>
      </c>
      <c r="P22" s="1086" t="s">
        <v>132</v>
      </c>
      <c r="Q22" s="1086" t="s">
        <v>132</v>
      </c>
      <c r="R22" s="1086" t="s">
        <v>132</v>
      </c>
      <c r="S22" s="1086"/>
      <c r="T22" s="1086">
        <v>100</v>
      </c>
      <c r="U22" s="1086" t="s">
        <v>132</v>
      </c>
      <c r="V22" s="1086" t="s">
        <v>132</v>
      </c>
      <c r="W22" s="1086" t="s">
        <v>132</v>
      </c>
      <c r="X22" s="1086" t="s">
        <v>132</v>
      </c>
      <c r="Y22" s="1086"/>
      <c r="Z22" s="1086" t="s">
        <v>132</v>
      </c>
      <c r="AA22" s="1086" t="s">
        <v>132</v>
      </c>
      <c r="AB22" s="1086" t="s">
        <v>132</v>
      </c>
      <c r="AC22" s="1086" t="s">
        <v>132</v>
      </c>
      <c r="AD22" s="1086" t="s">
        <v>132</v>
      </c>
      <c r="AE22" s="1086"/>
      <c r="AF22" s="1086" t="s">
        <v>132</v>
      </c>
      <c r="AG22" s="1086" t="s">
        <v>132</v>
      </c>
      <c r="AH22" s="1086" t="s">
        <v>132</v>
      </c>
      <c r="AI22" s="1086" t="s">
        <v>132</v>
      </c>
      <c r="AJ22" s="1086" t="s">
        <v>132</v>
      </c>
      <c r="AK22" s="1086"/>
      <c r="AL22" s="1086" t="s">
        <v>132</v>
      </c>
      <c r="AM22" s="1086" t="s">
        <v>132</v>
      </c>
      <c r="AN22" s="1086" t="s">
        <v>132</v>
      </c>
      <c r="AO22" s="1086" t="s">
        <v>132</v>
      </c>
      <c r="AP22" s="1086" t="s">
        <v>132</v>
      </c>
      <c r="AQ22" s="1086"/>
    </row>
    <row r="23" spans="1:43" s="24" customFormat="1" ht="20.100000000000001" customHeight="1">
      <c r="A23" s="288" t="s">
        <v>44</v>
      </c>
      <c r="B23" s="1086">
        <v>100</v>
      </c>
      <c r="C23" s="1086" t="s">
        <v>132</v>
      </c>
      <c r="D23" s="1086" t="s">
        <v>132</v>
      </c>
      <c r="E23" s="1086" t="s">
        <v>132</v>
      </c>
      <c r="F23" s="1086" t="s">
        <v>132</v>
      </c>
      <c r="G23" s="1086"/>
      <c r="H23" s="1086">
        <v>100</v>
      </c>
      <c r="I23" s="1086" t="s">
        <v>132</v>
      </c>
      <c r="J23" s="1086" t="s">
        <v>132</v>
      </c>
      <c r="K23" s="1086" t="s">
        <v>132</v>
      </c>
      <c r="L23" s="1086" t="s">
        <v>132</v>
      </c>
      <c r="M23" s="1086"/>
      <c r="N23" s="1086">
        <v>100</v>
      </c>
      <c r="O23" s="1086" t="s">
        <v>132</v>
      </c>
      <c r="P23" s="1086" t="s">
        <v>132</v>
      </c>
      <c r="Q23" s="1086" t="s">
        <v>132</v>
      </c>
      <c r="R23" s="1086" t="s">
        <v>132</v>
      </c>
      <c r="S23" s="1086"/>
      <c r="T23" s="1086" t="s">
        <v>132</v>
      </c>
      <c r="U23" s="1086" t="s">
        <v>132</v>
      </c>
      <c r="V23" s="1086" t="s">
        <v>132</v>
      </c>
      <c r="W23" s="1086" t="s">
        <v>132</v>
      </c>
      <c r="X23" s="1086" t="s">
        <v>132</v>
      </c>
      <c r="Y23" s="1086"/>
      <c r="Z23" s="1086" t="s">
        <v>132</v>
      </c>
      <c r="AA23" s="1086" t="s">
        <v>132</v>
      </c>
      <c r="AB23" s="1086" t="s">
        <v>132</v>
      </c>
      <c r="AC23" s="1086" t="s">
        <v>132</v>
      </c>
      <c r="AD23" s="1086" t="s">
        <v>132</v>
      </c>
      <c r="AE23" s="1086"/>
      <c r="AF23" s="1086" t="s">
        <v>132</v>
      </c>
      <c r="AG23" s="1086" t="s">
        <v>132</v>
      </c>
      <c r="AH23" s="1086" t="s">
        <v>132</v>
      </c>
      <c r="AI23" s="1086" t="s">
        <v>132</v>
      </c>
      <c r="AJ23" s="1086" t="s">
        <v>132</v>
      </c>
      <c r="AK23" s="1086"/>
      <c r="AL23" s="1086" t="s">
        <v>132</v>
      </c>
      <c r="AM23" s="1086" t="s">
        <v>132</v>
      </c>
      <c r="AN23" s="1086" t="s">
        <v>132</v>
      </c>
      <c r="AO23" s="1086" t="s">
        <v>132</v>
      </c>
      <c r="AP23" s="1086" t="s">
        <v>132</v>
      </c>
      <c r="AQ23" s="1086"/>
    </row>
    <row r="24" spans="1:43" s="24" customFormat="1" ht="20.100000000000001" customHeight="1">
      <c r="A24" s="288" t="s">
        <v>45</v>
      </c>
      <c r="B24" s="1086">
        <v>96.782364785302306</v>
      </c>
      <c r="C24" s="1086">
        <v>3.2176352146976894</v>
      </c>
      <c r="D24" s="1086" t="s">
        <v>132</v>
      </c>
      <c r="E24" s="1086" t="s">
        <v>132</v>
      </c>
      <c r="F24" s="1086" t="s">
        <v>132</v>
      </c>
      <c r="G24" s="1086"/>
      <c r="H24" s="1086">
        <v>100</v>
      </c>
      <c r="I24" s="1086" t="s">
        <v>132</v>
      </c>
      <c r="J24" s="1086" t="s">
        <v>132</v>
      </c>
      <c r="K24" s="1086" t="s">
        <v>132</v>
      </c>
      <c r="L24" s="1086" t="s">
        <v>132</v>
      </c>
      <c r="M24" s="1086"/>
      <c r="N24" s="1086" t="s">
        <v>132</v>
      </c>
      <c r="O24" s="1086" t="s">
        <v>132</v>
      </c>
      <c r="P24" s="1086" t="s">
        <v>132</v>
      </c>
      <c r="Q24" s="1086" t="s">
        <v>132</v>
      </c>
      <c r="R24" s="1086" t="s">
        <v>132</v>
      </c>
      <c r="S24" s="1086"/>
      <c r="T24" s="1086" t="s">
        <v>132</v>
      </c>
      <c r="U24" s="1086" t="s">
        <v>132</v>
      </c>
      <c r="V24" s="1086" t="s">
        <v>132</v>
      </c>
      <c r="W24" s="1086" t="s">
        <v>132</v>
      </c>
      <c r="X24" s="1086" t="s">
        <v>132</v>
      </c>
      <c r="Y24" s="1086"/>
      <c r="Z24" s="1086" t="s">
        <v>132</v>
      </c>
      <c r="AA24" s="1086" t="s">
        <v>132</v>
      </c>
      <c r="AB24" s="1086" t="s">
        <v>132</v>
      </c>
      <c r="AC24" s="1086" t="s">
        <v>132</v>
      </c>
      <c r="AD24" s="1086" t="s">
        <v>132</v>
      </c>
      <c r="AE24" s="1086"/>
      <c r="AF24" s="1086" t="s">
        <v>132</v>
      </c>
      <c r="AG24" s="1086" t="s">
        <v>132</v>
      </c>
      <c r="AH24" s="1086" t="s">
        <v>132</v>
      </c>
      <c r="AI24" s="1086" t="s">
        <v>132</v>
      </c>
      <c r="AJ24" s="1086" t="s">
        <v>132</v>
      </c>
      <c r="AK24" s="1086"/>
      <c r="AL24" s="1086" t="s">
        <v>132</v>
      </c>
      <c r="AM24" s="1086" t="s">
        <v>132</v>
      </c>
      <c r="AN24" s="1086" t="s">
        <v>132</v>
      </c>
      <c r="AO24" s="1086" t="s">
        <v>132</v>
      </c>
      <c r="AP24" s="1086" t="s">
        <v>132</v>
      </c>
      <c r="AQ24" s="1086"/>
    </row>
    <row r="25" spans="1:43" s="70" customFormat="1" ht="20.25" customHeight="1">
      <c r="A25" s="639" t="s">
        <v>46</v>
      </c>
      <c r="B25" s="1087">
        <v>95.967935064957572</v>
      </c>
      <c r="C25" s="1087">
        <v>3.065788931004771</v>
      </c>
      <c r="D25" s="1087">
        <v>0.57100602847162807</v>
      </c>
      <c r="E25" s="1087">
        <v>0.16709196181516836</v>
      </c>
      <c r="F25" s="1087">
        <v>0.22817800553115727</v>
      </c>
      <c r="G25" s="1087"/>
      <c r="H25" s="1087">
        <v>90.585094281845372</v>
      </c>
      <c r="I25" s="1087">
        <v>6.0368331806053641</v>
      </c>
      <c r="J25" s="1087">
        <v>1.3107742989452345</v>
      </c>
      <c r="K25" s="1087">
        <v>0.70077377533550567</v>
      </c>
      <c r="L25" s="1087">
        <v>1.3665244326607096</v>
      </c>
      <c r="M25" s="1087"/>
      <c r="N25" s="1087">
        <v>74.144121803133217</v>
      </c>
      <c r="O25" s="1087">
        <v>8.421501110357605</v>
      </c>
      <c r="P25" s="1087">
        <v>3.7946810114268121</v>
      </c>
      <c r="Q25" s="1087">
        <v>4.5420662785433041</v>
      </c>
      <c r="R25" s="1087">
        <v>9.0976297585629151</v>
      </c>
      <c r="S25" s="1087"/>
      <c r="T25" s="1087">
        <v>85.317857600984368</v>
      </c>
      <c r="U25" s="1087">
        <v>2.9920471672095452</v>
      </c>
      <c r="V25" s="1087">
        <v>2.2243596064317357</v>
      </c>
      <c r="W25" s="1087">
        <v>3.4284220301978094</v>
      </c>
      <c r="X25" s="1087">
        <v>6.0373135138201928</v>
      </c>
      <c r="Y25" s="1087"/>
      <c r="Z25" s="1087">
        <v>91.719685368326537</v>
      </c>
      <c r="AA25" s="1087">
        <v>1.7468153642641391</v>
      </c>
      <c r="AB25" s="1087">
        <v>1.2310829196226696</v>
      </c>
      <c r="AC25" s="1087">
        <v>2.0340499138376473</v>
      </c>
      <c r="AD25" s="1087">
        <v>3.2683660858123305</v>
      </c>
      <c r="AE25" s="1087"/>
      <c r="AF25" s="1087">
        <v>88.222149390188093</v>
      </c>
      <c r="AG25" s="1087">
        <v>3.1499983235494691</v>
      </c>
      <c r="AH25" s="1087">
        <v>2.2288862815230566</v>
      </c>
      <c r="AI25" s="1087">
        <v>3.6756866429408444</v>
      </c>
      <c r="AJ25" s="1087">
        <v>2.7232792925284741</v>
      </c>
      <c r="AK25" s="1087"/>
      <c r="AL25" s="1087">
        <v>92.465230700858442</v>
      </c>
      <c r="AM25" s="1087">
        <v>1.6687527512629929</v>
      </c>
      <c r="AN25" s="1087">
        <v>1.3865476263732615</v>
      </c>
      <c r="AO25" s="1087">
        <v>1.5882355801831207</v>
      </c>
      <c r="AP25" s="1087">
        <v>2.8912333139000133</v>
      </c>
      <c r="AQ25" s="1087"/>
    </row>
    <row r="26" spans="1:43" s="35" customFormat="1" ht="2.4" customHeight="1" thickBot="1">
      <c r="A26" s="1088"/>
      <c r="B26" s="1088"/>
      <c r="C26" s="1088"/>
      <c r="D26" s="1088"/>
      <c r="E26" s="1088"/>
      <c r="F26" s="1088"/>
      <c r="G26" s="1088"/>
      <c r="H26" s="1088"/>
      <c r="I26" s="1088"/>
      <c r="J26" s="1088"/>
      <c r="K26" s="1088"/>
      <c r="L26" s="1088"/>
      <c r="M26" s="1088"/>
      <c r="N26" s="1088"/>
      <c r="O26" s="1088"/>
      <c r="P26" s="1088"/>
      <c r="Q26" s="1088"/>
      <c r="R26" s="1088"/>
      <c r="S26" s="1088"/>
      <c r="T26" s="1088"/>
      <c r="U26" s="1088"/>
      <c r="V26" s="1088"/>
      <c r="W26" s="1088"/>
      <c r="X26" s="1088"/>
      <c r="Y26" s="1088"/>
      <c r="Z26" s="1088"/>
      <c r="AA26" s="1088"/>
      <c r="AB26" s="1088"/>
      <c r="AC26" s="1088"/>
      <c r="AD26" s="1088"/>
      <c r="AE26" s="1088"/>
      <c r="AF26" s="1088"/>
      <c r="AG26" s="1088"/>
      <c r="AH26" s="1088"/>
      <c r="AI26" s="1088"/>
      <c r="AJ26" s="1088"/>
      <c r="AK26" s="1088"/>
      <c r="AL26" s="1088"/>
      <c r="AM26" s="1088"/>
      <c r="AN26" s="1088"/>
      <c r="AO26" s="1088"/>
      <c r="AP26" s="1088"/>
      <c r="AQ26" s="1088"/>
    </row>
    <row r="27" spans="1:43" s="73" customFormat="1" ht="15.75" customHeight="1">
      <c r="A27" s="30" t="s">
        <v>1044</v>
      </c>
      <c r="B27" s="18"/>
      <c r="C27" s="18"/>
      <c r="D27" s="18"/>
      <c r="E27" s="18"/>
      <c r="F27" s="18"/>
      <c r="G27" s="18"/>
      <c r="H27" s="18"/>
    </row>
    <row r="28" spans="1:43" s="73" customFormat="1" ht="12.75" customHeight="1">
      <c r="A28" s="18" t="s">
        <v>1045</v>
      </c>
      <c r="B28" s="18"/>
      <c r="C28" s="18"/>
      <c r="D28" s="18"/>
      <c r="E28" s="18"/>
      <c r="F28" s="18"/>
      <c r="G28" s="18"/>
      <c r="H28" s="18"/>
    </row>
    <row r="29" spans="1:43">
      <c r="A29" s="18" t="s">
        <v>1046</v>
      </c>
      <c r="B29" s="645"/>
      <c r="C29" s="645"/>
      <c r="D29" s="645"/>
      <c r="E29" s="645"/>
      <c r="F29" s="645"/>
      <c r="G29" s="18"/>
      <c r="H29" s="18"/>
    </row>
    <row r="30" spans="1:43">
      <c r="A30" s="1089" t="s">
        <v>1047</v>
      </c>
      <c r="B30" s="18"/>
      <c r="C30" s="18"/>
      <c r="D30" s="18"/>
      <c r="E30" s="18"/>
      <c r="F30" s="18"/>
      <c r="G30" s="18"/>
      <c r="H30" s="18"/>
      <c r="I30" s="18"/>
    </row>
    <row r="31" spans="1:43">
      <c r="A31" s="1089" t="s">
        <v>1048</v>
      </c>
      <c r="B31" s="826"/>
      <c r="C31" s="826"/>
      <c r="D31" s="827"/>
      <c r="E31" s="826"/>
      <c r="F31" s="826"/>
      <c r="G31" s="826"/>
      <c r="H31" s="827"/>
      <c r="I31" s="826"/>
    </row>
    <row r="32" spans="1:43">
      <c r="A32" s="33"/>
    </row>
  </sheetData>
  <mergeCells count="11">
    <mergeCell ref="AL6:AP6"/>
    <mergeCell ref="A2:AP2"/>
    <mergeCell ref="A3:AP3"/>
    <mergeCell ref="A4:AP4"/>
    <mergeCell ref="A6:A7"/>
    <mergeCell ref="B6:F6"/>
    <mergeCell ref="H6:L6"/>
    <mergeCell ref="N6:R6"/>
    <mergeCell ref="T6:X6"/>
    <mergeCell ref="Z6:AD6"/>
    <mergeCell ref="AF6:AJ6"/>
  </mergeCells>
  <hyperlinks>
    <hyperlink ref="A1" location="Índice!A1" display="Volver al Índice" xr:uid="{1B35A9A8-7C1E-48C3-9E80-7876881737C6}"/>
  </hyperlinks>
  <printOptions horizontalCentered="1" verticalCentered="1"/>
  <pageMargins left="0.39370078740157483" right="0.39370078740157483" top="0.59055118110236227" bottom="0.59055118110236227" header="0.59055118110236227" footer="0.59055118110236227"/>
  <pageSetup paperSize="9" scale="54" fitToWidth="0"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5C66C-85A7-48F4-B352-E9AB83BABCD5}">
  <dimension ref="A1:BE71"/>
  <sheetViews>
    <sheetView showGridLines="0" zoomScaleNormal="100" workbookViewId="0">
      <pane xSplit="1" ySplit="6" topLeftCell="C7" activePane="bottomRight" state="frozen"/>
      <selection activeCell="D32" sqref="D32"/>
      <selection pane="topRight" activeCell="D32" sqref="D32"/>
      <selection pane="bottomLeft" activeCell="D32" sqref="D32"/>
      <selection pane="bottomRight" sqref="A1:J1"/>
    </sheetView>
  </sheetViews>
  <sheetFormatPr baseColWidth="10" defaultColWidth="11.44140625" defaultRowHeight="13.8"/>
  <cols>
    <col min="1" max="1" width="34.109375" style="1150" customWidth="1"/>
    <col min="2" max="55" width="10.5546875" style="1150" customWidth="1"/>
    <col min="56" max="256" width="11.44140625" style="1151"/>
    <col min="257" max="257" width="34.109375" style="1151" customWidth="1"/>
    <col min="258" max="311" width="10.5546875" style="1151" customWidth="1"/>
    <col min="312" max="512" width="11.44140625" style="1151"/>
    <col min="513" max="513" width="34.109375" style="1151" customWidth="1"/>
    <col min="514" max="567" width="10.5546875" style="1151" customWidth="1"/>
    <col min="568" max="768" width="11.44140625" style="1151"/>
    <col min="769" max="769" width="34.109375" style="1151" customWidth="1"/>
    <col min="770" max="823" width="10.5546875" style="1151" customWidth="1"/>
    <col min="824" max="1024" width="11.44140625" style="1151"/>
    <col min="1025" max="1025" width="34.109375" style="1151" customWidth="1"/>
    <col min="1026" max="1079" width="10.5546875" style="1151" customWidth="1"/>
    <col min="1080" max="1280" width="11.44140625" style="1151"/>
    <col min="1281" max="1281" width="34.109375" style="1151" customWidth="1"/>
    <col min="1282" max="1335" width="10.5546875" style="1151" customWidth="1"/>
    <col min="1336" max="1536" width="11.44140625" style="1151"/>
    <col min="1537" max="1537" width="34.109375" style="1151" customWidth="1"/>
    <col min="1538" max="1591" width="10.5546875" style="1151" customWidth="1"/>
    <col min="1592" max="1792" width="11.44140625" style="1151"/>
    <col min="1793" max="1793" width="34.109375" style="1151" customWidth="1"/>
    <col min="1794" max="1847" width="10.5546875" style="1151" customWidth="1"/>
    <col min="1848" max="2048" width="11.44140625" style="1151"/>
    <col min="2049" max="2049" width="34.109375" style="1151" customWidth="1"/>
    <col min="2050" max="2103" width="10.5546875" style="1151" customWidth="1"/>
    <col min="2104" max="2304" width="11.44140625" style="1151"/>
    <col min="2305" max="2305" width="34.109375" style="1151" customWidth="1"/>
    <col min="2306" max="2359" width="10.5546875" style="1151" customWidth="1"/>
    <col min="2360" max="2560" width="11.44140625" style="1151"/>
    <col min="2561" max="2561" width="34.109375" style="1151" customWidth="1"/>
    <col min="2562" max="2615" width="10.5546875" style="1151" customWidth="1"/>
    <col min="2616" max="2816" width="11.44140625" style="1151"/>
    <col min="2817" max="2817" width="34.109375" style="1151" customWidth="1"/>
    <col min="2818" max="2871" width="10.5546875" style="1151" customWidth="1"/>
    <col min="2872" max="3072" width="11.44140625" style="1151"/>
    <col min="3073" max="3073" width="34.109375" style="1151" customWidth="1"/>
    <col min="3074" max="3127" width="10.5546875" style="1151" customWidth="1"/>
    <col min="3128" max="3328" width="11.44140625" style="1151"/>
    <col min="3329" max="3329" width="34.109375" style="1151" customWidth="1"/>
    <col min="3330" max="3383" width="10.5546875" style="1151" customWidth="1"/>
    <col min="3384" max="3584" width="11.44140625" style="1151"/>
    <col min="3585" max="3585" width="34.109375" style="1151" customWidth="1"/>
    <col min="3586" max="3639" width="10.5546875" style="1151" customWidth="1"/>
    <col min="3640" max="3840" width="11.44140625" style="1151"/>
    <col min="3841" max="3841" width="34.109375" style="1151" customWidth="1"/>
    <col min="3842" max="3895" width="10.5546875" style="1151" customWidth="1"/>
    <col min="3896" max="4096" width="11.44140625" style="1151"/>
    <col min="4097" max="4097" width="34.109375" style="1151" customWidth="1"/>
    <col min="4098" max="4151" width="10.5546875" style="1151" customWidth="1"/>
    <col min="4152" max="4352" width="11.44140625" style="1151"/>
    <col min="4353" max="4353" width="34.109375" style="1151" customWidth="1"/>
    <col min="4354" max="4407" width="10.5546875" style="1151" customWidth="1"/>
    <col min="4408" max="4608" width="11.44140625" style="1151"/>
    <col min="4609" max="4609" width="34.109375" style="1151" customWidth="1"/>
    <col min="4610" max="4663" width="10.5546875" style="1151" customWidth="1"/>
    <col min="4664" max="4864" width="11.44140625" style="1151"/>
    <col min="4865" max="4865" width="34.109375" style="1151" customWidth="1"/>
    <col min="4866" max="4919" width="10.5546875" style="1151" customWidth="1"/>
    <col min="4920" max="5120" width="11.44140625" style="1151"/>
    <col min="5121" max="5121" width="34.109375" style="1151" customWidth="1"/>
    <col min="5122" max="5175" width="10.5546875" style="1151" customWidth="1"/>
    <col min="5176" max="5376" width="11.44140625" style="1151"/>
    <col min="5377" max="5377" width="34.109375" style="1151" customWidth="1"/>
    <col min="5378" max="5431" width="10.5546875" style="1151" customWidth="1"/>
    <col min="5432" max="5632" width="11.44140625" style="1151"/>
    <col min="5633" max="5633" width="34.109375" style="1151" customWidth="1"/>
    <col min="5634" max="5687" width="10.5546875" style="1151" customWidth="1"/>
    <col min="5688" max="5888" width="11.44140625" style="1151"/>
    <col min="5889" max="5889" width="34.109375" style="1151" customWidth="1"/>
    <col min="5890" max="5943" width="10.5546875" style="1151" customWidth="1"/>
    <col min="5944" max="6144" width="11.44140625" style="1151"/>
    <col min="6145" max="6145" width="34.109375" style="1151" customWidth="1"/>
    <col min="6146" max="6199" width="10.5546875" style="1151" customWidth="1"/>
    <col min="6200" max="6400" width="11.44140625" style="1151"/>
    <col min="6401" max="6401" width="34.109375" style="1151" customWidth="1"/>
    <col min="6402" max="6455" width="10.5546875" style="1151" customWidth="1"/>
    <col min="6456" max="6656" width="11.44140625" style="1151"/>
    <col min="6657" max="6657" width="34.109375" style="1151" customWidth="1"/>
    <col min="6658" max="6711" width="10.5546875" style="1151" customWidth="1"/>
    <col min="6712" max="6912" width="11.44140625" style="1151"/>
    <col min="6913" max="6913" width="34.109375" style="1151" customWidth="1"/>
    <col min="6914" max="6967" width="10.5546875" style="1151" customWidth="1"/>
    <col min="6968" max="7168" width="11.44140625" style="1151"/>
    <col min="7169" max="7169" width="34.109375" style="1151" customWidth="1"/>
    <col min="7170" max="7223" width="10.5546875" style="1151" customWidth="1"/>
    <col min="7224" max="7424" width="11.44140625" style="1151"/>
    <col min="7425" max="7425" width="34.109375" style="1151" customWidth="1"/>
    <col min="7426" max="7479" width="10.5546875" style="1151" customWidth="1"/>
    <col min="7480" max="7680" width="11.44140625" style="1151"/>
    <col min="7681" max="7681" width="34.109375" style="1151" customWidth="1"/>
    <col min="7682" max="7735" width="10.5546875" style="1151" customWidth="1"/>
    <col min="7736" max="7936" width="11.44140625" style="1151"/>
    <col min="7937" max="7937" width="34.109375" style="1151" customWidth="1"/>
    <col min="7938" max="7991" width="10.5546875" style="1151" customWidth="1"/>
    <col min="7992" max="8192" width="11.44140625" style="1151"/>
    <col min="8193" max="8193" width="34.109375" style="1151" customWidth="1"/>
    <col min="8194" max="8247" width="10.5546875" style="1151" customWidth="1"/>
    <col min="8248" max="8448" width="11.44140625" style="1151"/>
    <col min="8449" max="8449" width="34.109375" style="1151" customWidth="1"/>
    <col min="8450" max="8503" width="10.5546875" style="1151" customWidth="1"/>
    <col min="8504" max="8704" width="11.44140625" style="1151"/>
    <col min="8705" max="8705" width="34.109375" style="1151" customWidth="1"/>
    <col min="8706" max="8759" width="10.5546875" style="1151" customWidth="1"/>
    <col min="8760" max="8960" width="11.44140625" style="1151"/>
    <col min="8961" max="8961" width="34.109375" style="1151" customWidth="1"/>
    <col min="8962" max="9015" width="10.5546875" style="1151" customWidth="1"/>
    <col min="9016" max="9216" width="11.44140625" style="1151"/>
    <col min="9217" max="9217" width="34.109375" style="1151" customWidth="1"/>
    <col min="9218" max="9271" width="10.5546875" style="1151" customWidth="1"/>
    <col min="9272" max="9472" width="11.44140625" style="1151"/>
    <col min="9473" max="9473" width="34.109375" style="1151" customWidth="1"/>
    <col min="9474" max="9527" width="10.5546875" style="1151" customWidth="1"/>
    <col min="9528" max="9728" width="11.44140625" style="1151"/>
    <col min="9729" max="9729" width="34.109375" style="1151" customWidth="1"/>
    <col min="9730" max="9783" width="10.5546875" style="1151" customWidth="1"/>
    <col min="9784" max="9984" width="11.44140625" style="1151"/>
    <col min="9985" max="9985" width="34.109375" style="1151" customWidth="1"/>
    <col min="9986" max="10039" width="10.5546875" style="1151" customWidth="1"/>
    <col min="10040" max="10240" width="11.44140625" style="1151"/>
    <col min="10241" max="10241" width="34.109375" style="1151" customWidth="1"/>
    <col min="10242" max="10295" width="10.5546875" style="1151" customWidth="1"/>
    <col min="10296" max="10496" width="11.44140625" style="1151"/>
    <col min="10497" max="10497" width="34.109375" style="1151" customWidth="1"/>
    <col min="10498" max="10551" width="10.5546875" style="1151" customWidth="1"/>
    <col min="10552" max="10752" width="11.44140625" style="1151"/>
    <col min="10753" max="10753" width="34.109375" style="1151" customWidth="1"/>
    <col min="10754" max="10807" width="10.5546875" style="1151" customWidth="1"/>
    <col min="10808" max="11008" width="11.44140625" style="1151"/>
    <col min="11009" max="11009" width="34.109375" style="1151" customWidth="1"/>
    <col min="11010" max="11063" width="10.5546875" style="1151" customWidth="1"/>
    <col min="11064" max="11264" width="11.44140625" style="1151"/>
    <col min="11265" max="11265" width="34.109375" style="1151" customWidth="1"/>
    <col min="11266" max="11319" width="10.5546875" style="1151" customWidth="1"/>
    <col min="11320" max="11520" width="11.44140625" style="1151"/>
    <col min="11521" max="11521" width="34.109375" style="1151" customWidth="1"/>
    <col min="11522" max="11575" width="10.5546875" style="1151" customWidth="1"/>
    <col min="11576" max="11776" width="11.44140625" style="1151"/>
    <col min="11777" max="11777" width="34.109375" style="1151" customWidth="1"/>
    <col min="11778" max="11831" width="10.5546875" style="1151" customWidth="1"/>
    <col min="11832" max="12032" width="11.44140625" style="1151"/>
    <col min="12033" max="12033" width="34.109375" style="1151" customWidth="1"/>
    <col min="12034" max="12087" width="10.5546875" style="1151" customWidth="1"/>
    <col min="12088" max="12288" width="11.44140625" style="1151"/>
    <col min="12289" max="12289" width="34.109375" style="1151" customWidth="1"/>
    <col min="12290" max="12343" width="10.5546875" style="1151" customWidth="1"/>
    <col min="12344" max="12544" width="11.44140625" style="1151"/>
    <col min="12545" max="12545" width="34.109375" style="1151" customWidth="1"/>
    <col min="12546" max="12599" width="10.5546875" style="1151" customWidth="1"/>
    <col min="12600" max="12800" width="11.44140625" style="1151"/>
    <col min="12801" max="12801" width="34.109375" style="1151" customWidth="1"/>
    <col min="12802" max="12855" width="10.5546875" style="1151" customWidth="1"/>
    <col min="12856" max="13056" width="11.44140625" style="1151"/>
    <col min="13057" max="13057" width="34.109375" style="1151" customWidth="1"/>
    <col min="13058" max="13111" width="10.5546875" style="1151" customWidth="1"/>
    <col min="13112" max="13312" width="11.44140625" style="1151"/>
    <col min="13313" max="13313" width="34.109375" style="1151" customWidth="1"/>
    <col min="13314" max="13367" width="10.5546875" style="1151" customWidth="1"/>
    <col min="13368" max="13568" width="11.44140625" style="1151"/>
    <col min="13569" max="13569" width="34.109375" style="1151" customWidth="1"/>
    <col min="13570" max="13623" width="10.5546875" style="1151" customWidth="1"/>
    <col min="13624" max="13824" width="11.44140625" style="1151"/>
    <col min="13825" max="13825" width="34.109375" style="1151" customWidth="1"/>
    <col min="13826" max="13879" width="10.5546875" style="1151" customWidth="1"/>
    <col min="13880" max="14080" width="11.44140625" style="1151"/>
    <col min="14081" max="14081" width="34.109375" style="1151" customWidth="1"/>
    <col min="14082" max="14135" width="10.5546875" style="1151" customWidth="1"/>
    <col min="14136" max="14336" width="11.44140625" style="1151"/>
    <col min="14337" max="14337" width="34.109375" style="1151" customWidth="1"/>
    <col min="14338" max="14391" width="10.5546875" style="1151" customWidth="1"/>
    <col min="14392" max="14592" width="11.44140625" style="1151"/>
    <col min="14593" max="14593" width="34.109375" style="1151" customWidth="1"/>
    <col min="14594" max="14647" width="10.5546875" style="1151" customWidth="1"/>
    <col min="14648" max="14848" width="11.44140625" style="1151"/>
    <col min="14849" max="14849" width="34.109375" style="1151" customWidth="1"/>
    <col min="14850" max="14903" width="10.5546875" style="1151" customWidth="1"/>
    <col min="14904" max="15104" width="11.44140625" style="1151"/>
    <col min="15105" max="15105" width="34.109375" style="1151" customWidth="1"/>
    <col min="15106" max="15159" width="10.5546875" style="1151" customWidth="1"/>
    <col min="15160" max="15360" width="11.44140625" style="1151"/>
    <col min="15361" max="15361" width="34.109375" style="1151" customWidth="1"/>
    <col min="15362" max="15415" width="10.5546875" style="1151" customWidth="1"/>
    <col min="15416" max="15616" width="11.44140625" style="1151"/>
    <col min="15617" max="15617" width="34.109375" style="1151" customWidth="1"/>
    <col min="15618" max="15671" width="10.5546875" style="1151" customWidth="1"/>
    <col min="15672" max="15872" width="11.44140625" style="1151"/>
    <col min="15873" max="15873" width="34.109375" style="1151" customWidth="1"/>
    <col min="15874" max="15927" width="10.5546875" style="1151" customWidth="1"/>
    <col min="15928" max="16128" width="11.44140625" style="1151"/>
    <col min="16129" max="16129" width="34.109375" style="1151" customWidth="1"/>
    <col min="16130" max="16183" width="10.5546875" style="1151" customWidth="1"/>
    <col min="16184" max="16384" width="11.44140625" style="1151"/>
  </cols>
  <sheetData>
    <row r="1" spans="1:57" ht="18" customHeight="1">
      <c r="A1" s="1406" t="s">
        <v>1213</v>
      </c>
      <c r="B1" s="1406"/>
      <c r="C1" s="1406"/>
      <c r="D1" s="1406"/>
      <c r="E1" s="1406"/>
      <c r="F1" s="1406"/>
      <c r="G1" s="1406"/>
      <c r="H1" s="1406"/>
      <c r="I1" s="1406"/>
      <c r="J1" s="1406"/>
    </row>
    <row r="2" spans="1:57" s="1152" customFormat="1" ht="27" customHeight="1">
      <c r="K2" s="1153"/>
      <c r="L2" s="1153"/>
      <c r="M2" s="1153"/>
      <c r="N2" s="41" t="s">
        <v>1090</v>
      </c>
      <c r="O2" s="41"/>
      <c r="P2" s="41"/>
      <c r="Q2" s="41"/>
      <c r="R2" s="41"/>
      <c r="S2" s="41"/>
      <c r="T2" s="41"/>
      <c r="U2" s="41"/>
      <c r="V2" s="41"/>
      <c r="W2" s="41"/>
      <c r="X2" s="1153"/>
      <c r="Y2" s="1153"/>
      <c r="Z2" s="1153"/>
      <c r="AA2" s="1153"/>
      <c r="AB2" s="1153"/>
      <c r="AC2" s="1153"/>
      <c r="AD2" s="1153"/>
      <c r="AE2" s="1153"/>
      <c r="AF2" s="1153"/>
      <c r="AG2" s="1153"/>
      <c r="AH2" s="1153"/>
      <c r="AI2" s="1153"/>
      <c r="AJ2" s="1153"/>
      <c r="AK2" s="1153"/>
      <c r="AL2" s="1153"/>
      <c r="AM2" s="1153"/>
      <c r="AN2" s="1153"/>
      <c r="AO2" s="1153"/>
      <c r="AP2" s="1153"/>
      <c r="AQ2" s="1153"/>
      <c r="AR2" s="1153"/>
      <c r="AS2" s="1153"/>
      <c r="AT2" s="1153"/>
      <c r="AU2" s="1153"/>
      <c r="AV2" s="1153"/>
      <c r="AW2" s="1153"/>
      <c r="AX2" s="1153"/>
      <c r="AY2" s="1153"/>
      <c r="AZ2" s="1153"/>
      <c r="BA2" s="1153"/>
      <c r="BB2" s="1153"/>
      <c r="BC2" s="1153"/>
    </row>
    <row r="3" spans="1:57" ht="18.75" customHeight="1">
      <c r="B3" s="1150">
        <v>45169</v>
      </c>
      <c r="O3" s="1154"/>
      <c r="P3" s="1155">
        <v>45169</v>
      </c>
      <c r="Q3" s="1155"/>
      <c r="R3" s="1155"/>
      <c r="S3" s="1155"/>
      <c r="T3" s="1155"/>
      <c r="U3" s="1154"/>
      <c r="V3" s="1154"/>
      <c r="W3" s="1154"/>
    </row>
    <row r="4" spans="1:57">
      <c r="A4" s="1156"/>
      <c r="B4" s="1157"/>
      <c r="C4" s="1156"/>
      <c r="D4" s="1156"/>
      <c r="E4" s="1156"/>
      <c r="F4" s="1156"/>
      <c r="G4" s="1156"/>
      <c r="H4" s="1156"/>
      <c r="I4" s="1156"/>
      <c r="J4" s="1156"/>
    </row>
    <row r="5" spans="1:57" ht="12.75" customHeight="1">
      <c r="A5" s="1158"/>
      <c r="B5" s="1159" t="s">
        <v>492</v>
      </c>
      <c r="C5" s="1160"/>
      <c r="D5" s="1161"/>
      <c r="E5" s="1159" t="s">
        <v>1091</v>
      </c>
      <c r="F5" s="1160"/>
      <c r="G5" s="1161"/>
      <c r="H5" s="1159" t="s">
        <v>607</v>
      </c>
      <c r="I5" s="1160"/>
      <c r="J5" s="1161"/>
      <c r="K5" s="1162" t="s">
        <v>1092</v>
      </c>
      <c r="L5" s="1162"/>
      <c r="M5" s="1162"/>
      <c r="N5" s="1162" t="s">
        <v>496</v>
      </c>
      <c r="O5" s="1162"/>
      <c r="P5" s="1162"/>
      <c r="Q5" s="1162" t="s">
        <v>115</v>
      </c>
      <c r="R5" s="1162"/>
      <c r="S5" s="1162"/>
      <c r="T5" s="1162" t="s">
        <v>35</v>
      </c>
      <c r="U5" s="1162"/>
      <c r="V5" s="1162"/>
      <c r="W5" s="1162" t="s">
        <v>498</v>
      </c>
      <c r="X5" s="1162"/>
      <c r="Y5" s="1162"/>
      <c r="Z5" s="1162" t="s">
        <v>37</v>
      </c>
      <c r="AA5" s="1162"/>
      <c r="AB5" s="1162"/>
      <c r="AC5" s="1162" t="s">
        <v>499</v>
      </c>
      <c r="AD5" s="1162"/>
      <c r="AE5" s="1162"/>
      <c r="AF5" s="1162" t="s">
        <v>500</v>
      </c>
      <c r="AG5" s="1162"/>
      <c r="AH5" s="1162"/>
      <c r="AI5" s="1162" t="s">
        <v>1093</v>
      </c>
      <c r="AJ5" s="1162"/>
      <c r="AK5" s="1162"/>
      <c r="AL5" s="1162" t="s">
        <v>1094</v>
      </c>
      <c r="AM5" s="1162"/>
      <c r="AN5" s="1162"/>
      <c r="AO5" s="1163" t="s">
        <v>42</v>
      </c>
      <c r="AP5" s="1163"/>
      <c r="AQ5" s="1163"/>
      <c r="AR5" s="1162" t="s">
        <v>43</v>
      </c>
      <c r="AS5" s="1162"/>
      <c r="AT5" s="1162"/>
      <c r="AU5" s="1159" t="s">
        <v>44</v>
      </c>
      <c r="AV5" s="1160"/>
      <c r="AW5" s="1161"/>
      <c r="AX5" s="1159" t="s">
        <v>45</v>
      </c>
      <c r="AY5" s="1160"/>
      <c r="AZ5" s="1161"/>
      <c r="BA5" s="1162" t="s">
        <v>504</v>
      </c>
      <c r="BB5" s="1162"/>
      <c r="BC5" s="1162"/>
    </row>
    <row r="6" spans="1:57" s="1168" customFormat="1" ht="27.6">
      <c r="A6" s="1164"/>
      <c r="B6" s="1165" t="s">
        <v>1095</v>
      </c>
      <c r="C6" s="1166" t="s">
        <v>1096</v>
      </c>
      <c r="D6" s="1167" t="s">
        <v>1097</v>
      </c>
      <c r="E6" s="1165" t="s">
        <v>1095</v>
      </c>
      <c r="F6" s="1166" t="s">
        <v>1096</v>
      </c>
      <c r="G6" s="1167" t="s">
        <v>1097</v>
      </c>
      <c r="H6" s="1165" t="s">
        <v>1095</v>
      </c>
      <c r="I6" s="1166" t="s">
        <v>1096</v>
      </c>
      <c r="J6" s="1167" t="s">
        <v>1097</v>
      </c>
      <c r="K6" s="1165" t="s">
        <v>1095</v>
      </c>
      <c r="L6" s="1166" t="s">
        <v>1096</v>
      </c>
      <c r="M6" s="1167" t="s">
        <v>1097</v>
      </c>
      <c r="N6" s="1165" t="s">
        <v>1095</v>
      </c>
      <c r="O6" s="1166" t="s">
        <v>1096</v>
      </c>
      <c r="P6" s="1167" t="s">
        <v>1097</v>
      </c>
      <c r="Q6" s="1165" t="s">
        <v>1095</v>
      </c>
      <c r="R6" s="1166" t="s">
        <v>1096</v>
      </c>
      <c r="S6" s="1167" t="s">
        <v>1097</v>
      </c>
      <c r="T6" s="1165" t="s">
        <v>1095</v>
      </c>
      <c r="U6" s="1166" t="s">
        <v>1096</v>
      </c>
      <c r="V6" s="1167" t="s">
        <v>1097</v>
      </c>
      <c r="W6" s="1165" t="s">
        <v>1095</v>
      </c>
      <c r="X6" s="1166" t="s">
        <v>1096</v>
      </c>
      <c r="Y6" s="1167" t="s">
        <v>1097</v>
      </c>
      <c r="Z6" s="1165" t="s">
        <v>1095</v>
      </c>
      <c r="AA6" s="1166" t="s">
        <v>1096</v>
      </c>
      <c r="AB6" s="1167" t="s">
        <v>1097</v>
      </c>
      <c r="AC6" s="1165" t="s">
        <v>1095</v>
      </c>
      <c r="AD6" s="1166" t="s">
        <v>1096</v>
      </c>
      <c r="AE6" s="1167" t="s">
        <v>1097</v>
      </c>
      <c r="AF6" s="1165" t="s">
        <v>1095</v>
      </c>
      <c r="AG6" s="1166" t="s">
        <v>1096</v>
      </c>
      <c r="AH6" s="1167" t="s">
        <v>1097</v>
      </c>
      <c r="AI6" s="1165" t="s">
        <v>1095</v>
      </c>
      <c r="AJ6" s="1166" t="s">
        <v>1096</v>
      </c>
      <c r="AK6" s="1167" t="s">
        <v>1097</v>
      </c>
      <c r="AL6" s="1165" t="s">
        <v>1095</v>
      </c>
      <c r="AM6" s="1166" t="s">
        <v>1096</v>
      </c>
      <c r="AN6" s="1167" t="s">
        <v>1097</v>
      </c>
      <c r="AO6" s="1165" t="s">
        <v>1095</v>
      </c>
      <c r="AP6" s="1166" t="s">
        <v>1096</v>
      </c>
      <c r="AQ6" s="1167" t="s">
        <v>1097</v>
      </c>
      <c r="AR6" s="1165" t="s">
        <v>1095</v>
      </c>
      <c r="AS6" s="1166" t="s">
        <v>1096</v>
      </c>
      <c r="AT6" s="1167" t="s">
        <v>1097</v>
      </c>
      <c r="AU6" s="1166" t="s">
        <v>1095</v>
      </c>
      <c r="AV6" s="1166" t="s">
        <v>1096</v>
      </c>
      <c r="AW6" s="1166" t="s">
        <v>1097</v>
      </c>
      <c r="AX6" s="1166" t="s">
        <v>1095</v>
      </c>
      <c r="AY6" s="1166" t="s">
        <v>1096</v>
      </c>
      <c r="AZ6" s="1166" t="s">
        <v>1097</v>
      </c>
      <c r="BA6" s="1165" t="s">
        <v>1095</v>
      </c>
      <c r="BB6" s="1166" t="s">
        <v>1096</v>
      </c>
      <c r="BC6" s="1167" t="s">
        <v>1097</v>
      </c>
    </row>
    <row r="7" spans="1:57" s="1168" customFormat="1" ht="10.199999999999999">
      <c r="A7" s="1169" t="s">
        <v>1098</v>
      </c>
      <c r="B7" s="1170">
        <v>7720437.5520000001</v>
      </c>
      <c r="C7" s="1171">
        <v>1510330.9566982407</v>
      </c>
      <c r="D7" s="1172">
        <v>13301110.437999999</v>
      </c>
      <c r="E7" s="1170">
        <v>22130.365000000002</v>
      </c>
      <c r="F7" s="1171">
        <v>5099.7945872801083</v>
      </c>
      <c r="G7" s="1172">
        <v>40974.107000000004</v>
      </c>
      <c r="H7" s="1170">
        <v>16122281.351</v>
      </c>
      <c r="I7" s="1171">
        <v>4648698.4497970222</v>
      </c>
      <c r="J7" s="1172">
        <v>33299222.123</v>
      </c>
      <c r="K7" s="1170">
        <v>221682.31200000001</v>
      </c>
      <c r="L7" s="1171">
        <v>111401.89201623814</v>
      </c>
      <c r="M7" s="1172">
        <v>633312.304</v>
      </c>
      <c r="N7" s="1170">
        <v>1602065.7849999999</v>
      </c>
      <c r="O7" s="1171">
        <v>553779.0357239513</v>
      </c>
      <c r="P7" s="1172">
        <v>3648279.3229999999</v>
      </c>
      <c r="Q7" s="1170">
        <v>8998078.2990000006</v>
      </c>
      <c r="R7" s="1171">
        <v>2180970.933694181</v>
      </c>
      <c r="S7" s="1172">
        <v>17056765.899</v>
      </c>
      <c r="T7" s="1170">
        <v>612990.10100000002</v>
      </c>
      <c r="U7" s="1171">
        <v>71018.291474966158</v>
      </c>
      <c r="V7" s="1172">
        <v>875402.68799999997</v>
      </c>
      <c r="W7" s="1170">
        <v>3832699.804</v>
      </c>
      <c r="X7" s="1171">
        <v>1456711.7188092016</v>
      </c>
      <c r="Y7" s="1172">
        <v>9215249.6050000004</v>
      </c>
      <c r="Z7" s="1170">
        <v>0</v>
      </c>
      <c r="AA7" s="1171">
        <v>0</v>
      </c>
      <c r="AB7" s="1172">
        <v>0</v>
      </c>
      <c r="AC7" s="1170">
        <v>413650.16899999999</v>
      </c>
      <c r="AD7" s="1171">
        <v>67332.127469553452</v>
      </c>
      <c r="AE7" s="1172">
        <v>662442.38100000005</v>
      </c>
      <c r="AF7" s="1170">
        <v>0</v>
      </c>
      <c r="AG7" s="1171">
        <v>0</v>
      </c>
      <c r="AH7" s="1172">
        <v>0</v>
      </c>
      <c r="AI7" s="1170">
        <v>1018178.901</v>
      </c>
      <c r="AJ7" s="1171">
        <v>587124.55209742894</v>
      </c>
      <c r="AK7" s="1172">
        <v>3187604.122</v>
      </c>
      <c r="AL7" s="1170">
        <v>0</v>
      </c>
      <c r="AM7" s="1171">
        <v>0</v>
      </c>
      <c r="AN7" s="1172">
        <v>0</v>
      </c>
      <c r="AO7" s="1170">
        <v>12000</v>
      </c>
      <c r="AP7" s="1171">
        <v>0</v>
      </c>
      <c r="AQ7" s="1172">
        <v>12000</v>
      </c>
      <c r="AR7" s="1170">
        <v>271923.79200000002</v>
      </c>
      <c r="AS7" s="1171">
        <v>191884.90608930986</v>
      </c>
      <c r="AT7" s="1172">
        <v>980938.52</v>
      </c>
      <c r="AU7" s="1170">
        <v>63000</v>
      </c>
      <c r="AV7" s="1171">
        <v>26999.999999999996</v>
      </c>
      <c r="AW7" s="1172">
        <v>162765</v>
      </c>
      <c r="AX7" s="1170">
        <v>233355</v>
      </c>
      <c r="AY7" s="1171">
        <v>76700</v>
      </c>
      <c r="AZ7" s="1172">
        <v>516761.5</v>
      </c>
      <c r="BA7" s="1170">
        <v>41144473.436999999</v>
      </c>
      <c r="BB7" s="1171">
        <v>11488052.659810554</v>
      </c>
      <c r="BC7" s="1172">
        <v>83592828.015000001</v>
      </c>
      <c r="BD7" s="1173"/>
      <c r="BE7" s="1173"/>
    </row>
    <row r="8" spans="1:57" s="1168" customFormat="1" ht="10.199999999999999">
      <c r="A8" s="1174" t="s">
        <v>1099</v>
      </c>
      <c r="B8" s="1175">
        <v>6401.7969999999996</v>
      </c>
      <c r="C8" s="1176">
        <v>1037.7347767253043</v>
      </c>
      <c r="D8" s="1177">
        <v>10236.227000000001</v>
      </c>
      <c r="E8" s="1175">
        <v>7.2999999999999995E-2</v>
      </c>
      <c r="F8" s="1176">
        <v>0</v>
      </c>
      <c r="G8" s="1177">
        <v>7.2999999999999995E-2</v>
      </c>
      <c r="H8" s="1175">
        <v>81029.066999999995</v>
      </c>
      <c r="I8" s="1176">
        <v>30730.865493910685</v>
      </c>
      <c r="J8" s="1177">
        <v>194579.61499999999</v>
      </c>
      <c r="K8" s="1175">
        <v>9745.3670000000002</v>
      </c>
      <c r="L8" s="1176">
        <v>0</v>
      </c>
      <c r="M8" s="1177">
        <v>9745.3670000000002</v>
      </c>
      <c r="N8" s="1175">
        <v>998.95699999999999</v>
      </c>
      <c r="O8" s="1176">
        <v>0.81705006765899857</v>
      </c>
      <c r="P8" s="1177">
        <v>1001.977</v>
      </c>
      <c r="Q8" s="1175">
        <v>47691.953999999998</v>
      </c>
      <c r="R8" s="1176">
        <v>431.99756427604871</v>
      </c>
      <c r="S8" s="1177">
        <v>49288.186000000002</v>
      </c>
      <c r="T8" s="1175">
        <v>3077.576</v>
      </c>
      <c r="U8" s="1176">
        <v>0</v>
      </c>
      <c r="V8" s="1177">
        <v>3077.576</v>
      </c>
      <c r="W8" s="1175">
        <v>15228.061</v>
      </c>
      <c r="X8" s="1176">
        <v>1162.9074424898511</v>
      </c>
      <c r="Y8" s="1177">
        <v>19525.005000000001</v>
      </c>
      <c r="Z8" s="1175">
        <v>0</v>
      </c>
      <c r="AA8" s="1176">
        <v>0</v>
      </c>
      <c r="AB8" s="1177">
        <v>0</v>
      </c>
      <c r="AC8" s="1175">
        <v>0</v>
      </c>
      <c r="AD8" s="1176">
        <v>0</v>
      </c>
      <c r="AE8" s="1177">
        <v>0</v>
      </c>
      <c r="AF8" s="1175">
        <v>0</v>
      </c>
      <c r="AG8" s="1176">
        <v>0</v>
      </c>
      <c r="AH8" s="1177">
        <v>0</v>
      </c>
      <c r="AI8" s="1175">
        <v>36.988</v>
      </c>
      <c r="AJ8" s="1176">
        <v>1.6286874154262516</v>
      </c>
      <c r="AK8" s="1177">
        <v>43.006</v>
      </c>
      <c r="AL8" s="1175">
        <v>0</v>
      </c>
      <c r="AM8" s="1176">
        <v>0</v>
      </c>
      <c r="AN8" s="1177">
        <v>0</v>
      </c>
      <c r="AO8" s="1175">
        <v>0</v>
      </c>
      <c r="AP8" s="1176">
        <v>0</v>
      </c>
      <c r="AQ8" s="1177">
        <v>0</v>
      </c>
      <c r="AR8" s="1175">
        <v>0</v>
      </c>
      <c r="AS8" s="1176">
        <v>0</v>
      </c>
      <c r="AT8" s="1177">
        <v>0</v>
      </c>
      <c r="AU8" s="1175">
        <v>0</v>
      </c>
      <c r="AV8" s="1176">
        <v>0</v>
      </c>
      <c r="AW8" s="1177">
        <v>0</v>
      </c>
      <c r="AX8" s="1175">
        <v>0</v>
      </c>
      <c r="AY8" s="1176">
        <v>0</v>
      </c>
      <c r="AZ8" s="1177">
        <v>0</v>
      </c>
      <c r="BA8" s="1175">
        <v>164209.84400000001</v>
      </c>
      <c r="BB8" s="1176">
        <v>33365.951556156971</v>
      </c>
      <c r="BC8" s="1178">
        <v>287497.03600000002</v>
      </c>
      <c r="BD8" s="1173"/>
      <c r="BE8" s="1173"/>
    </row>
    <row r="9" spans="1:57" s="1168" customFormat="1" ht="10.199999999999999">
      <c r="A9" s="1174" t="s">
        <v>783</v>
      </c>
      <c r="B9" s="1175">
        <v>389.93799999999999</v>
      </c>
      <c r="C9" s="1177">
        <v>386.46441136671177</v>
      </c>
      <c r="D9" s="1177">
        <v>1817.924</v>
      </c>
      <c r="E9" s="1175">
        <v>0</v>
      </c>
      <c r="F9" s="1177">
        <v>0</v>
      </c>
      <c r="G9" s="1177">
        <v>0</v>
      </c>
      <c r="H9" s="1175">
        <v>3733.366</v>
      </c>
      <c r="I9" s="1177">
        <v>1249.753450608931</v>
      </c>
      <c r="J9" s="1177">
        <v>8351.2049999999999</v>
      </c>
      <c r="K9" s="1175">
        <v>18.391999999999999</v>
      </c>
      <c r="L9" s="1177">
        <v>1.6874154262516914</v>
      </c>
      <c r="M9" s="1177">
        <v>24.626999999999999</v>
      </c>
      <c r="N9" s="1175">
        <v>63.856999999999999</v>
      </c>
      <c r="O9" s="1177">
        <v>29.087956698240866</v>
      </c>
      <c r="P9" s="1177">
        <v>171.33799999999999</v>
      </c>
      <c r="Q9" s="1175">
        <v>253.82499999999999</v>
      </c>
      <c r="R9" s="1177">
        <v>157.68958051420839</v>
      </c>
      <c r="S9" s="1177">
        <v>836.48900000000003</v>
      </c>
      <c r="T9" s="1175">
        <v>400.43099999999998</v>
      </c>
      <c r="U9" s="1177">
        <v>170.71853856562919</v>
      </c>
      <c r="V9" s="1177">
        <v>1031.2370000000001</v>
      </c>
      <c r="W9" s="1175">
        <v>333.709</v>
      </c>
      <c r="X9" s="1177">
        <v>381.06468200270638</v>
      </c>
      <c r="Y9" s="1177">
        <v>1741.7429999999999</v>
      </c>
      <c r="Z9" s="1175">
        <v>0</v>
      </c>
      <c r="AA9" s="1177">
        <v>0</v>
      </c>
      <c r="AB9" s="1177">
        <v>0</v>
      </c>
      <c r="AC9" s="1175">
        <v>0</v>
      </c>
      <c r="AD9" s="1177">
        <v>0</v>
      </c>
      <c r="AE9" s="1177">
        <v>0</v>
      </c>
      <c r="AF9" s="1175">
        <v>0</v>
      </c>
      <c r="AG9" s="1177">
        <v>0</v>
      </c>
      <c r="AH9" s="1177">
        <v>0</v>
      </c>
      <c r="AI9" s="1175">
        <v>0</v>
      </c>
      <c r="AJ9" s="1177">
        <v>0</v>
      </c>
      <c r="AK9" s="1177">
        <v>0</v>
      </c>
      <c r="AL9" s="1175">
        <v>0</v>
      </c>
      <c r="AM9" s="1177">
        <v>0</v>
      </c>
      <c r="AN9" s="1177">
        <v>0</v>
      </c>
      <c r="AO9" s="1175">
        <v>0</v>
      </c>
      <c r="AP9" s="1177">
        <v>0</v>
      </c>
      <c r="AQ9" s="1177">
        <v>0</v>
      </c>
      <c r="AR9" s="1175">
        <v>0</v>
      </c>
      <c r="AS9" s="1177">
        <v>0</v>
      </c>
      <c r="AT9" s="1177">
        <v>0</v>
      </c>
      <c r="AU9" s="1175">
        <v>0</v>
      </c>
      <c r="AV9" s="1177">
        <v>0</v>
      </c>
      <c r="AW9" s="1177">
        <v>0</v>
      </c>
      <c r="AX9" s="1175">
        <v>0</v>
      </c>
      <c r="AY9" s="1177">
        <v>0</v>
      </c>
      <c r="AZ9" s="1177">
        <v>0</v>
      </c>
      <c r="BA9" s="1175">
        <v>5193.5209999999997</v>
      </c>
      <c r="BB9" s="1177">
        <v>2376.4668470906627</v>
      </c>
      <c r="BC9" s="1178">
        <v>13974.566000000001</v>
      </c>
      <c r="BD9" s="1173"/>
      <c r="BE9" s="1173"/>
    </row>
    <row r="10" spans="1:57" s="1168" customFormat="1" ht="10.199999999999999">
      <c r="A10" s="1174" t="s">
        <v>124</v>
      </c>
      <c r="B10" s="1175">
        <v>31471.156999999999</v>
      </c>
      <c r="C10" s="1177">
        <v>16975.878213802436</v>
      </c>
      <c r="D10" s="1177">
        <v>94197.027000000002</v>
      </c>
      <c r="E10" s="1175">
        <v>0</v>
      </c>
      <c r="F10" s="1177">
        <v>0</v>
      </c>
      <c r="G10" s="1177">
        <v>0</v>
      </c>
      <c r="H10" s="1175">
        <v>158074.299</v>
      </c>
      <c r="I10" s="1177">
        <v>79355.132611637353</v>
      </c>
      <c r="J10" s="1177">
        <v>451291.51400000002</v>
      </c>
      <c r="K10" s="1175">
        <v>0</v>
      </c>
      <c r="L10" s="1177">
        <v>5546.5667117726653</v>
      </c>
      <c r="M10" s="1177">
        <v>20494.563999999998</v>
      </c>
      <c r="N10" s="1175">
        <v>45837.574000000001</v>
      </c>
      <c r="O10" s="1177">
        <v>7545.7483085250333</v>
      </c>
      <c r="P10" s="1177">
        <v>73719.115000000005</v>
      </c>
      <c r="Q10" s="1175">
        <v>34604.322999999997</v>
      </c>
      <c r="R10" s="1177">
        <v>15465.683355886331</v>
      </c>
      <c r="S10" s="1177">
        <v>91750.024000000005</v>
      </c>
      <c r="T10" s="1175">
        <v>0</v>
      </c>
      <c r="U10" s="1177">
        <v>0</v>
      </c>
      <c r="V10" s="1177">
        <v>0</v>
      </c>
      <c r="W10" s="1175">
        <v>107878.985</v>
      </c>
      <c r="X10" s="1177">
        <v>31296.818673883623</v>
      </c>
      <c r="Y10" s="1177">
        <v>223520.731</v>
      </c>
      <c r="Z10" s="1175">
        <v>0</v>
      </c>
      <c r="AA10" s="1177">
        <v>0</v>
      </c>
      <c r="AB10" s="1177">
        <v>0</v>
      </c>
      <c r="AC10" s="1175">
        <v>0</v>
      </c>
      <c r="AD10" s="1177">
        <v>0</v>
      </c>
      <c r="AE10" s="1177">
        <v>0</v>
      </c>
      <c r="AF10" s="1175">
        <v>0</v>
      </c>
      <c r="AG10" s="1177">
        <v>0</v>
      </c>
      <c r="AH10" s="1177">
        <v>0</v>
      </c>
      <c r="AI10" s="1175">
        <v>265909.29700000002</v>
      </c>
      <c r="AJ10" s="1177">
        <v>53496.891745602166</v>
      </c>
      <c r="AK10" s="1177">
        <v>463580.31199999998</v>
      </c>
      <c r="AL10" s="1175">
        <v>0</v>
      </c>
      <c r="AM10" s="1177">
        <v>0</v>
      </c>
      <c r="AN10" s="1177">
        <v>0</v>
      </c>
      <c r="AO10" s="1175">
        <v>0</v>
      </c>
      <c r="AP10" s="1177">
        <v>0</v>
      </c>
      <c r="AQ10" s="1177">
        <v>0</v>
      </c>
      <c r="AR10" s="1175">
        <v>0</v>
      </c>
      <c r="AS10" s="1177">
        <v>0</v>
      </c>
      <c r="AT10" s="1177">
        <v>0</v>
      </c>
      <c r="AU10" s="1175">
        <v>0</v>
      </c>
      <c r="AV10" s="1177">
        <v>0</v>
      </c>
      <c r="AW10" s="1177">
        <v>0</v>
      </c>
      <c r="AX10" s="1175">
        <v>0</v>
      </c>
      <c r="AY10" s="1177">
        <v>0</v>
      </c>
      <c r="AZ10" s="1177">
        <v>0</v>
      </c>
      <c r="BA10" s="1175">
        <v>643775.63699999999</v>
      </c>
      <c r="BB10" s="1177">
        <v>209682.72043301759</v>
      </c>
      <c r="BC10" s="1178">
        <v>1418553.2890000001</v>
      </c>
      <c r="BD10" s="1173"/>
      <c r="BE10" s="1173"/>
    </row>
    <row r="11" spans="1:57" s="1168" customFormat="1" ht="10.199999999999999">
      <c r="A11" s="1174" t="s">
        <v>134</v>
      </c>
      <c r="B11" s="1175">
        <v>4618646.33</v>
      </c>
      <c r="C11" s="1177">
        <v>676357.80514208379</v>
      </c>
      <c r="D11" s="1177">
        <v>7117788.4199999999</v>
      </c>
      <c r="E11" s="1175">
        <v>18857.892</v>
      </c>
      <c r="F11" s="1177">
        <v>1150.9999999999998</v>
      </c>
      <c r="G11" s="1177">
        <v>23110.837</v>
      </c>
      <c r="H11" s="1175">
        <v>12992406.538000001</v>
      </c>
      <c r="I11" s="1177">
        <v>2781343.266576454</v>
      </c>
      <c r="J11" s="1177">
        <v>23269469.909000002</v>
      </c>
      <c r="K11" s="1175">
        <v>152469.23800000001</v>
      </c>
      <c r="L11" s="1177">
        <v>544.73125845737479</v>
      </c>
      <c r="M11" s="1177">
        <v>154482.01999999999</v>
      </c>
      <c r="N11" s="1175">
        <v>1109567.926</v>
      </c>
      <c r="O11" s="1177">
        <v>230032.4289580514</v>
      </c>
      <c r="P11" s="1177">
        <v>1959537.7520000001</v>
      </c>
      <c r="Q11" s="1175">
        <v>7513297.9469999997</v>
      </c>
      <c r="R11" s="1177">
        <v>1059851.0492557508</v>
      </c>
      <c r="S11" s="1177">
        <v>11429447.574999999</v>
      </c>
      <c r="T11" s="1175">
        <v>104805.49099999999</v>
      </c>
      <c r="U11" s="1177">
        <v>9000</v>
      </c>
      <c r="V11" s="1177">
        <v>138060.49100000001</v>
      </c>
      <c r="W11" s="1175">
        <v>3101987.7919999999</v>
      </c>
      <c r="X11" s="1177">
        <v>711655.96292286867</v>
      </c>
      <c r="Y11" s="1177">
        <v>5731556.5750000002</v>
      </c>
      <c r="Z11" s="1175">
        <v>0</v>
      </c>
      <c r="AA11" s="1177">
        <v>0</v>
      </c>
      <c r="AB11" s="1177">
        <v>0</v>
      </c>
      <c r="AC11" s="1175">
        <v>410045.55800000002</v>
      </c>
      <c r="AD11" s="1177">
        <v>35892.876589986467</v>
      </c>
      <c r="AE11" s="1177">
        <v>542669.73699999996</v>
      </c>
      <c r="AF11" s="1175">
        <v>0</v>
      </c>
      <c r="AG11" s="1177">
        <v>0</v>
      </c>
      <c r="AH11" s="1177">
        <v>0</v>
      </c>
      <c r="AI11" s="1175">
        <v>546319.41099999996</v>
      </c>
      <c r="AJ11" s="1177">
        <v>329143.84898511501</v>
      </c>
      <c r="AK11" s="1177">
        <v>1762505.933</v>
      </c>
      <c r="AL11" s="1175">
        <v>0</v>
      </c>
      <c r="AM11" s="1177">
        <v>0</v>
      </c>
      <c r="AN11" s="1177">
        <v>0</v>
      </c>
      <c r="AO11" s="1175">
        <v>12000</v>
      </c>
      <c r="AP11" s="1177">
        <v>0</v>
      </c>
      <c r="AQ11" s="1177">
        <v>12000</v>
      </c>
      <c r="AR11" s="1175">
        <v>249039.48699999999</v>
      </c>
      <c r="AS11" s="1177">
        <v>98524.645737483079</v>
      </c>
      <c r="AT11" s="1177">
        <v>613088.05299999996</v>
      </c>
      <c r="AU11" s="1175">
        <v>63000</v>
      </c>
      <c r="AV11" s="1177">
        <v>26999.999999999996</v>
      </c>
      <c r="AW11" s="1177">
        <v>162765</v>
      </c>
      <c r="AX11" s="1175">
        <v>233355</v>
      </c>
      <c r="AY11" s="1177">
        <v>29699.999999999996</v>
      </c>
      <c r="AZ11" s="1177">
        <v>343096.5</v>
      </c>
      <c r="BA11" s="1175">
        <v>31125798.614999998</v>
      </c>
      <c r="BB11" s="1177">
        <v>5990197.6162381601</v>
      </c>
      <c r="BC11" s="1178">
        <v>53259578.807999998</v>
      </c>
      <c r="BD11" s="1173"/>
      <c r="BE11" s="1173"/>
    </row>
    <row r="12" spans="1:57" s="1168" customFormat="1" ht="10.199999999999999">
      <c r="A12" s="1174" t="s">
        <v>703</v>
      </c>
      <c r="B12" s="1175">
        <v>445906.92099999997</v>
      </c>
      <c r="C12" s="1177">
        <v>64073.116644113659</v>
      </c>
      <c r="D12" s="1177">
        <v>682657.08700000006</v>
      </c>
      <c r="E12" s="1175">
        <v>0</v>
      </c>
      <c r="F12" s="1177">
        <v>0</v>
      </c>
      <c r="G12" s="1177">
        <v>0</v>
      </c>
      <c r="H12" s="1175">
        <v>828419.88800000004</v>
      </c>
      <c r="I12" s="1177">
        <v>309371.55372124491</v>
      </c>
      <c r="J12" s="1177">
        <v>1971547.78</v>
      </c>
      <c r="K12" s="1175">
        <v>0</v>
      </c>
      <c r="L12" s="1177">
        <v>0</v>
      </c>
      <c r="M12" s="1177">
        <v>0</v>
      </c>
      <c r="N12" s="1175">
        <v>99630.188999999998</v>
      </c>
      <c r="O12" s="1177">
        <v>29361.115290933692</v>
      </c>
      <c r="P12" s="1177">
        <v>208119.511</v>
      </c>
      <c r="Q12" s="1175">
        <v>344509.772</v>
      </c>
      <c r="R12" s="1177">
        <v>223668.07117726657</v>
      </c>
      <c r="S12" s="1177">
        <v>1170963.2949999999</v>
      </c>
      <c r="T12" s="1175">
        <v>180745.973</v>
      </c>
      <c r="U12" s="1177">
        <v>61847.572665764535</v>
      </c>
      <c r="V12" s="1177">
        <v>409272.755</v>
      </c>
      <c r="W12" s="1175">
        <v>219811.16</v>
      </c>
      <c r="X12" s="1177">
        <v>192465.08525033828</v>
      </c>
      <c r="Y12" s="1177">
        <v>930969.65</v>
      </c>
      <c r="Z12" s="1175">
        <v>0</v>
      </c>
      <c r="AA12" s="1177">
        <v>0</v>
      </c>
      <c r="AB12" s="1177">
        <v>0</v>
      </c>
      <c r="AC12" s="1175">
        <v>0</v>
      </c>
      <c r="AD12" s="1177">
        <v>0</v>
      </c>
      <c r="AE12" s="1177">
        <v>0</v>
      </c>
      <c r="AF12" s="1175">
        <v>0</v>
      </c>
      <c r="AG12" s="1177">
        <v>0</v>
      </c>
      <c r="AH12" s="1177">
        <v>0</v>
      </c>
      <c r="AI12" s="1175">
        <v>58748.093000000001</v>
      </c>
      <c r="AJ12" s="1177">
        <v>46182.068470906626</v>
      </c>
      <c r="AK12" s="1177">
        <v>229390.83600000001</v>
      </c>
      <c r="AL12" s="1175">
        <v>0</v>
      </c>
      <c r="AM12" s="1177">
        <v>0</v>
      </c>
      <c r="AN12" s="1177">
        <v>0</v>
      </c>
      <c r="AO12" s="1175">
        <v>0</v>
      </c>
      <c r="AP12" s="1177">
        <v>0</v>
      </c>
      <c r="AQ12" s="1177">
        <v>0</v>
      </c>
      <c r="AR12" s="1175">
        <v>0</v>
      </c>
      <c r="AS12" s="1177">
        <v>0</v>
      </c>
      <c r="AT12" s="1177">
        <v>0</v>
      </c>
      <c r="AU12" s="1175">
        <v>0</v>
      </c>
      <c r="AV12" s="1177">
        <v>0</v>
      </c>
      <c r="AW12" s="1177">
        <v>0</v>
      </c>
      <c r="AX12" s="1175">
        <v>0</v>
      </c>
      <c r="AY12" s="1177">
        <v>0</v>
      </c>
      <c r="AZ12" s="1177">
        <v>0</v>
      </c>
      <c r="BA12" s="1175">
        <v>2177771.9989999998</v>
      </c>
      <c r="BB12" s="1177">
        <v>926968.5840324763</v>
      </c>
      <c r="BC12" s="1178">
        <v>5602920.9179999996</v>
      </c>
      <c r="BD12" s="1173"/>
      <c r="BE12" s="1173"/>
    </row>
    <row r="13" spans="1:57" s="1168" customFormat="1" ht="10.199999999999999">
      <c r="A13" s="1174" t="s">
        <v>784</v>
      </c>
      <c r="B13" s="1175">
        <v>135595.44200000001</v>
      </c>
      <c r="C13" s="1177">
        <v>109267.58267929633</v>
      </c>
      <c r="D13" s="1177">
        <v>539339.16</v>
      </c>
      <c r="E13" s="1175">
        <v>0</v>
      </c>
      <c r="F13" s="1177">
        <v>0</v>
      </c>
      <c r="G13" s="1177">
        <v>0</v>
      </c>
      <c r="H13" s="1175">
        <v>967317.57299999997</v>
      </c>
      <c r="I13" s="1177">
        <v>580276.24654939107</v>
      </c>
      <c r="J13" s="1177">
        <v>3111438.3050000002</v>
      </c>
      <c r="K13" s="1175">
        <v>1021.087</v>
      </c>
      <c r="L13" s="1177">
        <v>763.5483085250338</v>
      </c>
      <c r="M13" s="1177">
        <v>3842.3989999999999</v>
      </c>
      <c r="N13" s="1175">
        <v>94671.161999999997</v>
      </c>
      <c r="O13" s="1177">
        <v>30873.114479025706</v>
      </c>
      <c r="P13" s="1177">
        <v>208747.32</v>
      </c>
      <c r="Q13" s="1175">
        <v>710741.73199999996</v>
      </c>
      <c r="R13" s="1177">
        <v>129445.56725304465</v>
      </c>
      <c r="S13" s="1177">
        <v>1189043.1029999999</v>
      </c>
      <c r="T13" s="1175">
        <v>0</v>
      </c>
      <c r="U13" s="1177">
        <v>0</v>
      </c>
      <c r="V13" s="1177">
        <v>0</v>
      </c>
      <c r="W13" s="1175">
        <v>77828.508000000002</v>
      </c>
      <c r="X13" s="1177">
        <v>116731.97537212448</v>
      </c>
      <c r="Y13" s="1177">
        <v>509153.158</v>
      </c>
      <c r="Z13" s="1175">
        <v>0</v>
      </c>
      <c r="AA13" s="1177">
        <v>0</v>
      </c>
      <c r="AB13" s="1177">
        <v>0</v>
      </c>
      <c r="AC13" s="1175">
        <v>104.611</v>
      </c>
      <c r="AD13" s="1177">
        <v>748.33910690121775</v>
      </c>
      <c r="AE13" s="1177">
        <v>2869.7249999999999</v>
      </c>
      <c r="AF13" s="1175">
        <v>0</v>
      </c>
      <c r="AG13" s="1177">
        <v>0</v>
      </c>
      <c r="AH13" s="1177">
        <v>0</v>
      </c>
      <c r="AI13" s="1175">
        <v>84644.055999999997</v>
      </c>
      <c r="AJ13" s="1177">
        <v>60207.171312584564</v>
      </c>
      <c r="AK13" s="1177">
        <v>307109.554</v>
      </c>
      <c r="AL13" s="1175">
        <v>0</v>
      </c>
      <c r="AM13" s="1177">
        <v>0</v>
      </c>
      <c r="AN13" s="1177">
        <v>0</v>
      </c>
      <c r="AO13" s="1175">
        <v>0</v>
      </c>
      <c r="AP13" s="1177">
        <v>0</v>
      </c>
      <c r="AQ13" s="1177">
        <v>0</v>
      </c>
      <c r="AR13" s="1175">
        <v>22884.304</v>
      </c>
      <c r="AS13" s="1177">
        <v>15389.555886332881</v>
      </c>
      <c r="AT13" s="1177">
        <v>79748.714000000007</v>
      </c>
      <c r="AU13" s="1175">
        <v>0</v>
      </c>
      <c r="AV13" s="1177">
        <v>0</v>
      </c>
      <c r="AW13" s="1177">
        <v>0</v>
      </c>
      <c r="AX13" s="1175">
        <v>0</v>
      </c>
      <c r="AY13" s="1177">
        <v>0</v>
      </c>
      <c r="AZ13" s="1177">
        <v>0</v>
      </c>
      <c r="BA13" s="1175">
        <v>2094808.4790000001</v>
      </c>
      <c r="BB13" s="1177">
        <v>1043703.1020297698</v>
      </c>
      <c r="BC13" s="1178">
        <v>5951291.4409999996</v>
      </c>
      <c r="BD13" s="1173"/>
      <c r="BE13" s="1173"/>
    </row>
    <row r="14" spans="1:57" s="1168" customFormat="1" ht="10.199999999999999">
      <c r="A14" s="1174" t="s">
        <v>785</v>
      </c>
      <c r="B14" s="1175">
        <v>310772.74800000002</v>
      </c>
      <c r="C14" s="1177">
        <v>443258.81353179971</v>
      </c>
      <c r="D14" s="1177">
        <v>1948614.0649999999</v>
      </c>
      <c r="E14" s="1175">
        <v>3272.4</v>
      </c>
      <c r="F14" s="1177">
        <v>3948.7945872801079</v>
      </c>
      <c r="G14" s="1177">
        <v>17863.196</v>
      </c>
      <c r="H14" s="1175">
        <v>66304.45</v>
      </c>
      <c r="I14" s="1177">
        <v>706995.3707713125</v>
      </c>
      <c r="J14" s="1177">
        <v>2678652.3450000002</v>
      </c>
      <c r="K14" s="1175">
        <v>30269.225999999999</v>
      </c>
      <c r="L14" s="1177">
        <v>69867.651150202975</v>
      </c>
      <c r="M14" s="1177">
        <v>288430.19799999997</v>
      </c>
      <c r="N14" s="1175">
        <v>251226.361</v>
      </c>
      <c r="O14" s="1177">
        <v>255602.42083897156</v>
      </c>
      <c r="P14" s="1177">
        <v>1195677.307</v>
      </c>
      <c r="Q14" s="1175">
        <v>66921.201000000001</v>
      </c>
      <c r="R14" s="1177">
        <v>751903.5101488498</v>
      </c>
      <c r="S14" s="1177">
        <v>2845204.6719999998</v>
      </c>
      <c r="T14" s="1175">
        <v>0</v>
      </c>
      <c r="U14" s="1177">
        <v>0</v>
      </c>
      <c r="V14" s="1177">
        <v>0</v>
      </c>
      <c r="W14" s="1175">
        <v>224717.05300000001</v>
      </c>
      <c r="X14" s="1177">
        <v>327993.3331529093</v>
      </c>
      <c r="Y14" s="1177">
        <v>1436652.419</v>
      </c>
      <c r="Z14" s="1175">
        <v>0</v>
      </c>
      <c r="AA14" s="1177">
        <v>0</v>
      </c>
      <c r="AB14" s="1177">
        <v>0</v>
      </c>
      <c r="AC14" s="1175">
        <v>3500</v>
      </c>
      <c r="AD14" s="1177">
        <v>30690.911502029769</v>
      </c>
      <c r="AE14" s="1177">
        <v>116902.91800000001</v>
      </c>
      <c r="AF14" s="1175">
        <v>0</v>
      </c>
      <c r="AG14" s="1177">
        <v>0</v>
      </c>
      <c r="AH14" s="1177">
        <v>0</v>
      </c>
      <c r="AI14" s="1175">
        <v>17741.54</v>
      </c>
      <c r="AJ14" s="1177">
        <v>97184.979972936388</v>
      </c>
      <c r="AK14" s="1177">
        <v>376840.04100000003</v>
      </c>
      <c r="AL14" s="1175">
        <v>0</v>
      </c>
      <c r="AM14" s="1177">
        <v>0</v>
      </c>
      <c r="AN14" s="1177">
        <v>0</v>
      </c>
      <c r="AO14" s="1175">
        <v>0</v>
      </c>
      <c r="AP14" s="1177">
        <v>0</v>
      </c>
      <c r="AQ14" s="1177">
        <v>0</v>
      </c>
      <c r="AR14" s="1175">
        <v>0</v>
      </c>
      <c r="AS14" s="1177">
        <v>64699.999999999993</v>
      </c>
      <c r="AT14" s="1177">
        <v>239066.5</v>
      </c>
      <c r="AU14" s="1175">
        <v>0</v>
      </c>
      <c r="AV14" s="1177">
        <v>0</v>
      </c>
      <c r="AW14" s="1177">
        <v>0</v>
      </c>
      <c r="AX14" s="1175">
        <v>0</v>
      </c>
      <c r="AY14" s="1177">
        <v>43000</v>
      </c>
      <c r="AZ14" s="1177">
        <v>158885</v>
      </c>
      <c r="BA14" s="1175">
        <v>974724.98199999996</v>
      </c>
      <c r="BB14" s="1177">
        <v>2795145.7864681999</v>
      </c>
      <c r="BC14" s="1178">
        <v>11302788.664000001</v>
      </c>
      <c r="BD14" s="1173"/>
      <c r="BE14" s="1173"/>
    </row>
    <row r="15" spans="1:57" s="1168" customFormat="1" ht="10.199999999999999">
      <c r="A15" s="1174" t="s">
        <v>1100</v>
      </c>
      <c r="B15" s="1175">
        <v>2171253.2170000002</v>
      </c>
      <c r="C15" s="1177">
        <v>198973.56048714477</v>
      </c>
      <c r="D15" s="1177">
        <v>2906460.5240000002</v>
      </c>
      <c r="E15" s="1175">
        <v>0</v>
      </c>
      <c r="F15" s="1177">
        <v>0</v>
      </c>
      <c r="G15" s="1177">
        <v>0</v>
      </c>
      <c r="H15" s="1175">
        <v>1024996.166</v>
      </c>
      <c r="I15" s="1177">
        <v>159376.26008119076</v>
      </c>
      <c r="J15" s="1177">
        <v>1613891.4469999999</v>
      </c>
      <c r="K15" s="1175">
        <v>28159</v>
      </c>
      <c r="L15" s="1177">
        <v>34677.706630581866</v>
      </c>
      <c r="M15" s="1177">
        <v>156293.12599999999</v>
      </c>
      <c r="N15" s="1175">
        <v>69.754999999999995</v>
      </c>
      <c r="O15" s="1177">
        <v>334.30175913396477</v>
      </c>
      <c r="P15" s="1177">
        <v>1305.001</v>
      </c>
      <c r="Q15" s="1175">
        <v>280057.54100000003</v>
      </c>
      <c r="R15" s="1177">
        <v>47.364276048714473</v>
      </c>
      <c r="S15" s="1177">
        <v>280232.55300000001</v>
      </c>
      <c r="T15" s="1175">
        <v>323960.62800000003</v>
      </c>
      <c r="U15" s="1177">
        <v>0</v>
      </c>
      <c r="V15" s="1177">
        <v>323960.62800000003</v>
      </c>
      <c r="W15" s="1175">
        <v>84914.532000000007</v>
      </c>
      <c r="X15" s="1177">
        <v>75024.570230040597</v>
      </c>
      <c r="Y15" s="1177">
        <v>362130.31900000002</v>
      </c>
      <c r="Z15" s="1175">
        <v>0</v>
      </c>
      <c r="AA15" s="1177">
        <v>0</v>
      </c>
      <c r="AB15" s="1177">
        <v>0</v>
      </c>
      <c r="AC15" s="1175">
        <v>0</v>
      </c>
      <c r="AD15" s="1177">
        <v>0</v>
      </c>
      <c r="AE15" s="1177">
        <v>0</v>
      </c>
      <c r="AF15" s="1175">
        <v>0</v>
      </c>
      <c r="AG15" s="1177">
        <v>0</v>
      </c>
      <c r="AH15" s="1177">
        <v>0</v>
      </c>
      <c r="AI15" s="1175">
        <v>44779.514000000003</v>
      </c>
      <c r="AJ15" s="1177">
        <v>907.9626522327469</v>
      </c>
      <c r="AK15" s="1177">
        <v>48134.436000000002</v>
      </c>
      <c r="AL15" s="1175">
        <v>0</v>
      </c>
      <c r="AM15" s="1177">
        <v>0</v>
      </c>
      <c r="AN15" s="1177">
        <v>0</v>
      </c>
      <c r="AO15" s="1175">
        <v>0</v>
      </c>
      <c r="AP15" s="1177">
        <v>0</v>
      </c>
      <c r="AQ15" s="1177">
        <v>0</v>
      </c>
      <c r="AR15" s="1175">
        <v>0</v>
      </c>
      <c r="AS15" s="1177">
        <v>13270.704194857915</v>
      </c>
      <c r="AT15" s="1177">
        <v>49035.252</v>
      </c>
      <c r="AU15" s="1175">
        <v>0</v>
      </c>
      <c r="AV15" s="1177">
        <v>0</v>
      </c>
      <c r="AW15" s="1177">
        <v>0</v>
      </c>
      <c r="AX15" s="1175">
        <v>0</v>
      </c>
      <c r="AY15" s="1177">
        <v>3999.9999999999995</v>
      </c>
      <c r="AZ15" s="1177">
        <v>14780</v>
      </c>
      <c r="BA15" s="1175">
        <v>3958190.3560000001</v>
      </c>
      <c r="BB15" s="1177">
        <v>486612.43112313934</v>
      </c>
      <c r="BC15" s="1178">
        <v>5756223.29</v>
      </c>
      <c r="BD15" s="1173"/>
      <c r="BE15" s="1173"/>
    </row>
    <row r="16" spans="1:57" s="1168" customFormat="1" ht="10.199999999999999">
      <c r="A16" s="1169" t="s">
        <v>1101</v>
      </c>
      <c r="B16" s="1170">
        <v>4688228.727</v>
      </c>
      <c r="C16" s="1171">
        <v>2083303.9066305817</v>
      </c>
      <c r="D16" s="1172">
        <v>12386036.662</v>
      </c>
      <c r="E16" s="1170">
        <v>31069.083999999999</v>
      </c>
      <c r="F16" s="1171">
        <v>32139.954533152908</v>
      </c>
      <c r="G16" s="1172">
        <v>149826.21599999999</v>
      </c>
      <c r="H16" s="1170">
        <v>7093228.4110000003</v>
      </c>
      <c r="I16" s="1171">
        <v>2945908.9133964814</v>
      </c>
      <c r="J16" s="1172">
        <v>17978361.846999999</v>
      </c>
      <c r="K16" s="1170">
        <v>460066.15100000001</v>
      </c>
      <c r="L16" s="1171">
        <v>241993.58511502028</v>
      </c>
      <c r="M16" s="1172">
        <v>1354232.449</v>
      </c>
      <c r="N16" s="1170">
        <v>1274185.4979999999</v>
      </c>
      <c r="O16" s="1171">
        <v>526739.66549391067</v>
      </c>
      <c r="P16" s="1172">
        <v>3220488.5630000001</v>
      </c>
      <c r="Q16" s="1170">
        <v>4292962.9069999997</v>
      </c>
      <c r="R16" s="1171">
        <v>1037434.1244925574</v>
      </c>
      <c r="S16" s="1172">
        <v>8126281.9970000004</v>
      </c>
      <c r="T16" s="1170">
        <v>628773.21600000001</v>
      </c>
      <c r="U16" s="1171">
        <v>50965.346414073065</v>
      </c>
      <c r="V16" s="1172">
        <v>817090.17099999997</v>
      </c>
      <c r="W16" s="1170">
        <v>2554655.111</v>
      </c>
      <c r="X16" s="1171">
        <v>1033421.9661705006</v>
      </c>
      <c r="Y16" s="1172">
        <v>6373149.2769999998</v>
      </c>
      <c r="Z16" s="1170">
        <v>0</v>
      </c>
      <c r="AA16" s="1171">
        <v>0</v>
      </c>
      <c r="AB16" s="1172">
        <v>0</v>
      </c>
      <c r="AC16" s="1170">
        <v>93903.205000000002</v>
      </c>
      <c r="AD16" s="1171">
        <v>115775.92368064952</v>
      </c>
      <c r="AE16" s="1172">
        <v>521695.24400000001</v>
      </c>
      <c r="AF16" s="1170">
        <v>0</v>
      </c>
      <c r="AG16" s="1171">
        <v>0</v>
      </c>
      <c r="AH16" s="1172">
        <v>0</v>
      </c>
      <c r="AI16" s="1170">
        <v>779690.48</v>
      </c>
      <c r="AJ16" s="1171">
        <v>495812.4189445196</v>
      </c>
      <c r="AK16" s="1172">
        <v>2611717.3689999999</v>
      </c>
      <c r="AL16" s="1170">
        <v>0</v>
      </c>
      <c r="AM16" s="1171">
        <v>0</v>
      </c>
      <c r="AN16" s="1172">
        <v>0</v>
      </c>
      <c r="AO16" s="1170">
        <v>10000</v>
      </c>
      <c r="AP16" s="1171">
        <v>0</v>
      </c>
      <c r="AQ16" s="1172">
        <v>10000</v>
      </c>
      <c r="AR16" s="1170">
        <v>9819.7250000000004</v>
      </c>
      <c r="AS16" s="1171">
        <v>37760.341813261155</v>
      </c>
      <c r="AT16" s="1172">
        <v>149344.18799999999</v>
      </c>
      <c r="AU16" s="1170">
        <v>0</v>
      </c>
      <c r="AV16" s="1171">
        <v>0</v>
      </c>
      <c r="AW16" s="1172">
        <v>0</v>
      </c>
      <c r="AX16" s="1170">
        <v>100833.36</v>
      </c>
      <c r="AY16" s="1171">
        <v>39901.27523680649</v>
      </c>
      <c r="AZ16" s="1172">
        <v>248268.57199999999</v>
      </c>
      <c r="BA16" s="1170">
        <v>22017415.879999999</v>
      </c>
      <c r="BB16" s="1171">
        <v>8641157.4235453308</v>
      </c>
      <c r="BC16" s="1172">
        <v>53946492.560000002</v>
      </c>
      <c r="BD16" s="1173"/>
      <c r="BE16" s="1173"/>
    </row>
    <row r="17" spans="1:57" s="1168" customFormat="1" ht="10.199999999999999">
      <c r="A17" s="1174" t="s">
        <v>1099</v>
      </c>
      <c r="B17" s="1175">
        <v>821.67</v>
      </c>
      <c r="C17" s="1176">
        <v>150.05060893098781</v>
      </c>
      <c r="D17" s="1177">
        <v>1376.1079999999999</v>
      </c>
      <c r="E17" s="1175">
        <v>24.579000000000001</v>
      </c>
      <c r="F17" s="1176">
        <v>0.33856562922868738</v>
      </c>
      <c r="G17" s="1177">
        <v>25.831</v>
      </c>
      <c r="H17" s="1175">
        <v>9480.8919999999998</v>
      </c>
      <c r="I17" s="1176">
        <v>2650.2451962110963</v>
      </c>
      <c r="J17" s="1177">
        <v>19273.547999999999</v>
      </c>
      <c r="K17" s="1175">
        <v>4886.0749999999998</v>
      </c>
      <c r="L17" s="1176">
        <v>64.444654939106897</v>
      </c>
      <c r="M17" s="1177">
        <v>5124.1980000000003</v>
      </c>
      <c r="N17" s="1175">
        <v>1667.5129999999999</v>
      </c>
      <c r="O17" s="1176">
        <v>783.09093369418133</v>
      </c>
      <c r="P17" s="1177">
        <v>4561.0349999999999</v>
      </c>
      <c r="Q17" s="1175">
        <v>158.65600000000001</v>
      </c>
      <c r="R17" s="1176">
        <v>166.98863328822733</v>
      </c>
      <c r="S17" s="1177">
        <v>775.68</v>
      </c>
      <c r="T17" s="1175">
        <v>2834.692</v>
      </c>
      <c r="U17" s="1176">
        <v>1749.7060893098781</v>
      </c>
      <c r="V17" s="1177">
        <v>9299.857</v>
      </c>
      <c r="W17" s="1175">
        <v>17947.916000000001</v>
      </c>
      <c r="X17" s="1176">
        <v>774.91231393775365</v>
      </c>
      <c r="Y17" s="1177">
        <v>20811.218000000001</v>
      </c>
      <c r="Z17" s="1175">
        <v>0</v>
      </c>
      <c r="AA17" s="1176">
        <v>0</v>
      </c>
      <c r="AB17" s="1177">
        <v>0</v>
      </c>
      <c r="AC17" s="1175">
        <v>0</v>
      </c>
      <c r="AD17" s="1176">
        <v>0</v>
      </c>
      <c r="AE17" s="1177">
        <v>0</v>
      </c>
      <c r="AF17" s="1175">
        <v>0</v>
      </c>
      <c r="AG17" s="1176">
        <v>0</v>
      </c>
      <c r="AH17" s="1177">
        <v>0</v>
      </c>
      <c r="AI17" s="1175">
        <v>47.485999999999997</v>
      </c>
      <c r="AJ17" s="1176">
        <v>80.672530446549374</v>
      </c>
      <c r="AK17" s="1177">
        <v>345.572</v>
      </c>
      <c r="AL17" s="1175">
        <v>0</v>
      </c>
      <c r="AM17" s="1176">
        <v>0</v>
      </c>
      <c r="AN17" s="1177">
        <v>0</v>
      </c>
      <c r="AO17" s="1175">
        <v>0</v>
      </c>
      <c r="AP17" s="1176">
        <v>0</v>
      </c>
      <c r="AQ17" s="1177">
        <v>0</v>
      </c>
      <c r="AR17" s="1175">
        <v>0</v>
      </c>
      <c r="AS17" s="1176">
        <v>0</v>
      </c>
      <c r="AT17" s="1177">
        <v>0</v>
      </c>
      <c r="AU17" s="1175">
        <v>0</v>
      </c>
      <c r="AV17" s="1176">
        <v>0</v>
      </c>
      <c r="AW17" s="1177">
        <v>0</v>
      </c>
      <c r="AX17" s="1175">
        <v>0</v>
      </c>
      <c r="AY17" s="1176">
        <v>0</v>
      </c>
      <c r="AZ17" s="1177">
        <v>0</v>
      </c>
      <c r="BA17" s="1175">
        <v>37869.483</v>
      </c>
      <c r="BB17" s="1176">
        <v>6420.4508795669817</v>
      </c>
      <c r="BC17" s="1178">
        <v>61593.05</v>
      </c>
      <c r="BD17" s="1173"/>
      <c r="BE17" s="1173"/>
    </row>
    <row r="18" spans="1:57" s="1168" customFormat="1" ht="10.199999999999999">
      <c r="A18" s="1174" t="s">
        <v>783</v>
      </c>
      <c r="B18" s="1175">
        <v>3132.7890000000002</v>
      </c>
      <c r="C18" s="1177">
        <v>1611.6197564276049</v>
      </c>
      <c r="D18" s="1177">
        <v>9087.7250000000004</v>
      </c>
      <c r="E18" s="1175">
        <v>0</v>
      </c>
      <c r="F18" s="1177">
        <v>0</v>
      </c>
      <c r="G18" s="1177">
        <v>0</v>
      </c>
      <c r="H18" s="1175">
        <v>7784.0439999999999</v>
      </c>
      <c r="I18" s="1177">
        <v>2875.4930987821376</v>
      </c>
      <c r="J18" s="1177">
        <v>18408.991000000002</v>
      </c>
      <c r="K18" s="1175">
        <v>278.65699999999998</v>
      </c>
      <c r="L18" s="1177">
        <v>117.05899864682002</v>
      </c>
      <c r="M18" s="1177">
        <v>711.19</v>
      </c>
      <c r="N18" s="1175">
        <v>710.83600000000001</v>
      </c>
      <c r="O18" s="1177">
        <v>90.884438430311221</v>
      </c>
      <c r="P18" s="1177">
        <v>1046.655</v>
      </c>
      <c r="Q18" s="1175">
        <v>1291.164</v>
      </c>
      <c r="R18" s="1177">
        <v>593.61677943166444</v>
      </c>
      <c r="S18" s="1177">
        <v>3484.578</v>
      </c>
      <c r="T18" s="1175">
        <v>2509.5839999999998</v>
      </c>
      <c r="U18" s="1177">
        <v>1015.0562922868741</v>
      </c>
      <c r="V18" s="1177">
        <v>6260.2179999999998</v>
      </c>
      <c r="W18" s="1175">
        <v>353.86799999999999</v>
      </c>
      <c r="X18" s="1177">
        <v>289.59864682002706</v>
      </c>
      <c r="Y18" s="1177">
        <v>1423.9359999999999</v>
      </c>
      <c r="Z18" s="1175">
        <v>0</v>
      </c>
      <c r="AA18" s="1177">
        <v>0</v>
      </c>
      <c r="AB18" s="1177">
        <v>0</v>
      </c>
      <c r="AC18" s="1175">
        <v>0</v>
      </c>
      <c r="AD18" s="1177">
        <v>0</v>
      </c>
      <c r="AE18" s="1177">
        <v>0</v>
      </c>
      <c r="AF18" s="1175">
        <v>0</v>
      </c>
      <c r="AG18" s="1177">
        <v>0</v>
      </c>
      <c r="AH18" s="1177">
        <v>0</v>
      </c>
      <c r="AI18" s="1175">
        <v>0</v>
      </c>
      <c r="AJ18" s="1177">
        <v>0</v>
      </c>
      <c r="AK18" s="1177">
        <v>0</v>
      </c>
      <c r="AL18" s="1175">
        <v>0</v>
      </c>
      <c r="AM18" s="1177">
        <v>0</v>
      </c>
      <c r="AN18" s="1177">
        <v>0</v>
      </c>
      <c r="AO18" s="1175">
        <v>0</v>
      </c>
      <c r="AP18" s="1177">
        <v>0</v>
      </c>
      <c r="AQ18" s="1177">
        <v>0</v>
      </c>
      <c r="AR18" s="1175">
        <v>0</v>
      </c>
      <c r="AS18" s="1177">
        <v>0</v>
      </c>
      <c r="AT18" s="1177">
        <v>0</v>
      </c>
      <c r="AU18" s="1175">
        <v>0</v>
      </c>
      <c r="AV18" s="1177">
        <v>0</v>
      </c>
      <c r="AW18" s="1177">
        <v>0</v>
      </c>
      <c r="AX18" s="1175">
        <v>0</v>
      </c>
      <c r="AY18" s="1177">
        <v>0</v>
      </c>
      <c r="AZ18" s="1177">
        <v>0</v>
      </c>
      <c r="BA18" s="1175">
        <v>16060.945</v>
      </c>
      <c r="BB18" s="1177">
        <v>6593.3288227334224</v>
      </c>
      <c r="BC18" s="1178">
        <v>40423.294999999998</v>
      </c>
      <c r="BD18" s="1173"/>
      <c r="BE18" s="1173"/>
    </row>
    <row r="19" spans="1:57" s="1168" customFormat="1" ht="10.199999999999999">
      <c r="A19" s="1174" t="s">
        <v>124</v>
      </c>
      <c r="B19" s="1175">
        <v>288494.15299999999</v>
      </c>
      <c r="C19" s="1177">
        <v>146187.24140730716</v>
      </c>
      <c r="D19" s="1177">
        <v>828656.01100000006</v>
      </c>
      <c r="E19" s="1175">
        <v>2098.2620000000002</v>
      </c>
      <c r="F19" s="1177">
        <v>2205.1953991880919</v>
      </c>
      <c r="G19" s="1177">
        <v>10246.459000000001</v>
      </c>
      <c r="H19" s="1175">
        <v>553531.33499999996</v>
      </c>
      <c r="I19" s="1177">
        <v>215525.97618403245</v>
      </c>
      <c r="J19" s="1177">
        <v>1349899.817</v>
      </c>
      <c r="K19" s="1175">
        <v>24217.928</v>
      </c>
      <c r="L19" s="1177">
        <v>12620.377537212447</v>
      </c>
      <c r="M19" s="1177">
        <v>70850.222999999998</v>
      </c>
      <c r="N19" s="1175">
        <v>47340.872000000003</v>
      </c>
      <c r="O19" s="1177">
        <v>24850.138836265221</v>
      </c>
      <c r="P19" s="1177">
        <v>139162.136</v>
      </c>
      <c r="Q19" s="1175">
        <v>173193.736</v>
      </c>
      <c r="R19" s="1177">
        <v>84129.574830852493</v>
      </c>
      <c r="S19" s="1177">
        <v>484052.51500000001</v>
      </c>
      <c r="T19" s="1175">
        <v>0</v>
      </c>
      <c r="U19" s="1177">
        <v>0</v>
      </c>
      <c r="V19" s="1177">
        <v>0</v>
      </c>
      <c r="W19" s="1175">
        <v>264007.21600000001</v>
      </c>
      <c r="X19" s="1177">
        <v>62368.414343707707</v>
      </c>
      <c r="Y19" s="1177">
        <v>494458.50799999997</v>
      </c>
      <c r="Z19" s="1175">
        <v>0</v>
      </c>
      <c r="AA19" s="1177">
        <v>0</v>
      </c>
      <c r="AB19" s="1177">
        <v>0</v>
      </c>
      <c r="AC19" s="1175">
        <v>1461.106</v>
      </c>
      <c r="AD19" s="1177">
        <v>560.44871447902574</v>
      </c>
      <c r="AE19" s="1177">
        <v>3531.9650000000001</v>
      </c>
      <c r="AF19" s="1175">
        <v>0</v>
      </c>
      <c r="AG19" s="1177">
        <v>0</v>
      </c>
      <c r="AH19" s="1177">
        <v>0</v>
      </c>
      <c r="AI19" s="1175">
        <v>42768.224000000002</v>
      </c>
      <c r="AJ19" s="1177">
        <v>25679.113396481727</v>
      </c>
      <c r="AK19" s="1177">
        <v>137652.549</v>
      </c>
      <c r="AL19" s="1175">
        <v>0</v>
      </c>
      <c r="AM19" s="1177">
        <v>0</v>
      </c>
      <c r="AN19" s="1177">
        <v>0</v>
      </c>
      <c r="AO19" s="1175">
        <v>0</v>
      </c>
      <c r="AP19" s="1177">
        <v>0</v>
      </c>
      <c r="AQ19" s="1177">
        <v>0</v>
      </c>
      <c r="AR19" s="1175">
        <v>0</v>
      </c>
      <c r="AS19" s="1177">
        <v>319.92692828146141</v>
      </c>
      <c r="AT19" s="1177">
        <v>1182.1300000000001</v>
      </c>
      <c r="AU19" s="1175">
        <v>0</v>
      </c>
      <c r="AV19" s="1177">
        <v>0</v>
      </c>
      <c r="AW19" s="1177">
        <v>0</v>
      </c>
      <c r="AX19" s="1175">
        <v>0</v>
      </c>
      <c r="AY19" s="1177">
        <v>0</v>
      </c>
      <c r="AZ19" s="1177">
        <v>0</v>
      </c>
      <c r="BA19" s="1175">
        <v>1397112.835</v>
      </c>
      <c r="BB19" s="1177">
        <v>574446.40893098782</v>
      </c>
      <c r="BC19" s="1178">
        <v>3519692.3169999998</v>
      </c>
      <c r="BD19" s="1173"/>
      <c r="BE19" s="1173"/>
    </row>
    <row r="20" spans="1:57" s="1168" customFormat="1" ht="10.199999999999999">
      <c r="A20" s="1174" t="s">
        <v>134</v>
      </c>
      <c r="B20" s="1175">
        <v>3218989.426</v>
      </c>
      <c r="C20" s="1177">
        <v>858274.09147496615</v>
      </c>
      <c r="D20" s="1177">
        <v>6390312.1950000003</v>
      </c>
      <c r="E20" s="1175">
        <v>24352.725999999999</v>
      </c>
      <c r="F20" s="1177">
        <v>7113.080649526386</v>
      </c>
      <c r="G20" s="1177">
        <v>50635.559000000001</v>
      </c>
      <c r="H20" s="1175">
        <v>4783174.0060000001</v>
      </c>
      <c r="I20" s="1177">
        <v>1934670.2460081191</v>
      </c>
      <c r="J20" s="1177">
        <v>11931780.566</v>
      </c>
      <c r="K20" s="1175">
        <v>164571.64499999999</v>
      </c>
      <c r="L20" s="1177">
        <v>40335.066035182674</v>
      </c>
      <c r="M20" s="1177">
        <v>313609.71500000003</v>
      </c>
      <c r="N20" s="1175">
        <v>977937.57200000004</v>
      </c>
      <c r="O20" s="1177">
        <v>204860.96725304463</v>
      </c>
      <c r="P20" s="1177">
        <v>1734898.8459999999</v>
      </c>
      <c r="Q20" s="1175">
        <v>3388208.304</v>
      </c>
      <c r="R20" s="1177">
        <v>495857.32395128545</v>
      </c>
      <c r="S20" s="1177">
        <v>5220401.1169999996</v>
      </c>
      <c r="T20" s="1175">
        <v>215270.226</v>
      </c>
      <c r="U20" s="1177">
        <v>8420</v>
      </c>
      <c r="V20" s="1177">
        <v>246382.12599999999</v>
      </c>
      <c r="W20" s="1175">
        <v>1577090.56</v>
      </c>
      <c r="X20" s="1177">
        <v>632719.59648173198</v>
      </c>
      <c r="Y20" s="1177">
        <v>3914989.47</v>
      </c>
      <c r="Z20" s="1175">
        <v>0</v>
      </c>
      <c r="AA20" s="1177">
        <v>0</v>
      </c>
      <c r="AB20" s="1177">
        <v>0</v>
      </c>
      <c r="AC20" s="1175">
        <v>76218.429999999993</v>
      </c>
      <c r="AD20" s="1177">
        <v>72232.361840324753</v>
      </c>
      <c r="AE20" s="1177">
        <v>343117.00699999998</v>
      </c>
      <c r="AF20" s="1175">
        <v>0</v>
      </c>
      <c r="AG20" s="1177">
        <v>0</v>
      </c>
      <c r="AH20" s="1177">
        <v>0</v>
      </c>
      <c r="AI20" s="1175">
        <v>548817.78700000001</v>
      </c>
      <c r="AJ20" s="1177">
        <v>292393.15372124489</v>
      </c>
      <c r="AK20" s="1177">
        <v>1629210.4909999999</v>
      </c>
      <c r="AL20" s="1175">
        <v>0</v>
      </c>
      <c r="AM20" s="1177">
        <v>0</v>
      </c>
      <c r="AN20" s="1177">
        <v>0</v>
      </c>
      <c r="AO20" s="1175">
        <v>10000</v>
      </c>
      <c r="AP20" s="1177">
        <v>0</v>
      </c>
      <c r="AQ20" s="1177">
        <v>10000</v>
      </c>
      <c r="AR20" s="1175">
        <v>9470</v>
      </c>
      <c r="AS20" s="1177">
        <v>12049.999999999998</v>
      </c>
      <c r="AT20" s="1177">
        <v>53994.75</v>
      </c>
      <c r="AU20" s="1175">
        <v>0</v>
      </c>
      <c r="AV20" s="1177">
        <v>0</v>
      </c>
      <c r="AW20" s="1177">
        <v>0</v>
      </c>
      <c r="AX20" s="1175">
        <v>100833.36</v>
      </c>
      <c r="AY20" s="1177">
        <v>29901.275236806494</v>
      </c>
      <c r="AZ20" s="1177">
        <v>211318.57199999999</v>
      </c>
      <c r="BA20" s="1175">
        <v>15094934.046</v>
      </c>
      <c r="BB20" s="1177">
        <v>4588827.1642760485</v>
      </c>
      <c r="BC20" s="1178">
        <v>32050650.419</v>
      </c>
      <c r="BD20" s="1173"/>
      <c r="BE20" s="1173"/>
    </row>
    <row r="21" spans="1:57" s="1168" customFormat="1" ht="10.199999999999999">
      <c r="A21" s="1174" t="s">
        <v>703</v>
      </c>
      <c r="B21" s="1175">
        <v>97334.653000000006</v>
      </c>
      <c r="C21" s="1177">
        <v>10907.991069012178</v>
      </c>
      <c r="D21" s="1177">
        <v>137639.67999999999</v>
      </c>
      <c r="E21" s="1175">
        <v>0</v>
      </c>
      <c r="F21" s="1177">
        <v>0</v>
      </c>
      <c r="G21" s="1177">
        <v>0</v>
      </c>
      <c r="H21" s="1175">
        <v>603815.81099999999</v>
      </c>
      <c r="I21" s="1177">
        <v>58195.002976995936</v>
      </c>
      <c r="J21" s="1177">
        <v>818846.348</v>
      </c>
      <c r="K21" s="1175">
        <v>0</v>
      </c>
      <c r="L21" s="1177">
        <v>198.59242219215153</v>
      </c>
      <c r="M21" s="1177">
        <v>733.79899999999998</v>
      </c>
      <c r="N21" s="1175">
        <v>45356.235999999997</v>
      </c>
      <c r="O21" s="1177">
        <v>3603.5120433017591</v>
      </c>
      <c r="P21" s="1177">
        <v>58671.213000000003</v>
      </c>
      <c r="Q21" s="1175">
        <v>119751.37300000001</v>
      </c>
      <c r="R21" s="1177">
        <v>35149.739106901216</v>
      </c>
      <c r="S21" s="1177">
        <v>249629.65900000001</v>
      </c>
      <c r="T21" s="1175">
        <v>135058.712</v>
      </c>
      <c r="U21" s="1177">
        <v>30680.58376184032</v>
      </c>
      <c r="V21" s="1177">
        <v>248423.46900000001</v>
      </c>
      <c r="W21" s="1175">
        <v>80082.661999999997</v>
      </c>
      <c r="X21" s="1177">
        <v>3068.3055480378885</v>
      </c>
      <c r="Y21" s="1177">
        <v>91420.051000000007</v>
      </c>
      <c r="Z21" s="1175">
        <v>0</v>
      </c>
      <c r="AA21" s="1177">
        <v>0</v>
      </c>
      <c r="AB21" s="1177">
        <v>0</v>
      </c>
      <c r="AC21" s="1175">
        <v>0</v>
      </c>
      <c r="AD21" s="1177">
        <v>0</v>
      </c>
      <c r="AE21" s="1177">
        <v>0</v>
      </c>
      <c r="AF21" s="1175">
        <v>0</v>
      </c>
      <c r="AG21" s="1177">
        <v>0</v>
      </c>
      <c r="AH21" s="1177">
        <v>0</v>
      </c>
      <c r="AI21" s="1175">
        <v>8093.33</v>
      </c>
      <c r="AJ21" s="1177">
        <v>883.72313937753711</v>
      </c>
      <c r="AK21" s="1177">
        <v>11358.687</v>
      </c>
      <c r="AL21" s="1175">
        <v>0</v>
      </c>
      <c r="AM21" s="1177">
        <v>0</v>
      </c>
      <c r="AN21" s="1177">
        <v>0</v>
      </c>
      <c r="AO21" s="1175">
        <v>0</v>
      </c>
      <c r="AP21" s="1177">
        <v>0</v>
      </c>
      <c r="AQ21" s="1177">
        <v>0</v>
      </c>
      <c r="AR21" s="1175">
        <v>0</v>
      </c>
      <c r="AS21" s="1177">
        <v>0</v>
      </c>
      <c r="AT21" s="1177">
        <v>0</v>
      </c>
      <c r="AU21" s="1175">
        <v>0</v>
      </c>
      <c r="AV21" s="1177">
        <v>0</v>
      </c>
      <c r="AW21" s="1177">
        <v>0</v>
      </c>
      <c r="AX21" s="1175">
        <v>0</v>
      </c>
      <c r="AY21" s="1177">
        <v>0</v>
      </c>
      <c r="AZ21" s="1177">
        <v>0</v>
      </c>
      <c r="BA21" s="1175">
        <v>1089492.78</v>
      </c>
      <c r="BB21" s="1177">
        <v>142687.45060893099</v>
      </c>
      <c r="BC21" s="1178">
        <v>1616722.9110000001</v>
      </c>
      <c r="BD21" s="1173"/>
      <c r="BE21" s="1173"/>
    </row>
    <row r="22" spans="1:57" s="1168" customFormat="1" ht="10.199999999999999">
      <c r="A22" s="1174" t="s">
        <v>784</v>
      </c>
      <c r="B22" s="1175">
        <v>546805.71699999995</v>
      </c>
      <c r="C22" s="1177">
        <v>265715.15128552099</v>
      </c>
      <c r="D22" s="1177">
        <v>1528623.2009999999</v>
      </c>
      <c r="E22" s="1175">
        <v>239.27500000000001</v>
      </c>
      <c r="F22" s="1177">
        <v>1042.093098782138</v>
      </c>
      <c r="G22" s="1177">
        <v>4089.8090000000002</v>
      </c>
      <c r="H22" s="1175">
        <v>808443.73300000001</v>
      </c>
      <c r="I22" s="1177">
        <v>378532.98809201625</v>
      </c>
      <c r="J22" s="1177">
        <v>2207123.125</v>
      </c>
      <c r="K22" s="1175">
        <v>12576.566999999999</v>
      </c>
      <c r="L22" s="1177">
        <v>3588.5913396481728</v>
      </c>
      <c r="M22" s="1177">
        <v>25836.412</v>
      </c>
      <c r="N22" s="1175">
        <v>132075.41699999999</v>
      </c>
      <c r="O22" s="1177">
        <v>79670.002706359926</v>
      </c>
      <c r="P22" s="1177">
        <v>426456.07699999999</v>
      </c>
      <c r="Q22" s="1175">
        <v>484229.70500000002</v>
      </c>
      <c r="R22" s="1177">
        <v>102422.26062246278</v>
      </c>
      <c r="S22" s="1177">
        <v>862679.95799999998</v>
      </c>
      <c r="T22" s="1175">
        <v>0</v>
      </c>
      <c r="U22" s="1177">
        <v>0</v>
      </c>
      <c r="V22" s="1177">
        <v>0</v>
      </c>
      <c r="W22" s="1175">
        <v>419385.73499999999</v>
      </c>
      <c r="X22" s="1177">
        <v>75965.363193504731</v>
      </c>
      <c r="Y22" s="1177">
        <v>700077.75199999998</v>
      </c>
      <c r="Z22" s="1175">
        <v>0</v>
      </c>
      <c r="AA22" s="1177">
        <v>0</v>
      </c>
      <c r="AB22" s="1177">
        <v>0</v>
      </c>
      <c r="AC22" s="1175">
        <v>1041.1420000000001</v>
      </c>
      <c r="AD22" s="1177">
        <v>1695.6227334235452</v>
      </c>
      <c r="AE22" s="1177">
        <v>7306.4690000000001</v>
      </c>
      <c r="AF22" s="1175">
        <v>0</v>
      </c>
      <c r="AG22" s="1177">
        <v>0</v>
      </c>
      <c r="AH22" s="1177">
        <v>0</v>
      </c>
      <c r="AI22" s="1175">
        <v>168158.402</v>
      </c>
      <c r="AJ22" s="1177">
        <v>68784.649797022998</v>
      </c>
      <c r="AK22" s="1177">
        <v>422317.68400000001</v>
      </c>
      <c r="AL22" s="1175">
        <v>0</v>
      </c>
      <c r="AM22" s="1177">
        <v>0</v>
      </c>
      <c r="AN22" s="1177">
        <v>0</v>
      </c>
      <c r="AO22" s="1175">
        <v>0</v>
      </c>
      <c r="AP22" s="1177">
        <v>0</v>
      </c>
      <c r="AQ22" s="1177">
        <v>0</v>
      </c>
      <c r="AR22" s="1175">
        <v>349.72500000000002</v>
      </c>
      <c r="AS22" s="1177">
        <v>2211.8433017591337</v>
      </c>
      <c r="AT22" s="1177">
        <v>8522.4860000000008</v>
      </c>
      <c r="AU22" s="1175">
        <v>0</v>
      </c>
      <c r="AV22" s="1177">
        <v>0</v>
      </c>
      <c r="AW22" s="1177">
        <v>0</v>
      </c>
      <c r="AX22" s="1175">
        <v>0</v>
      </c>
      <c r="AY22" s="1177">
        <v>0</v>
      </c>
      <c r="AZ22" s="1177">
        <v>0</v>
      </c>
      <c r="BA22" s="1175">
        <v>2573305.4210000001</v>
      </c>
      <c r="BB22" s="1177">
        <v>979628.56725304457</v>
      </c>
      <c r="BC22" s="1178">
        <v>6193032.9780000001</v>
      </c>
      <c r="BD22" s="1173"/>
      <c r="BE22" s="1173"/>
    </row>
    <row r="23" spans="1:57" s="1168" customFormat="1" ht="10.199999999999999">
      <c r="A23" s="1174" t="s">
        <v>785</v>
      </c>
      <c r="B23" s="1175">
        <v>398654.35499999998</v>
      </c>
      <c r="C23" s="1177">
        <v>769307.82733423531</v>
      </c>
      <c r="D23" s="1177">
        <v>3241246.7769999998</v>
      </c>
      <c r="E23" s="1175">
        <v>4354.24</v>
      </c>
      <c r="F23" s="1177">
        <v>21779.246549391068</v>
      </c>
      <c r="G23" s="1177">
        <v>84828.555999999997</v>
      </c>
      <c r="H23" s="1175">
        <v>151285.72500000001</v>
      </c>
      <c r="I23" s="1177">
        <v>353414.95940460078</v>
      </c>
      <c r="J23" s="1177">
        <v>1457154</v>
      </c>
      <c r="K23" s="1175">
        <v>68575.157999999996</v>
      </c>
      <c r="L23" s="1177">
        <v>145962.37753721242</v>
      </c>
      <c r="M23" s="1177">
        <v>607906.14300000004</v>
      </c>
      <c r="N23" s="1175">
        <v>56830.05</v>
      </c>
      <c r="O23" s="1177">
        <v>212881.06847090661</v>
      </c>
      <c r="P23" s="1177">
        <v>843425.598</v>
      </c>
      <c r="Q23" s="1175">
        <v>124259.064</v>
      </c>
      <c r="R23" s="1177">
        <v>318993.64194857911</v>
      </c>
      <c r="S23" s="1177">
        <v>1302940.571</v>
      </c>
      <c r="T23" s="1175">
        <v>273100</v>
      </c>
      <c r="U23" s="1177">
        <v>9100</v>
      </c>
      <c r="V23" s="1177">
        <v>306724.5</v>
      </c>
      <c r="W23" s="1175">
        <v>83473.441999999995</v>
      </c>
      <c r="X23" s="1177">
        <v>249469.42814614341</v>
      </c>
      <c r="Y23" s="1177">
        <v>1005262.98</v>
      </c>
      <c r="Z23" s="1175">
        <v>0</v>
      </c>
      <c r="AA23" s="1177">
        <v>0</v>
      </c>
      <c r="AB23" s="1177">
        <v>0</v>
      </c>
      <c r="AC23" s="1175">
        <v>14979.516</v>
      </c>
      <c r="AD23" s="1177">
        <v>41287.490121786199</v>
      </c>
      <c r="AE23" s="1177">
        <v>167536.79199999999</v>
      </c>
      <c r="AF23" s="1175">
        <v>0</v>
      </c>
      <c r="AG23" s="1177">
        <v>0</v>
      </c>
      <c r="AH23" s="1177">
        <v>0</v>
      </c>
      <c r="AI23" s="1175">
        <v>11310.367</v>
      </c>
      <c r="AJ23" s="1177">
        <v>107541.12503382949</v>
      </c>
      <c r="AK23" s="1177">
        <v>408674.82500000001</v>
      </c>
      <c r="AL23" s="1175">
        <v>0</v>
      </c>
      <c r="AM23" s="1177">
        <v>0</v>
      </c>
      <c r="AN23" s="1177">
        <v>0</v>
      </c>
      <c r="AO23" s="1175">
        <v>0</v>
      </c>
      <c r="AP23" s="1177">
        <v>0</v>
      </c>
      <c r="AQ23" s="1177">
        <v>0</v>
      </c>
      <c r="AR23" s="1175">
        <v>0</v>
      </c>
      <c r="AS23" s="1177">
        <v>11000</v>
      </c>
      <c r="AT23" s="1177">
        <v>40645</v>
      </c>
      <c r="AU23" s="1175">
        <v>0</v>
      </c>
      <c r="AV23" s="1177">
        <v>0</v>
      </c>
      <c r="AW23" s="1177">
        <v>0</v>
      </c>
      <c r="AX23" s="1175">
        <v>0</v>
      </c>
      <c r="AY23" s="1177">
        <v>10000</v>
      </c>
      <c r="AZ23" s="1177">
        <v>36950</v>
      </c>
      <c r="BA23" s="1175">
        <v>1186821.92</v>
      </c>
      <c r="BB23" s="1177">
        <v>2250737.1650879565</v>
      </c>
      <c r="BC23" s="1178">
        <v>9503295.7459999993</v>
      </c>
      <c r="BD23" s="1173"/>
      <c r="BE23" s="1173"/>
    </row>
    <row r="24" spans="1:57" s="1168" customFormat="1" ht="10.199999999999999">
      <c r="A24" s="1174" t="s">
        <v>1102</v>
      </c>
      <c r="B24" s="1175">
        <v>133995.96</v>
      </c>
      <c r="C24" s="1177">
        <v>31149.932611637345</v>
      </c>
      <c r="D24" s="1177">
        <v>249094.96100000001</v>
      </c>
      <c r="E24" s="1175">
        <v>0</v>
      </c>
      <c r="F24" s="1177">
        <v>0</v>
      </c>
      <c r="G24" s="1177">
        <v>0</v>
      </c>
      <c r="H24" s="1175">
        <v>175712.86199999999</v>
      </c>
      <c r="I24" s="1177">
        <v>44.001623815967527</v>
      </c>
      <c r="J24" s="1177">
        <v>175875.44899999999</v>
      </c>
      <c r="K24" s="1175">
        <v>184960.12</v>
      </c>
      <c r="L24" s="1177">
        <v>39107.07604871448</v>
      </c>
      <c r="M24" s="1177">
        <v>329460.76699999999</v>
      </c>
      <c r="N24" s="1175">
        <v>12267</v>
      </c>
      <c r="O24" s="1177">
        <v>0</v>
      </c>
      <c r="P24" s="1177">
        <v>12267</v>
      </c>
      <c r="Q24" s="1175">
        <v>1870.904</v>
      </c>
      <c r="R24" s="1177">
        <v>120.97753721244925</v>
      </c>
      <c r="S24" s="1177">
        <v>2317.9160000000002</v>
      </c>
      <c r="T24" s="1175">
        <v>0</v>
      </c>
      <c r="U24" s="1177">
        <v>0</v>
      </c>
      <c r="V24" s="1177">
        <v>0</v>
      </c>
      <c r="W24" s="1175">
        <v>112313.708</v>
      </c>
      <c r="X24" s="1177">
        <v>8766.3464140730721</v>
      </c>
      <c r="Y24" s="1177">
        <v>144705.35800000001</v>
      </c>
      <c r="Z24" s="1175">
        <v>0</v>
      </c>
      <c r="AA24" s="1177">
        <v>0</v>
      </c>
      <c r="AB24" s="1177">
        <v>0</v>
      </c>
      <c r="AC24" s="1175">
        <v>203.00899999999999</v>
      </c>
      <c r="AD24" s="1177">
        <v>0</v>
      </c>
      <c r="AE24" s="1177">
        <v>203.00899999999999</v>
      </c>
      <c r="AF24" s="1175">
        <v>0</v>
      </c>
      <c r="AG24" s="1177">
        <v>0</v>
      </c>
      <c r="AH24" s="1177">
        <v>0</v>
      </c>
      <c r="AI24" s="1175">
        <v>494.88</v>
      </c>
      <c r="AJ24" s="1177">
        <v>449.98024357239507</v>
      </c>
      <c r="AK24" s="1177">
        <v>2157.558</v>
      </c>
      <c r="AL24" s="1175">
        <v>0</v>
      </c>
      <c r="AM24" s="1177">
        <v>0</v>
      </c>
      <c r="AN24" s="1177">
        <v>0</v>
      </c>
      <c r="AO24" s="1175">
        <v>0</v>
      </c>
      <c r="AP24" s="1177">
        <v>0</v>
      </c>
      <c r="AQ24" s="1177">
        <v>0</v>
      </c>
      <c r="AR24" s="1175">
        <v>0</v>
      </c>
      <c r="AS24" s="1177">
        <v>12178.571312584574</v>
      </c>
      <c r="AT24" s="1177">
        <v>44999.821000000004</v>
      </c>
      <c r="AU24" s="1175">
        <v>0</v>
      </c>
      <c r="AV24" s="1177">
        <v>0</v>
      </c>
      <c r="AW24" s="1177">
        <v>0</v>
      </c>
      <c r="AX24" s="1175">
        <v>0</v>
      </c>
      <c r="AY24" s="1177">
        <v>0</v>
      </c>
      <c r="AZ24" s="1177">
        <v>0</v>
      </c>
      <c r="BA24" s="1175">
        <v>621818.44499999995</v>
      </c>
      <c r="BB24" s="1177">
        <v>91816.886603518258</v>
      </c>
      <c r="BC24" s="1178">
        <v>961081.84199999995</v>
      </c>
      <c r="BD24" s="1173"/>
      <c r="BE24" s="1173"/>
    </row>
    <row r="25" spans="1:57" s="1168" customFormat="1" ht="10.199999999999999">
      <c r="A25" s="1169" t="s">
        <v>1103</v>
      </c>
      <c r="B25" s="1170">
        <v>11605219.378</v>
      </c>
      <c r="C25" s="1171">
        <v>1051285.5566982408</v>
      </c>
      <c r="D25" s="1172">
        <v>15489719.51</v>
      </c>
      <c r="E25" s="1170">
        <v>62010.896999999997</v>
      </c>
      <c r="F25" s="1171">
        <v>10484.105006765898</v>
      </c>
      <c r="G25" s="1172">
        <v>100749.666</v>
      </c>
      <c r="H25" s="1170">
        <v>15424182.706</v>
      </c>
      <c r="I25" s="1171">
        <v>1384331.39594046</v>
      </c>
      <c r="J25" s="1172">
        <v>20539287.215</v>
      </c>
      <c r="K25" s="1170">
        <v>535825.44700000004</v>
      </c>
      <c r="L25" s="1171">
        <v>79790.84303112312</v>
      </c>
      <c r="M25" s="1172">
        <v>830652.61199999996</v>
      </c>
      <c r="N25" s="1170">
        <v>1072283.2180000001</v>
      </c>
      <c r="O25" s="1171">
        <v>203276.53315290934</v>
      </c>
      <c r="P25" s="1172">
        <v>1823390.0090000001</v>
      </c>
      <c r="Q25" s="1170">
        <v>5249882.733</v>
      </c>
      <c r="R25" s="1171">
        <v>493183.41353179968</v>
      </c>
      <c r="S25" s="1172">
        <v>7072195.4460000005</v>
      </c>
      <c r="T25" s="1170">
        <v>143721.37299999999</v>
      </c>
      <c r="U25" s="1171">
        <v>6073.2611637347763</v>
      </c>
      <c r="V25" s="1172">
        <v>166162.07399999999</v>
      </c>
      <c r="W25" s="1170">
        <v>1815360.2749999999</v>
      </c>
      <c r="X25" s="1171">
        <v>453627.74262516911</v>
      </c>
      <c r="Y25" s="1172">
        <v>3491514.7850000001</v>
      </c>
      <c r="Z25" s="1170">
        <v>489853.09700000001</v>
      </c>
      <c r="AA25" s="1171">
        <v>1766.5940460081188</v>
      </c>
      <c r="AB25" s="1172">
        <v>496380.66200000001</v>
      </c>
      <c r="AC25" s="1170">
        <v>76936.301000000007</v>
      </c>
      <c r="AD25" s="1171">
        <v>26470.68552097429</v>
      </c>
      <c r="AE25" s="1172">
        <v>174745.484</v>
      </c>
      <c r="AF25" s="1170">
        <v>0</v>
      </c>
      <c r="AG25" s="1171">
        <v>0</v>
      </c>
      <c r="AH25" s="1172">
        <v>0</v>
      </c>
      <c r="AI25" s="1170">
        <v>452949.74599999998</v>
      </c>
      <c r="AJ25" s="1171">
        <v>110978.57023004058</v>
      </c>
      <c r="AK25" s="1172">
        <v>863015.56400000001</v>
      </c>
      <c r="AL25" s="1170">
        <v>0</v>
      </c>
      <c r="AM25" s="1171">
        <v>0</v>
      </c>
      <c r="AN25" s="1172">
        <v>0</v>
      </c>
      <c r="AO25" s="1170">
        <v>2732.8049999999998</v>
      </c>
      <c r="AP25" s="1171">
        <v>0</v>
      </c>
      <c r="AQ25" s="1172">
        <v>2732.8049999999998</v>
      </c>
      <c r="AR25" s="1170">
        <v>0</v>
      </c>
      <c r="AS25" s="1171">
        <v>0</v>
      </c>
      <c r="AT25" s="1172">
        <v>0</v>
      </c>
      <c r="AU25" s="1170">
        <v>0</v>
      </c>
      <c r="AV25" s="1171">
        <v>0</v>
      </c>
      <c r="AW25" s="1172">
        <v>0</v>
      </c>
      <c r="AX25" s="1170">
        <v>0</v>
      </c>
      <c r="AY25" s="1171">
        <v>0</v>
      </c>
      <c r="AZ25" s="1172">
        <v>0</v>
      </c>
      <c r="BA25" s="1170">
        <v>36930957.980999999</v>
      </c>
      <c r="BB25" s="1171">
        <v>3821268.7023004056</v>
      </c>
      <c r="BC25" s="1172">
        <v>51050545.836999997</v>
      </c>
      <c r="BD25" s="1173"/>
      <c r="BE25" s="1173"/>
    </row>
    <row r="26" spans="1:57" s="1168" customFormat="1" ht="10.199999999999999">
      <c r="A26" s="1174" t="s">
        <v>1099</v>
      </c>
      <c r="B26" s="1175">
        <v>2820.1460000000002</v>
      </c>
      <c r="C26" s="1176">
        <v>385.32855209742894</v>
      </c>
      <c r="D26" s="1177">
        <v>4243.9359999999997</v>
      </c>
      <c r="E26" s="1175">
        <v>37.192</v>
      </c>
      <c r="F26" s="1176">
        <v>8.7253044654939114</v>
      </c>
      <c r="G26" s="1177">
        <v>69.433000000000007</v>
      </c>
      <c r="H26" s="1175">
        <v>27696.687000000002</v>
      </c>
      <c r="I26" s="1176">
        <v>33568.522598105548</v>
      </c>
      <c r="J26" s="1177">
        <v>151732.37899999999</v>
      </c>
      <c r="K26" s="1175">
        <v>2590.9609999999998</v>
      </c>
      <c r="L26" s="1176">
        <v>33.825981055480376</v>
      </c>
      <c r="M26" s="1177">
        <v>2715.9479999999999</v>
      </c>
      <c r="N26" s="1175">
        <v>4077.9</v>
      </c>
      <c r="O26" s="1176">
        <v>1613.7672530446548</v>
      </c>
      <c r="P26" s="1177">
        <v>10040.77</v>
      </c>
      <c r="Q26" s="1175">
        <v>1452.931</v>
      </c>
      <c r="R26" s="1176">
        <v>71.548579161028414</v>
      </c>
      <c r="S26" s="1177">
        <v>1717.3040000000001</v>
      </c>
      <c r="T26" s="1175">
        <v>0.33500000000000002</v>
      </c>
      <c r="U26" s="1176">
        <v>9.0933694181326116E-2</v>
      </c>
      <c r="V26" s="1177">
        <v>0.67100000000000004</v>
      </c>
      <c r="W26" s="1175">
        <v>3971.1149999999998</v>
      </c>
      <c r="X26" s="1176">
        <v>882.78403247631934</v>
      </c>
      <c r="Y26" s="1177">
        <v>7233.0029999999997</v>
      </c>
      <c r="Z26" s="1175">
        <v>0</v>
      </c>
      <c r="AA26" s="1176">
        <v>0</v>
      </c>
      <c r="AB26" s="1177">
        <v>0</v>
      </c>
      <c r="AC26" s="1175">
        <v>9.9390000000000001</v>
      </c>
      <c r="AD26" s="1176">
        <v>0</v>
      </c>
      <c r="AE26" s="1177">
        <v>9.9390000000000001</v>
      </c>
      <c r="AF26" s="1175">
        <v>0</v>
      </c>
      <c r="AG26" s="1176">
        <v>0</v>
      </c>
      <c r="AH26" s="1177">
        <v>0</v>
      </c>
      <c r="AI26" s="1175">
        <v>732.04600000000005</v>
      </c>
      <c r="AJ26" s="1176">
        <v>9.8240866035182672E-2</v>
      </c>
      <c r="AK26" s="1177">
        <v>732.40899999999999</v>
      </c>
      <c r="AL26" s="1175">
        <v>0</v>
      </c>
      <c r="AM26" s="1176">
        <v>0</v>
      </c>
      <c r="AN26" s="1177">
        <v>0</v>
      </c>
      <c r="AO26" s="1175">
        <v>0</v>
      </c>
      <c r="AP26" s="1176">
        <v>0</v>
      </c>
      <c r="AQ26" s="1177">
        <v>0</v>
      </c>
      <c r="AR26" s="1175">
        <v>0</v>
      </c>
      <c r="AS26" s="1176">
        <v>0</v>
      </c>
      <c r="AT26" s="1177">
        <v>0</v>
      </c>
      <c r="AU26" s="1175">
        <v>0</v>
      </c>
      <c r="AV26" s="1176">
        <v>0</v>
      </c>
      <c r="AW26" s="1177">
        <v>0</v>
      </c>
      <c r="AX26" s="1175">
        <v>0</v>
      </c>
      <c r="AY26" s="1176">
        <v>0</v>
      </c>
      <c r="AZ26" s="1177">
        <v>0</v>
      </c>
      <c r="BA26" s="1175">
        <v>43389.258000000002</v>
      </c>
      <c r="BB26" s="1176">
        <v>36564.692828146144</v>
      </c>
      <c r="BC26" s="1178">
        <v>178495.79800000001</v>
      </c>
      <c r="BD26" s="1173"/>
      <c r="BE26" s="1173"/>
    </row>
    <row r="27" spans="1:57" s="1168" customFormat="1" ht="10.199999999999999">
      <c r="A27" s="1174" t="s">
        <v>783</v>
      </c>
      <c r="B27" s="1175">
        <v>495639.48499999999</v>
      </c>
      <c r="C27" s="1177">
        <v>4456.6719891745597</v>
      </c>
      <c r="D27" s="1177">
        <v>512106.88799999998</v>
      </c>
      <c r="E27" s="1175">
        <v>0</v>
      </c>
      <c r="F27" s="1177">
        <v>0</v>
      </c>
      <c r="G27" s="1177">
        <v>0</v>
      </c>
      <c r="H27" s="1175">
        <v>444791.24800000002</v>
      </c>
      <c r="I27" s="1177">
        <v>6525.6327469553444</v>
      </c>
      <c r="J27" s="1177">
        <v>468903.46100000001</v>
      </c>
      <c r="K27" s="1175">
        <v>558.447</v>
      </c>
      <c r="L27" s="1177">
        <v>180.26711772665763</v>
      </c>
      <c r="M27" s="1177">
        <v>1224.5340000000001</v>
      </c>
      <c r="N27" s="1175">
        <v>4703.6840000000002</v>
      </c>
      <c r="O27" s="1177">
        <v>137.73044654939105</v>
      </c>
      <c r="P27" s="1177">
        <v>5212.598</v>
      </c>
      <c r="Q27" s="1175">
        <v>17429.195</v>
      </c>
      <c r="R27" s="1177">
        <v>1705.9989174560217</v>
      </c>
      <c r="S27" s="1177">
        <v>23732.861000000001</v>
      </c>
      <c r="T27" s="1175">
        <v>392.73399999999998</v>
      </c>
      <c r="U27" s="1177">
        <v>73.170230040595385</v>
      </c>
      <c r="V27" s="1177">
        <v>663.09799999999996</v>
      </c>
      <c r="W27" s="1175">
        <v>1950.614</v>
      </c>
      <c r="X27" s="1177">
        <v>155.61190798376182</v>
      </c>
      <c r="Y27" s="1177">
        <v>2525.6</v>
      </c>
      <c r="Z27" s="1175">
        <v>0</v>
      </c>
      <c r="AA27" s="1177">
        <v>0</v>
      </c>
      <c r="AB27" s="1177">
        <v>0</v>
      </c>
      <c r="AC27" s="1175">
        <v>0</v>
      </c>
      <c r="AD27" s="1177">
        <v>0</v>
      </c>
      <c r="AE27" s="1177">
        <v>0</v>
      </c>
      <c r="AF27" s="1175">
        <v>0</v>
      </c>
      <c r="AG27" s="1177">
        <v>0</v>
      </c>
      <c r="AH27" s="1177">
        <v>0</v>
      </c>
      <c r="AI27" s="1175">
        <v>0</v>
      </c>
      <c r="AJ27" s="1177">
        <v>0</v>
      </c>
      <c r="AK27" s="1177">
        <v>0</v>
      </c>
      <c r="AL27" s="1175">
        <v>0</v>
      </c>
      <c r="AM27" s="1177">
        <v>0</v>
      </c>
      <c r="AN27" s="1177">
        <v>0</v>
      </c>
      <c r="AO27" s="1175">
        <v>0</v>
      </c>
      <c r="AP27" s="1177">
        <v>0</v>
      </c>
      <c r="AQ27" s="1177">
        <v>0</v>
      </c>
      <c r="AR27" s="1175">
        <v>0</v>
      </c>
      <c r="AS27" s="1177">
        <v>0</v>
      </c>
      <c r="AT27" s="1177">
        <v>0</v>
      </c>
      <c r="AU27" s="1175">
        <v>0</v>
      </c>
      <c r="AV27" s="1177">
        <v>0</v>
      </c>
      <c r="AW27" s="1177">
        <v>0</v>
      </c>
      <c r="AX27" s="1175">
        <v>0</v>
      </c>
      <c r="AY27" s="1177">
        <v>0</v>
      </c>
      <c r="AZ27" s="1177">
        <v>0</v>
      </c>
      <c r="BA27" s="1175">
        <v>965465.41</v>
      </c>
      <c r="BB27" s="1177">
        <v>13235.083626522326</v>
      </c>
      <c r="BC27" s="1178">
        <v>1014369.044</v>
      </c>
      <c r="BD27" s="1173"/>
      <c r="BE27" s="1173"/>
    </row>
    <row r="28" spans="1:57" s="1168" customFormat="1" ht="10.199999999999999">
      <c r="A28" s="1174" t="s">
        <v>124</v>
      </c>
      <c r="B28" s="1175">
        <v>115569.503</v>
      </c>
      <c r="C28" s="1177">
        <v>32197.926928281457</v>
      </c>
      <c r="D28" s="1177">
        <v>234540.84400000001</v>
      </c>
      <c r="E28" s="1175">
        <v>2570.9969999999998</v>
      </c>
      <c r="F28" s="1177">
        <v>1169.0308525033829</v>
      </c>
      <c r="G28" s="1177">
        <v>6890.5659999999998</v>
      </c>
      <c r="H28" s="1175">
        <v>372297.54300000001</v>
      </c>
      <c r="I28" s="1177">
        <v>85975.85223274694</v>
      </c>
      <c r="J28" s="1177">
        <v>689978.31799999997</v>
      </c>
      <c r="K28" s="1175">
        <v>14104.55</v>
      </c>
      <c r="L28" s="1177">
        <v>4563.1837618403242</v>
      </c>
      <c r="M28" s="1177">
        <v>30965.514999999999</v>
      </c>
      <c r="N28" s="1175">
        <v>38490.476000000002</v>
      </c>
      <c r="O28" s="1177">
        <v>9578.9826792963449</v>
      </c>
      <c r="P28" s="1177">
        <v>73884.816999999995</v>
      </c>
      <c r="Q28" s="1175">
        <v>130553.45600000001</v>
      </c>
      <c r="R28" s="1177">
        <v>27392.286332882271</v>
      </c>
      <c r="S28" s="1177">
        <v>231767.95499999999</v>
      </c>
      <c r="T28" s="1175">
        <v>0</v>
      </c>
      <c r="U28" s="1177">
        <v>0</v>
      </c>
      <c r="V28" s="1177">
        <v>0</v>
      </c>
      <c r="W28" s="1175">
        <v>84108.409</v>
      </c>
      <c r="X28" s="1177">
        <v>18839.93748308525</v>
      </c>
      <c r="Y28" s="1177">
        <v>153721.97899999999</v>
      </c>
      <c r="Z28" s="1175">
        <v>0</v>
      </c>
      <c r="AA28" s="1177">
        <v>0</v>
      </c>
      <c r="AB28" s="1177">
        <v>0</v>
      </c>
      <c r="AC28" s="1175">
        <v>0</v>
      </c>
      <c r="AD28" s="1177">
        <v>54.000270635994582</v>
      </c>
      <c r="AE28" s="1177">
        <v>199.53100000000001</v>
      </c>
      <c r="AF28" s="1175">
        <v>0</v>
      </c>
      <c r="AG28" s="1177">
        <v>0</v>
      </c>
      <c r="AH28" s="1177">
        <v>0</v>
      </c>
      <c r="AI28" s="1175">
        <v>5490.9939999999997</v>
      </c>
      <c r="AJ28" s="1177">
        <v>1090.9293640054127</v>
      </c>
      <c r="AK28" s="1177">
        <v>9521.9779999999992</v>
      </c>
      <c r="AL28" s="1175">
        <v>0</v>
      </c>
      <c r="AM28" s="1177">
        <v>0</v>
      </c>
      <c r="AN28" s="1177">
        <v>0</v>
      </c>
      <c r="AO28" s="1175">
        <v>0</v>
      </c>
      <c r="AP28" s="1177">
        <v>0</v>
      </c>
      <c r="AQ28" s="1177">
        <v>0</v>
      </c>
      <c r="AR28" s="1175">
        <v>0</v>
      </c>
      <c r="AS28" s="1177">
        <v>0</v>
      </c>
      <c r="AT28" s="1177">
        <v>0</v>
      </c>
      <c r="AU28" s="1175">
        <v>0</v>
      </c>
      <c r="AV28" s="1177">
        <v>0</v>
      </c>
      <c r="AW28" s="1177">
        <v>0</v>
      </c>
      <c r="AX28" s="1175">
        <v>0</v>
      </c>
      <c r="AY28" s="1177">
        <v>0</v>
      </c>
      <c r="AZ28" s="1177">
        <v>0</v>
      </c>
      <c r="BA28" s="1175">
        <v>763185.93200000003</v>
      </c>
      <c r="BB28" s="1177">
        <v>180862.13098782138</v>
      </c>
      <c r="BC28" s="1178">
        <v>1431471.507</v>
      </c>
      <c r="BD28" s="1173"/>
      <c r="BE28" s="1173"/>
    </row>
    <row r="29" spans="1:57" s="1168" customFormat="1" ht="10.199999999999999">
      <c r="A29" s="1174" t="s">
        <v>134</v>
      </c>
      <c r="B29" s="1175">
        <v>9722434.7540000007</v>
      </c>
      <c r="C29" s="1177">
        <v>661809.11610284157</v>
      </c>
      <c r="D29" s="1177">
        <v>12167819.438999999</v>
      </c>
      <c r="E29" s="1175">
        <v>51483.731</v>
      </c>
      <c r="F29" s="1177">
        <v>4123.6884979702299</v>
      </c>
      <c r="G29" s="1177">
        <v>66720.759999999995</v>
      </c>
      <c r="H29" s="1175">
        <v>13648071.443</v>
      </c>
      <c r="I29" s="1177">
        <v>974262.795669824</v>
      </c>
      <c r="J29" s="1177">
        <v>17247972.473000001</v>
      </c>
      <c r="K29" s="1175">
        <v>262491.95</v>
      </c>
      <c r="L29" s="1177">
        <v>38436.567523680649</v>
      </c>
      <c r="M29" s="1177">
        <v>404515.06699999998</v>
      </c>
      <c r="N29" s="1175">
        <v>790833.81400000001</v>
      </c>
      <c r="O29" s="1177">
        <v>113873.79350473612</v>
      </c>
      <c r="P29" s="1177">
        <v>1211597.4809999999</v>
      </c>
      <c r="Q29" s="1175">
        <v>4800474.9019999998</v>
      </c>
      <c r="R29" s="1177">
        <v>377972.37212449254</v>
      </c>
      <c r="S29" s="1177">
        <v>6197082.818</v>
      </c>
      <c r="T29" s="1175">
        <v>43243</v>
      </c>
      <c r="U29" s="1177">
        <v>2300</v>
      </c>
      <c r="V29" s="1177">
        <v>51741.5</v>
      </c>
      <c r="W29" s="1175">
        <v>1350020.798</v>
      </c>
      <c r="X29" s="1177">
        <v>323110.39458728011</v>
      </c>
      <c r="Y29" s="1177">
        <v>2543913.7069999999</v>
      </c>
      <c r="Z29" s="1175">
        <v>489853.09700000001</v>
      </c>
      <c r="AA29" s="1177">
        <v>1766.5940460081188</v>
      </c>
      <c r="AB29" s="1177">
        <v>496380.66200000001</v>
      </c>
      <c r="AC29" s="1175">
        <v>60044.444000000003</v>
      </c>
      <c r="AD29" s="1177">
        <v>8229.4054127198906</v>
      </c>
      <c r="AE29" s="1177">
        <v>90452.096999999994</v>
      </c>
      <c r="AF29" s="1175">
        <v>0</v>
      </c>
      <c r="AG29" s="1177">
        <v>0</v>
      </c>
      <c r="AH29" s="1177">
        <v>0</v>
      </c>
      <c r="AI29" s="1175">
        <v>375019.17499999999</v>
      </c>
      <c r="AJ29" s="1177">
        <v>94788.570230040583</v>
      </c>
      <c r="AK29" s="1177">
        <v>725262.94200000004</v>
      </c>
      <c r="AL29" s="1175">
        <v>0</v>
      </c>
      <c r="AM29" s="1177">
        <v>0</v>
      </c>
      <c r="AN29" s="1177">
        <v>0</v>
      </c>
      <c r="AO29" s="1175">
        <v>2732.8049999999998</v>
      </c>
      <c r="AP29" s="1177">
        <v>0</v>
      </c>
      <c r="AQ29" s="1177">
        <v>2732.8049999999998</v>
      </c>
      <c r="AR29" s="1175">
        <v>0</v>
      </c>
      <c r="AS29" s="1177">
        <v>0</v>
      </c>
      <c r="AT29" s="1177">
        <v>0</v>
      </c>
      <c r="AU29" s="1175">
        <v>0</v>
      </c>
      <c r="AV29" s="1177">
        <v>0</v>
      </c>
      <c r="AW29" s="1177">
        <v>0</v>
      </c>
      <c r="AX29" s="1175">
        <v>0</v>
      </c>
      <c r="AY29" s="1177">
        <v>0</v>
      </c>
      <c r="AZ29" s="1177">
        <v>0</v>
      </c>
      <c r="BA29" s="1175">
        <v>31596703.918000001</v>
      </c>
      <c r="BB29" s="1177">
        <v>2600673.2985115019</v>
      </c>
      <c r="BC29" s="1178">
        <v>41206191.755999997</v>
      </c>
      <c r="BD29" s="1173"/>
      <c r="BE29" s="1173"/>
    </row>
    <row r="30" spans="1:57" s="1168" customFormat="1" ht="10.199999999999999">
      <c r="A30" s="1174" t="s">
        <v>703</v>
      </c>
      <c r="B30" s="1175">
        <v>46671.087</v>
      </c>
      <c r="C30" s="1177">
        <v>2256.502300405954</v>
      </c>
      <c r="D30" s="1177">
        <v>55008.864000000001</v>
      </c>
      <c r="E30" s="1175">
        <v>0</v>
      </c>
      <c r="F30" s="1177">
        <v>0</v>
      </c>
      <c r="G30" s="1177">
        <v>0</v>
      </c>
      <c r="H30" s="1175">
        <v>27783.553</v>
      </c>
      <c r="I30" s="1177">
        <v>2554.9399188092016</v>
      </c>
      <c r="J30" s="1177">
        <v>37224.055999999997</v>
      </c>
      <c r="K30" s="1175">
        <v>1057.377</v>
      </c>
      <c r="L30" s="1177">
        <v>14.948308525033829</v>
      </c>
      <c r="M30" s="1177">
        <v>1112.6120000000001</v>
      </c>
      <c r="N30" s="1175">
        <v>1604.3969999999999</v>
      </c>
      <c r="O30" s="1177">
        <v>574.98132611637345</v>
      </c>
      <c r="P30" s="1177">
        <v>3728.9540000000002</v>
      </c>
      <c r="Q30" s="1175">
        <v>464.80500000000001</v>
      </c>
      <c r="R30" s="1177">
        <v>0</v>
      </c>
      <c r="S30" s="1177">
        <v>464.80500000000001</v>
      </c>
      <c r="T30" s="1175">
        <v>10085.304</v>
      </c>
      <c r="U30" s="1177">
        <v>0</v>
      </c>
      <c r="V30" s="1177">
        <v>10085.304</v>
      </c>
      <c r="W30" s="1175">
        <v>11382.587</v>
      </c>
      <c r="X30" s="1177">
        <v>199.11745602165087</v>
      </c>
      <c r="Y30" s="1177">
        <v>12118.326999999999</v>
      </c>
      <c r="Z30" s="1175">
        <v>0</v>
      </c>
      <c r="AA30" s="1177">
        <v>0</v>
      </c>
      <c r="AB30" s="1177">
        <v>0</v>
      </c>
      <c r="AC30" s="1175">
        <v>0</v>
      </c>
      <c r="AD30" s="1177">
        <v>0</v>
      </c>
      <c r="AE30" s="1177">
        <v>0</v>
      </c>
      <c r="AF30" s="1175">
        <v>0</v>
      </c>
      <c r="AG30" s="1177">
        <v>0</v>
      </c>
      <c r="AH30" s="1177">
        <v>0</v>
      </c>
      <c r="AI30" s="1175">
        <v>343.46600000000001</v>
      </c>
      <c r="AJ30" s="1177">
        <v>837.7878213802436</v>
      </c>
      <c r="AK30" s="1177">
        <v>3439.0929999999998</v>
      </c>
      <c r="AL30" s="1175">
        <v>0</v>
      </c>
      <c r="AM30" s="1177">
        <v>0</v>
      </c>
      <c r="AN30" s="1177">
        <v>0</v>
      </c>
      <c r="AO30" s="1175">
        <v>0</v>
      </c>
      <c r="AP30" s="1177">
        <v>0</v>
      </c>
      <c r="AQ30" s="1177">
        <v>0</v>
      </c>
      <c r="AR30" s="1175">
        <v>0</v>
      </c>
      <c r="AS30" s="1177">
        <v>0</v>
      </c>
      <c r="AT30" s="1177">
        <v>0</v>
      </c>
      <c r="AU30" s="1175">
        <v>0</v>
      </c>
      <c r="AV30" s="1177">
        <v>0</v>
      </c>
      <c r="AW30" s="1177">
        <v>0</v>
      </c>
      <c r="AX30" s="1175">
        <v>0</v>
      </c>
      <c r="AY30" s="1177">
        <v>0</v>
      </c>
      <c r="AZ30" s="1177">
        <v>0</v>
      </c>
      <c r="BA30" s="1175">
        <v>99392.58</v>
      </c>
      <c r="BB30" s="1177">
        <v>6438.2779431664412</v>
      </c>
      <c r="BC30" s="1178">
        <v>123182.018</v>
      </c>
      <c r="BD30" s="1173"/>
      <c r="BE30" s="1173"/>
    </row>
    <row r="31" spans="1:57" s="1168" customFormat="1" ht="10.199999999999999">
      <c r="A31" s="1174" t="s">
        <v>784</v>
      </c>
      <c r="B31" s="1175">
        <v>688275.40700000001</v>
      </c>
      <c r="C31" s="1177">
        <v>156413.49634641406</v>
      </c>
      <c r="D31" s="1177">
        <v>1266223.277</v>
      </c>
      <c r="E31" s="1175">
        <v>3896.2959999999998</v>
      </c>
      <c r="F31" s="1177">
        <v>1874.8270635994586</v>
      </c>
      <c r="G31" s="1177">
        <v>10823.782999999999</v>
      </c>
      <c r="H31" s="1175">
        <v>217427.23499999999</v>
      </c>
      <c r="I31" s="1177">
        <v>126804.29093369417</v>
      </c>
      <c r="J31" s="1177">
        <v>685969.09</v>
      </c>
      <c r="K31" s="1175">
        <v>26080.663</v>
      </c>
      <c r="L31" s="1177">
        <v>3171.4002706359943</v>
      </c>
      <c r="M31" s="1177">
        <v>37798.987000000001</v>
      </c>
      <c r="N31" s="1175">
        <v>98570.054999999993</v>
      </c>
      <c r="O31" s="1177">
        <v>42219.179161028413</v>
      </c>
      <c r="P31" s="1177">
        <v>254569.92300000001</v>
      </c>
      <c r="Q31" s="1175">
        <v>170963.14300000001</v>
      </c>
      <c r="R31" s="1177">
        <v>32392.988362652231</v>
      </c>
      <c r="S31" s="1177">
        <v>290655.23499999999</v>
      </c>
      <c r="T31" s="1175">
        <v>0</v>
      </c>
      <c r="U31" s="1177">
        <v>0</v>
      </c>
      <c r="V31" s="1177">
        <v>0</v>
      </c>
      <c r="W31" s="1175">
        <v>164767.78400000001</v>
      </c>
      <c r="X31" s="1177">
        <v>24109.457374830854</v>
      </c>
      <c r="Y31" s="1177">
        <v>253852.23</v>
      </c>
      <c r="Z31" s="1175">
        <v>0</v>
      </c>
      <c r="AA31" s="1177">
        <v>0</v>
      </c>
      <c r="AB31" s="1177">
        <v>0</v>
      </c>
      <c r="AC31" s="1175">
        <v>377.76499999999999</v>
      </c>
      <c r="AD31" s="1177">
        <v>2542.4067658998642</v>
      </c>
      <c r="AE31" s="1177">
        <v>9771.9580000000005</v>
      </c>
      <c r="AF31" s="1175">
        <v>0</v>
      </c>
      <c r="AG31" s="1177">
        <v>0</v>
      </c>
      <c r="AH31" s="1177">
        <v>0</v>
      </c>
      <c r="AI31" s="1175">
        <v>64624.667000000001</v>
      </c>
      <c r="AJ31" s="1177">
        <v>7538.2254397834904</v>
      </c>
      <c r="AK31" s="1177">
        <v>92478.41</v>
      </c>
      <c r="AL31" s="1175">
        <v>0</v>
      </c>
      <c r="AM31" s="1177">
        <v>0</v>
      </c>
      <c r="AN31" s="1177">
        <v>0</v>
      </c>
      <c r="AO31" s="1175">
        <v>0</v>
      </c>
      <c r="AP31" s="1177">
        <v>0</v>
      </c>
      <c r="AQ31" s="1177">
        <v>0</v>
      </c>
      <c r="AR31" s="1175">
        <v>0</v>
      </c>
      <c r="AS31" s="1177">
        <v>0</v>
      </c>
      <c r="AT31" s="1177">
        <v>0</v>
      </c>
      <c r="AU31" s="1175">
        <v>0</v>
      </c>
      <c r="AV31" s="1177">
        <v>0</v>
      </c>
      <c r="AW31" s="1177">
        <v>0</v>
      </c>
      <c r="AX31" s="1175">
        <v>0</v>
      </c>
      <c r="AY31" s="1177">
        <v>0</v>
      </c>
      <c r="AZ31" s="1177">
        <v>0</v>
      </c>
      <c r="BA31" s="1175">
        <v>1434983.0190000001</v>
      </c>
      <c r="BB31" s="1177">
        <v>397066.27280108252</v>
      </c>
      <c r="BC31" s="1178">
        <v>2902142.898</v>
      </c>
      <c r="BD31" s="1173"/>
      <c r="BE31" s="1173"/>
    </row>
    <row r="32" spans="1:57" s="1168" customFormat="1" ht="10.199999999999999">
      <c r="A32" s="1174" t="s">
        <v>785</v>
      </c>
      <c r="B32" s="1175">
        <v>58245.663</v>
      </c>
      <c r="C32" s="1177">
        <v>138605.65060893097</v>
      </c>
      <c r="D32" s="1177">
        <v>570393.54299999995</v>
      </c>
      <c r="E32" s="1175">
        <v>4022.6790000000001</v>
      </c>
      <c r="F32" s="1177">
        <v>3067.8330175913393</v>
      </c>
      <c r="G32" s="1177">
        <v>15358.322</v>
      </c>
      <c r="H32" s="1175">
        <v>34044.557000000001</v>
      </c>
      <c r="I32" s="1177">
        <v>80584.583491204336</v>
      </c>
      <c r="J32" s="1177">
        <v>331804.59299999999</v>
      </c>
      <c r="K32" s="1175">
        <v>8190.7969999999996</v>
      </c>
      <c r="L32" s="1177">
        <v>18479.44844384303</v>
      </c>
      <c r="M32" s="1177">
        <v>76472.358999999997</v>
      </c>
      <c r="N32" s="1175">
        <v>10072.557000000001</v>
      </c>
      <c r="O32" s="1177">
        <v>34753.460081190795</v>
      </c>
      <c r="P32" s="1177">
        <v>138486.59299999999</v>
      </c>
      <c r="Q32" s="1175">
        <v>41479.686999999998</v>
      </c>
      <c r="R32" s="1177">
        <v>42101.742083897159</v>
      </c>
      <c r="S32" s="1177">
        <v>197045.62400000001</v>
      </c>
      <c r="T32" s="1175">
        <v>90000</v>
      </c>
      <c r="U32" s="1177">
        <v>3699.9999999999995</v>
      </c>
      <c r="V32" s="1177">
        <v>103671.5</v>
      </c>
      <c r="W32" s="1175">
        <v>10132.89</v>
      </c>
      <c r="X32" s="1177">
        <v>20112.792692828145</v>
      </c>
      <c r="Y32" s="1177">
        <v>84449.659</v>
      </c>
      <c r="Z32" s="1175">
        <v>0</v>
      </c>
      <c r="AA32" s="1177">
        <v>0</v>
      </c>
      <c r="AB32" s="1177">
        <v>0</v>
      </c>
      <c r="AC32" s="1175">
        <v>2261.8910000000001</v>
      </c>
      <c r="AD32" s="1177">
        <v>1782.1780784844384</v>
      </c>
      <c r="AE32" s="1177">
        <v>8847.0400000000009</v>
      </c>
      <c r="AF32" s="1175">
        <v>0</v>
      </c>
      <c r="AG32" s="1177">
        <v>0</v>
      </c>
      <c r="AH32" s="1177">
        <v>0</v>
      </c>
      <c r="AI32" s="1175">
        <v>3600</v>
      </c>
      <c r="AJ32" s="1177">
        <v>6722.9585926928276</v>
      </c>
      <c r="AK32" s="1177">
        <v>28441.331999999999</v>
      </c>
      <c r="AL32" s="1175">
        <v>0</v>
      </c>
      <c r="AM32" s="1177">
        <v>0</v>
      </c>
      <c r="AN32" s="1177">
        <v>0</v>
      </c>
      <c r="AO32" s="1175">
        <v>0</v>
      </c>
      <c r="AP32" s="1177">
        <v>0</v>
      </c>
      <c r="AQ32" s="1177">
        <v>0</v>
      </c>
      <c r="AR32" s="1175">
        <v>0</v>
      </c>
      <c r="AS32" s="1177">
        <v>0</v>
      </c>
      <c r="AT32" s="1177">
        <v>0</v>
      </c>
      <c r="AU32" s="1175">
        <v>0</v>
      </c>
      <c r="AV32" s="1177">
        <v>0</v>
      </c>
      <c r="AW32" s="1177">
        <v>0</v>
      </c>
      <c r="AX32" s="1175">
        <v>0</v>
      </c>
      <c r="AY32" s="1177">
        <v>0</v>
      </c>
      <c r="AZ32" s="1177">
        <v>0</v>
      </c>
      <c r="BA32" s="1175">
        <v>262050.72500000001</v>
      </c>
      <c r="BB32" s="1177">
        <v>349910.64790257101</v>
      </c>
      <c r="BC32" s="1178">
        <v>1554970.57</v>
      </c>
      <c r="BD32" s="1173"/>
      <c r="BE32" s="1173"/>
    </row>
    <row r="33" spans="1:57" s="1168" customFormat="1" ht="10.199999999999999">
      <c r="A33" s="1174" t="s">
        <v>1104</v>
      </c>
      <c r="B33" s="1175">
        <v>475563.32799999998</v>
      </c>
      <c r="C33" s="1177">
        <v>55160.862787550745</v>
      </c>
      <c r="D33" s="1177">
        <v>679382.71600000001</v>
      </c>
      <c r="E33" s="1175">
        <v>0</v>
      </c>
      <c r="F33" s="1177">
        <v>239.99999999999997</v>
      </c>
      <c r="G33" s="1177">
        <v>886.8</v>
      </c>
      <c r="H33" s="1175">
        <v>652070.43599999999</v>
      </c>
      <c r="I33" s="1177">
        <v>74054.777807848426</v>
      </c>
      <c r="J33" s="1177">
        <v>925702.84</v>
      </c>
      <c r="K33" s="1175">
        <v>220750.7</v>
      </c>
      <c r="L33" s="1177">
        <v>14911.200811907984</v>
      </c>
      <c r="M33" s="1177">
        <v>275847.58799999999</v>
      </c>
      <c r="N33" s="1175">
        <v>123930.33100000001</v>
      </c>
      <c r="O33" s="1177">
        <v>524.63788903924217</v>
      </c>
      <c r="P33" s="1177">
        <v>125868.868</v>
      </c>
      <c r="Q33" s="1175">
        <v>87064.61</v>
      </c>
      <c r="R33" s="1177">
        <v>11546.476319350473</v>
      </c>
      <c r="S33" s="1177">
        <v>129728.84</v>
      </c>
      <c r="T33" s="1175">
        <v>0</v>
      </c>
      <c r="U33" s="1177">
        <v>0</v>
      </c>
      <c r="V33" s="1177">
        <v>0</v>
      </c>
      <c r="W33" s="1175">
        <v>189026.07399999999</v>
      </c>
      <c r="X33" s="1177">
        <v>66217.64627875507</v>
      </c>
      <c r="Y33" s="1177">
        <v>433700.277</v>
      </c>
      <c r="Z33" s="1175">
        <v>0</v>
      </c>
      <c r="AA33" s="1177">
        <v>0</v>
      </c>
      <c r="AB33" s="1177">
        <v>0</v>
      </c>
      <c r="AC33" s="1175">
        <v>14242.259</v>
      </c>
      <c r="AD33" s="1177">
        <v>13862.69445196211</v>
      </c>
      <c r="AE33" s="1177">
        <v>65464.915000000001</v>
      </c>
      <c r="AF33" s="1175">
        <v>0</v>
      </c>
      <c r="AG33" s="1177">
        <v>0</v>
      </c>
      <c r="AH33" s="1177">
        <v>0</v>
      </c>
      <c r="AI33" s="1175">
        <v>3139.3960000000002</v>
      </c>
      <c r="AJ33" s="1177">
        <v>0</v>
      </c>
      <c r="AK33" s="1177">
        <v>3139.3960000000002</v>
      </c>
      <c r="AL33" s="1175">
        <v>0</v>
      </c>
      <c r="AM33" s="1177">
        <v>0</v>
      </c>
      <c r="AN33" s="1177">
        <v>0</v>
      </c>
      <c r="AO33" s="1175">
        <v>0</v>
      </c>
      <c r="AP33" s="1177">
        <v>0</v>
      </c>
      <c r="AQ33" s="1177">
        <v>0</v>
      </c>
      <c r="AR33" s="1175">
        <v>0</v>
      </c>
      <c r="AS33" s="1177">
        <v>0</v>
      </c>
      <c r="AT33" s="1177">
        <v>0</v>
      </c>
      <c r="AU33" s="1175">
        <v>0</v>
      </c>
      <c r="AV33" s="1177">
        <v>0</v>
      </c>
      <c r="AW33" s="1177">
        <v>0</v>
      </c>
      <c r="AX33" s="1175">
        <v>0</v>
      </c>
      <c r="AY33" s="1177">
        <v>0</v>
      </c>
      <c r="AZ33" s="1177">
        <v>0</v>
      </c>
      <c r="BA33" s="1175">
        <v>1765787.1359999999</v>
      </c>
      <c r="BB33" s="1177">
        <v>236518.29661705004</v>
      </c>
      <c r="BC33" s="1178">
        <v>2639722.2429999998</v>
      </c>
      <c r="BD33" s="1173"/>
      <c r="BE33" s="1173"/>
    </row>
    <row r="34" spans="1:57" s="1168" customFormat="1" ht="10.199999999999999">
      <c r="A34" s="1169" t="s">
        <v>1105</v>
      </c>
      <c r="B34" s="1170">
        <v>4148262.2659999998</v>
      </c>
      <c r="C34" s="1171">
        <v>20494.733694181323</v>
      </c>
      <c r="D34" s="1172">
        <v>4223990.3080000002</v>
      </c>
      <c r="E34" s="1170">
        <v>2294.3789999999999</v>
      </c>
      <c r="F34" s="1171">
        <v>118.56156968876859</v>
      </c>
      <c r="G34" s="1172">
        <v>2732.4639999999999</v>
      </c>
      <c r="H34" s="1170">
        <v>6474599.6109999996</v>
      </c>
      <c r="I34" s="1171">
        <v>38591.0397834912</v>
      </c>
      <c r="J34" s="1172">
        <v>6617193.5039999997</v>
      </c>
      <c r="K34" s="1170">
        <v>297623.28100000002</v>
      </c>
      <c r="L34" s="1171">
        <v>440.13531799729361</v>
      </c>
      <c r="M34" s="1172">
        <v>299249.58100000001</v>
      </c>
      <c r="N34" s="1170">
        <v>16175.262000000001</v>
      </c>
      <c r="O34" s="1171">
        <v>1804.462787550744</v>
      </c>
      <c r="P34" s="1172">
        <v>22842.753000000001</v>
      </c>
      <c r="Q34" s="1170">
        <v>1685751.5390000001</v>
      </c>
      <c r="R34" s="1171">
        <v>9872.3380243572374</v>
      </c>
      <c r="S34" s="1172">
        <v>1722229.8289999999</v>
      </c>
      <c r="T34" s="1170">
        <v>140.947</v>
      </c>
      <c r="U34" s="1171">
        <v>85.496346414073059</v>
      </c>
      <c r="V34" s="1172">
        <v>456.85599999999999</v>
      </c>
      <c r="W34" s="1170">
        <v>1015336.692</v>
      </c>
      <c r="X34" s="1171">
        <v>1445.9209742895803</v>
      </c>
      <c r="Y34" s="1172">
        <v>1020679.37</v>
      </c>
      <c r="Z34" s="1170">
        <v>9342586.3489999995</v>
      </c>
      <c r="AA34" s="1171">
        <v>1284.9826792963465</v>
      </c>
      <c r="AB34" s="1172">
        <v>9347334.3609999996</v>
      </c>
      <c r="AC34" s="1170">
        <v>746.60900000000004</v>
      </c>
      <c r="AD34" s="1171">
        <v>26.8573748308525</v>
      </c>
      <c r="AE34" s="1172">
        <v>845.84699999999998</v>
      </c>
      <c r="AF34" s="1170">
        <v>2105.076</v>
      </c>
      <c r="AG34" s="1171">
        <v>0</v>
      </c>
      <c r="AH34" s="1172">
        <v>2105.076</v>
      </c>
      <c r="AI34" s="1170">
        <v>482.43</v>
      </c>
      <c r="AJ34" s="1171">
        <v>434.52286874154254</v>
      </c>
      <c r="AK34" s="1172">
        <v>2087.9920000000002</v>
      </c>
      <c r="AL34" s="1170">
        <v>0</v>
      </c>
      <c r="AM34" s="1171">
        <v>0</v>
      </c>
      <c r="AN34" s="1172">
        <v>0</v>
      </c>
      <c r="AO34" s="1170">
        <v>0</v>
      </c>
      <c r="AP34" s="1171">
        <v>0</v>
      </c>
      <c r="AQ34" s="1172">
        <v>0</v>
      </c>
      <c r="AR34" s="1170">
        <v>0</v>
      </c>
      <c r="AS34" s="1171">
        <v>0</v>
      </c>
      <c r="AT34" s="1172">
        <v>0</v>
      </c>
      <c r="AU34" s="1170">
        <v>0</v>
      </c>
      <c r="AV34" s="1171">
        <v>0</v>
      </c>
      <c r="AW34" s="1172">
        <v>0</v>
      </c>
      <c r="AX34" s="1170">
        <v>0</v>
      </c>
      <c r="AY34" s="1171">
        <v>0</v>
      </c>
      <c r="AZ34" s="1172">
        <v>0</v>
      </c>
      <c r="BA34" s="1170">
        <v>22986104.445999999</v>
      </c>
      <c r="BB34" s="1171">
        <v>74599.052232746952</v>
      </c>
      <c r="BC34" s="1172">
        <v>23261747.945</v>
      </c>
      <c r="BD34" s="1173"/>
      <c r="BE34" s="1173"/>
    </row>
    <row r="35" spans="1:57" s="1168" customFormat="1" ht="10.199999999999999">
      <c r="A35" s="1174" t="s">
        <v>1099</v>
      </c>
      <c r="B35" s="1175">
        <v>211.15899999999999</v>
      </c>
      <c r="C35" s="1176">
        <v>12.252503382949932</v>
      </c>
      <c r="D35" s="1177">
        <v>256.43200000000002</v>
      </c>
      <c r="E35" s="1175">
        <v>1.893</v>
      </c>
      <c r="F35" s="1176">
        <v>0</v>
      </c>
      <c r="G35" s="1177">
        <v>1.893</v>
      </c>
      <c r="H35" s="1175">
        <v>6144.6610000000001</v>
      </c>
      <c r="I35" s="1176">
        <v>745.78836265223276</v>
      </c>
      <c r="J35" s="1177">
        <v>8900.3490000000002</v>
      </c>
      <c r="K35" s="1175">
        <v>29.977</v>
      </c>
      <c r="L35" s="1176">
        <v>14.646820027063598</v>
      </c>
      <c r="M35" s="1177">
        <v>84.097999999999999</v>
      </c>
      <c r="N35" s="1175">
        <v>136.72999999999999</v>
      </c>
      <c r="O35" s="1176">
        <v>12.868741542625168</v>
      </c>
      <c r="P35" s="1177">
        <v>184.28100000000001</v>
      </c>
      <c r="Q35" s="1175">
        <v>543.97799999999995</v>
      </c>
      <c r="R35" s="1176">
        <v>26.379972936400542</v>
      </c>
      <c r="S35" s="1177">
        <v>641.452</v>
      </c>
      <c r="T35" s="1175">
        <v>0</v>
      </c>
      <c r="U35" s="1176">
        <v>0</v>
      </c>
      <c r="V35" s="1177">
        <v>0</v>
      </c>
      <c r="W35" s="1175">
        <v>142.32499999999999</v>
      </c>
      <c r="X35" s="1176">
        <v>4.5520974289580511</v>
      </c>
      <c r="Y35" s="1177">
        <v>159.14500000000001</v>
      </c>
      <c r="Z35" s="1175">
        <v>0</v>
      </c>
      <c r="AA35" s="1176">
        <v>0</v>
      </c>
      <c r="AB35" s="1177">
        <v>0</v>
      </c>
      <c r="AC35" s="1175">
        <v>0</v>
      </c>
      <c r="AD35" s="1176">
        <v>0</v>
      </c>
      <c r="AE35" s="1177">
        <v>0</v>
      </c>
      <c r="AF35" s="1175">
        <v>0</v>
      </c>
      <c r="AG35" s="1176">
        <v>0</v>
      </c>
      <c r="AH35" s="1177">
        <v>0</v>
      </c>
      <c r="AI35" s="1175">
        <v>0</v>
      </c>
      <c r="AJ35" s="1176">
        <v>0</v>
      </c>
      <c r="AK35" s="1177">
        <v>0</v>
      </c>
      <c r="AL35" s="1175">
        <v>0</v>
      </c>
      <c r="AM35" s="1176">
        <v>0</v>
      </c>
      <c r="AN35" s="1177">
        <v>0</v>
      </c>
      <c r="AO35" s="1175">
        <v>0</v>
      </c>
      <c r="AP35" s="1176">
        <v>0</v>
      </c>
      <c r="AQ35" s="1177">
        <v>0</v>
      </c>
      <c r="AR35" s="1175">
        <v>0</v>
      </c>
      <c r="AS35" s="1176">
        <v>0</v>
      </c>
      <c r="AT35" s="1177">
        <v>0</v>
      </c>
      <c r="AU35" s="1175">
        <v>0</v>
      </c>
      <c r="AV35" s="1176">
        <v>0</v>
      </c>
      <c r="AW35" s="1177">
        <v>0</v>
      </c>
      <c r="AX35" s="1175">
        <v>0</v>
      </c>
      <c r="AY35" s="1176">
        <v>0</v>
      </c>
      <c r="AZ35" s="1177">
        <v>0</v>
      </c>
      <c r="BA35" s="1175">
        <v>7210.7259999999997</v>
      </c>
      <c r="BB35" s="1176">
        <v>816.4893098782137</v>
      </c>
      <c r="BC35" s="1178">
        <v>10227.655000000001</v>
      </c>
      <c r="BD35" s="1173"/>
      <c r="BE35" s="1173"/>
    </row>
    <row r="36" spans="1:57" s="1168" customFormat="1" ht="10.199999999999999">
      <c r="A36" s="1174" t="s">
        <v>783</v>
      </c>
      <c r="B36" s="1175">
        <v>618450.375</v>
      </c>
      <c r="C36" s="1177">
        <v>2623.0419485791608</v>
      </c>
      <c r="D36" s="1177">
        <v>628142.51500000001</v>
      </c>
      <c r="E36" s="1175">
        <v>0</v>
      </c>
      <c r="F36" s="1177">
        <v>0</v>
      </c>
      <c r="G36" s="1177">
        <v>0</v>
      </c>
      <c r="H36" s="1175">
        <v>461801.94900000002</v>
      </c>
      <c r="I36" s="1177">
        <v>496.2562922868741</v>
      </c>
      <c r="J36" s="1177">
        <v>463635.61599999998</v>
      </c>
      <c r="K36" s="1175">
        <v>0</v>
      </c>
      <c r="L36" s="1177">
        <v>0</v>
      </c>
      <c r="M36" s="1177">
        <v>0</v>
      </c>
      <c r="N36" s="1175">
        <v>1125.5920000000001</v>
      </c>
      <c r="O36" s="1177">
        <v>38.650879566982404</v>
      </c>
      <c r="P36" s="1177">
        <v>1268.4079999999999</v>
      </c>
      <c r="Q36" s="1175">
        <v>370.46800000000002</v>
      </c>
      <c r="R36" s="1177">
        <v>99.342083897158318</v>
      </c>
      <c r="S36" s="1177">
        <v>737.53800000000001</v>
      </c>
      <c r="T36" s="1175">
        <v>140.947</v>
      </c>
      <c r="U36" s="1177">
        <v>85.496346414073059</v>
      </c>
      <c r="V36" s="1177">
        <v>456.85599999999999</v>
      </c>
      <c r="W36" s="1175">
        <v>59.682000000000002</v>
      </c>
      <c r="X36" s="1177">
        <v>84.368606224627868</v>
      </c>
      <c r="Y36" s="1177">
        <v>371.42500000000001</v>
      </c>
      <c r="Z36" s="1175">
        <v>0</v>
      </c>
      <c r="AA36" s="1177">
        <v>0</v>
      </c>
      <c r="AB36" s="1177">
        <v>0</v>
      </c>
      <c r="AC36" s="1175">
        <v>0</v>
      </c>
      <c r="AD36" s="1177">
        <v>0</v>
      </c>
      <c r="AE36" s="1177">
        <v>0</v>
      </c>
      <c r="AF36" s="1175">
        <v>0</v>
      </c>
      <c r="AG36" s="1177">
        <v>0</v>
      </c>
      <c r="AH36" s="1177">
        <v>0</v>
      </c>
      <c r="AI36" s="1175">
        <v>0</v>
      </c>
      <c r="AJ36" s="1177">
        <v>0</v>
      </c>
      <c r="AK36" s="1177">
        <v>0</v>
      </c>
      <c r="AL36" s="1175">
        <v>0</v>
      </c>
      <c r="AM36" s="1177">
        <v>0</v>
      </c>
      <c r="AN36" s="1177">
        <v>0</v>
      </c>
      <c r="AO36" s="1175">
        <v>0</v>
      </c>
      <c r="AP36" s="1177">
        <v>0</v>
      </c>
      <c r="AQ36" s="1177">
        <v>0</v>
      </c>
      <c r="AR36" s="1175">
        <v>0</v>
      </c>
      <c r="AS36" s="1177">
        <v>0</v>
      </c>
      <c r="AT36" s="1177">
        <v>0</v>
      </c>
      <c r="AU36" s="1175">
        <v>0</v>
      </c>
      <c r="AV36" s="1177">
        <v>0</v>
      </c>
      <c r="AW36" s="1177">
        <v>0</v>
      </c>
      <c r="AX36" s="1175">
        <v>0</v>
      </c>
      <c r="AY36" s="1177">
        <v>0</v>
      </c>
      <c r="AZ36" s="1177">
        <v>0</v>
      </c>
      <c r="BA36" s="1175">
        <v>1081949.0160000001</v>
      </c>
      <c r="BB36" s="1177">
        <v>3427.15696887686</v>
      </c>
      <c r="BC36" s="1178">
        <v>1094612.362</v>
      </c>
      <c r="BD36" s="1173"/>
      <c r="BE36" s="1173"/>
    </row>
    <row r="37" spans="1:57" s="1168" customFormat="1" ht="10.199999999999999">
      <c r="A37" s="1174" t="s">
        <v>124</v>
      </c>
      <c r="B37" s="1175">
        <v>2372.2660000000001</v>
      </c>
      <c r="C37" s="1177">
        <v>346.20947225981052</v>
      </c>
      <c r="D37" s="1177">
        <v>3651.51</v>
      </c>
      <c r="E37" s="1175">
        <v>69.760999999999996</v>
      </c>
      <c r="F37" s="1177">
        <v>0</v>
      </c>
      <c r="G37" s="1177">
        <v>69.760999999999996</v>
      </c>
      <c r="H37" s="1175">
        <v>46017.466</v>
      </c>
      <c r="I37" s="1177">
        <v>6885.9445196211091</v>
      </c>
      <c r="J37" s="1177">
        <v>71461.031000000003</v>
      </c>
      <c r="K37" s="1175">
        <v>1123.999</v>
      </c>
      <c r="L37" s="1177">
        <v>134.3361299052774</v>
      </c>
      <c r="M37" s="1177">
        <v>1620.3710000000001</v>
      </c>
      <c r="N37" s="1175">
        <v>2505.2449999999999</v>
      </c>
      <c r="O37" s="1177">
        <v>613.31907983761835</v>
      </c>
      <c r="P37" s="1177">
        <v>4771.46</v>
      </c>
      <c r="Q37" s="1175">
        <v>1408.8030000000001</v>
      </c>
      <c r="R37" s="1177">
        <v>759.67036535859268</v>
      </c>
      <c r="S37" s="1177">
        <v>4215.7860000000001</v>
      </c>
      <c r="T37" s="1175">
        <v>0</v>
      </c>
      <c r="U37" s="1177">
        <v>0</v>
      </c>
      <c r="V37" s="1177">
        <v>0</v>
      </c>
      <c r="W37" s="1175">
        <v>2146.6889999999999</v>
      </c>
      <c r="X37" s="1177">
        <v>349.62543978349117</v>
      </c>
      <c r="Y37" s="1177">
        <v>3438.556</v>
      </c>
      <c r="Z37" s="1175">
        <v>0</v>
      </c>
      <c r="AA37" s="1177">
        <v>0</v>
      </c>
      <c r="AB37" s="1177">
        <v>0</v>
      </c>
      <c r="AC37" s="1175">
        <v>0</v>
      </c>
      <c r="AD37" s="1177">
        <v>0</v>
      </c>
      <c r="AE37" s="1177">
        <v>0</v>
      </c>
      <c r="AF37" s="1175">
        <v>0</v>
      </c>
      <c r="AG37" s="1177">
        <v>0</v>
      </c>
      <c r="AH37" s="1177">
        <v>0</v>
      </c>
      <c r="AI37" s="1175">
        <v>482.43</v>
      </c>
      <c r="AJ37" s="1177">
        <v>434.52286874154254</v>
      </c>
      <c r="AK37" s="1177">
        <v>2087.9920000000002</v>
      </c>
      <c r="AL37" s="1175">
        <v>0</v>
      </c>
      <c r="AM37" s="1177">
        <v>0</v>
      </c>
      <c r="AN37" s="1177">
        <v>0</v>
      </c>
      <c r="AO37" s="1175">
        <v>0</v>
      </c>
      <c r="AP37" s="1177">
        <v>0</v>
      </c>
      <c r="AQ37" s="1177">
        <v>0</v>
      </c>
      <c r="AR37" s="1175">
        <v>0</v>
      </c>
      <c r="AS37" s="1177">
        <v>0</v>
      </c>
      <c r="AT37" s="1177">
        <v>0</v>
      </c>
      <c r="AU37" s="1175">
        <v>0</v>
      </c>
      <c r="AV37" s="1177">
        <v>0</v>
      </c>
      <c r="AW37" s="1177">
        <v>0</v>
      </c>
      <c r="AX37" s="1175">
        <v>0</v>
      </c>
      <c r="AY37" s="1177">
        <v>0</v>
      </c>
      <c r="AZ37" s="1177">
        <v>0</v>
      </c>
      <c r="BA37" s="1175">
        <v>56126.663</v>
      </c>
      <c r="BB37" s="1177">
        <v>9523.6284167794311</v>
      </c>
      <c r="BC37" s="1178">
        <v>91316.47</v>
      </c>
      <c r="BD37" s="1173"/>
      <c r="BE37" s="1173"/>
    </row>
    <row r="38" spans="1:57" s="1168" customFormat="1" ht="10.199999999999999">
      <c r="A38" s="1174" t="s">
        <v>134</v>
      </c>
      <c r="B38" s="1175">
        <v>3446014.9559999998</v>
      </c>
      <c r="C38" s="1177">
        <v>10084.968064952638</v>
      </c>
      <c r="D38" s="1177">
        <v>3483278.9139999999</v>
      </c>
      <c r="E38" s="1175">
        <v>2222.723</v>
      </c>
      <c r="F38" s="1177">
        <v>45.935859269282815</v>
      </c>
      <c r="G38" s="1177">
        <v>2392.4569999999999</v>
      </c>
      <c r="H38" s="1175">
        <v>5951164.273</v>
      </c>
      <c r="I38" s="1177">
        <v>15196.037347767251</v>
      </c>
      <c r="J38" s="1177">
        <v>6007313.6320000002</v>
      </c>
      <c r="K38" s="1175">
        <v>296101.13099999999</v>
      </c>
      <c r="L38" s="1177">
        <v>140.35453315290934</v>
      </c>
      <c r="M38" s="1177">
        <v>296619.74099999998</v>
      </c>
      <c r="N38" s="1175">
        <v>10328.977999999999</v>
      </c>
      <c r="O38" s="1177">
        <v>320.40270635994585</v>
      </c>
      <c r="P38" s="1177">
        <v>11512.867</v>
      </c>
      <c r="Q38" s="1175">
        <v>1653536.3149999999</v>
      </c>
      <c r="R38" s="1177">
        <v>6053.5290933694178</v>
      </c>
      <c r="S38" s="1177">
        <v>1675904.1059999999</v>
      </c>
      <c r="T38" s="1175">
        <v>0</v>
      </c>
      <c r="U38" s="1177">
        <v>0</v>
      </c>
      <c r="V38" s="1177">
        <v>0</v>
      </c>
      <c r="W38" s="1175">
        <v>1011556.7929999999</v>
      </c>
      <c r="X38" s="1177">
        <v>784.04682002706352</v>
      </c>
      <c r="Y38" s="1177">
        <v>1014453.846</v>
      </c>
      <c r="Z38" s="1175">
        <v>9342586.3489999995</v>
      </c>
      <c r="AA38" s="1177">
        <v>1284.9826792963465</v>
      </c>
      <c r="AB38" s="1177">
        <v>9347334.3609999996</v>
      </c>
      <c r="AC38" s="1175">
        <v>612.63800000000003</v>
      </c>
      <c r="AD38" s="1177">
        <v>0</v>
      </c>
      <c r="AE38" s="1177">
        <v>612.63800000000003</v>
      </c>
      <c r="AF38" s="1175">
        <v>2105.076</v>
      </c>
      <c r="AG38" s="1177">
        <v>0</v>
      </c>
      <c r="AH38" s="1177">
        <v>2105.076</v>
      </c>
      <c r="AI38" s="1175">
        <v>0</v>
      </c>
      <c r="AJ38" s="1177">
        <v>0</v>
      </c>
      <c r="AK38" s="1177">
        <v>0</v>
      </c>
      <c r="AL38" s="1175">
        <v>0</v>
      </c>
      <c r="AM38" s="1177">
        <v>0</v>
      </c>
      <c r="AN38" s="1177">
        <v>0</v>
      </c>
      <c r="AO38" s="1175">
        <v>0</v>
      </c>
      <c r="AP38" s="1177">
        <v>0</v>
      </c>
      <c r="AQ38" s="1177">
        <v>0</v>
      </c>
      <c r="AR38" s="1175">
        <v>0</v>
      </c>
      <c r="AS38" s="1177">
        <v>0</v>
      </c>
      <c r="AT38" s="1177">
        <v>0</v>
      </c>
      <c r="AU38" s="1175">
        <v>0</v>
      </c>
      <c r="AV38" s="1177">
        <v>0</v>
      </c>
      <c r="AW38" s="1177">
        <v>0</v>
      </c>
      <c r="AX38" s="1175">
        <v>0</v>
      </c>
      <c r="AY38" s="1177">
        <v>0</v>
      </c>
      <c r="AZ38" s="1177">
        <v>0</v>
      </c>
      <c r="BA38" s="1175">
        <v>21716229.237</v>
      </c>
      <c r="BB38" s="1177">
        <v>33910.258186738829</v>
      </c>
      <c r="BC38" s="1178">
        <v>21841527.640999999</v>
      </c>
      <c r="BD38" s="1173"/>
      <c r="BE38" s="1173"/>
    </row>
    <row r="39" spans="1:57" s="1168" customFormat="1" ht="10.199999999999999">
      <c r="A39" s="1174" t="s">
        <v>703</v>
      </c>
      <c r="B39" s="1175">
        <v>0</v>
      </c>
      <c r="C39" s="1177">
        <v>0</v>
      </c>
      <c r="D39" s="1177">
        <v>0</v>
      </c>
      <c r="E39" s="1175">
        <v>0</v>
      </c>
      <c r="F39" s="1177">
        <v>0</v>
      </c>
      <c r="G39" s="1177">
        <v>0</v>
      </c>
      <c r="H39" s="1175">
        <v>43.262</v>
      </c>
      <c r="I39" s="1177">
        <v>2.2032476319350471</v>
      </c>
      <c r="J39" s="1177">
        <v>51.402999999999999</v>
      </c>
      <c r="K39" s="1175">
        <v>0</v>
      </c>
      <c r="L39" s="1177">
        <v>0</v>
      </c>
      <c r="M39" s="1177">
        <v>0</v>
      </c>
      <c r="N39" s="1175">
        <v>0</v>
      </c>
      <c r="O39" s="1177">
        <v>0</v>
      </c>
      <c r="P39" s="1177">
        <v>0</v>
      </c>
      <c r="Q39" s="1175">
        <v>0</v>
      </c>
      <c r="R39" s="1177">
        <v>0</v>
      </c>
      <c r="S39" s="1177">
        <v>0</v>
      </c>
      <c r="T39" s="1175">
        <v>0</v>
      </c>
      <c r="U39" s="1177">
        <v>0</v>
      </c>
      <c r="V39" s="1177">
        <v>0</v>
      </c>
      <c r="W39" s="1175">
        <v>0</v>
      </c>
      <c r="X39" s="1177">
        <v>0</v>
      </c>
      <c r="Y39" s="1177">
        <v>0</v>
      </c>
      <c r="Z39" s="1175">
        <v>0</v>
      </c>
      <c r="AA39" s="1177">
        <v>0</v>
      </c>
      <c r="AB39" s="1177">
        <v>0</v>
      </c>
      <c r="AC39" s="1175">
        <v>0</v>
      </c>
      <c r="AD39" s="1177">
        <v>0</v>
      </c>
      <c r="AE39" s="1177">
        <v>0</v>
      </c>
      <c r="AF39" s="1175">
        <v>0</v>
      </c>
      <c r="AG39" s="1177">
        <v>0</v>
      </c>
      <c r="AH39" s="1177">
        <v>0</v>
      </c>
      <c r="AI39" s="1175">
        <v>0</v>
      </c>
      <c r="AJ39" s="1177">
        <v>0</v>
      </c>
      <c r="AK39" s="1177">
        <v>0</v>
      </c>
      <c r="AL39" s="1175">
        <v>0</v>
      </c>
      <c r="AM39" s="1177">
        <v>0</v>
      </c>
      <c r="AN39" s="1177">
        <v>0</v>
      </c>
      <c r="AO39" s="1175">
        <v>0</v>
      </c>
      <c r="AP39" s="1177">
        <v>0</v>
      </c>
      <c r="AQ39" s="1177">
        <v>0</v>
      </c>
      <c r="AR39" s="1175">
        <v>0</v>
      </c>
      <c r="AS39" s="1177">
        <v>0</v>
      </c>
      <c r="AT39" s="1177">
        <v>0</v>
      </c>
      <c r="AU39" s="1175">
        <v>0</v>
      </c>
      <c r="AV39" s="1177">
        <v>0</v>
      </c>
      <c r="AW39" s="1177">
        <v>0</v>
      </c>
      <c r="AX39" s="1175">
        <v>0</v>
      </c>
      <c r="AY39" s="1177">
        <v>0</v>
      </c>
      <c r="AZ39" s="1177">
        <v>0</v>
      </c>
      <c r="BA39" s="1175">
        <v>43.262</v>
      </c>
      <c r="BB39" s="1177">
        <v>2.2032476319350471</v>
      </c>
      <c r="BC39" s="1178">
        <v>51.402999999999999</v>
      </c>
      <c r="BD39" s="1173"/>
      <c r="BE39" s="1173"/>
    </row>
    <row r="40" spans="1:57" s="1168" customFormat="1" ht="10.199999999999999">
      <c r="A40" s="1174" t="s">
        <v>784</v>
      </c>
      <c r="B40" s="1175">
        <v>60807.16</v>
      </c>
      <c r="C40" s="1177">
        <v>4638.8592692828142</v>
      </c>
      <c r="D40" s="1177">
        <v>77947.744999999995</v>
      </c>
      <c r="E40" s="1175">
        <v>0</v>
      </c>
      <c r="F40" s="1177">
        <v>22.625439783491203</v>
      </c>
      <c r="G40" s="1177">
        <v>83.600999999999999</v>
      </c>
      <c r="H40" s="1175">
        <v>7920.2969999999996</v>
      </c>
      <c r="I40" s="1177">
        <v>13807.344519621109</v>
      </c>
      <c r="J40" s="1177">
        <v>58938.434999999998</v>
      </c>
      <c r="K40" s="1175">
        <v>368.173</v>
      </c>
      <c r="L40" s="1177">
        <v>87.053315290933682</v>
      </c>
      <c r="M40" s="1177">
        <v>689.83600000000001</v>
      </c>
      <c r="N40" s="1175">
        <v>1716.7139999999999</v>
      </c>
      <c r="O40" s="1177">
        <v>424.22083897158319</v>
      </c>
      <c r="P40" s="1177">
        <v>3284.21</v>
      </c>
      <c r="Q40" s="1175">
        <v>28520.535</v>
      </c>
      <c r="R40" s="1177">
        <v>1855.0330175913393</v>
      </c>
      <c r="S40" s="1177">
        <v>35374.881999999998</v>
      </c>
      <c r="T40" s="1175">
        <v>0</v>
      </c>
      <c r="U40" s="1177">
        <v>0</v>
      </c>
      <c r="V40" s="1177">
        <v>0</v>
      </c>
      <c r="W40" s="1175">
        <v>1431.201</v>
      </c>
      <c r="X40" s="1177">
        <v>160.67902571041947</v>
      </c>
      <c r="Y40" s="1177">
        <v>2024.91</v>
      </c>
      <c r="Z40" s="1175">
        <v>0</v>
      </c>
      <c r="AA40" s="1177">
        <v>0</v>
      </c>
      <c r="AB40" s="1177">
        <v>0</v>
      </c>
      <c r="AC40" s="1175">
        <v>0</v>
      </c>
      <c r="AD40" s="1177">
        <v>0</v>
      </c>
      <c r="AE40" s="1177">
        <v>0</v>
      </c>
      <c r="AF40" s="1175">
        <v>0</v>
      </c>
      <c r="AG40" s="1177">
        <v>0</v>
      </c>
      <c r="AH40" s="1177">
        <v>0</v>
      </c>
      <c r="AI40" s="1175">
        <v>0</v>
      </c>
      <c r="AJ40" s="1177">
        <v>0</v>
      </c>
      <c r="AK40" s="1177">
        <v>0</v>
      </c>
      <c r="AL40" s="1175">
        <v>0</v>
      </c>
      <c r="AM40" s="1177">
        <v>0</v>
      </c>
      <c r="AN40" s="1177">
        <v>0</v>
      </c>
      <c r="AO40" s="1175">
        <v>0</v>
      </c>
      <c r="AP40" s="1177">
        <v>0</v>
      </c>
      <c r="AQ40" s="1177">
        <v>0</v>
      </c>
      <c r="AR40" s="1175">
        <v>0</v>
      </c>
      <c r="AS40" s="1177">
        <v>0</v>
      </c>
      <c r="AT40" s="1177">
        <v>0</v>
      </c>
      <c r="AU40" s="1175">
        <v>0</v>
      </c>
      <c r="AV40" s="1177">
        <v>0</v>
      </c>
      <c r="AW40" s="1177">
        <v>0</v>
      </c>
      <c r="AX40" s="1175">
        <v>0</v>
      </c>
      <c r="AY40" s="1177">
        <v>0</v>
      </c>
      <c r="AZ40" s="1177">
        <v>0</v>
      </c>
      <c r="BA40" s="1175">
        <v>100764.08199999999</v>
      </c>
      <c r="BB40" s="1177">
        <v>20995.815967523678</v>
      </c>
      <c r="BC40" s="1178">
        <v>178343.622</v>
      </c>
      <c r="BD40" s="1173"/>
      <c r="BE40" s="1173"/>
    </row>
    <row r="41" spans="1:57" s="1168" customFormat="1" ht="10.199999999999999">
      <c r="A41" s="1174" t="s">
        <v>785</v>
      </c>
      <c r="B41" s="1175">
        <v>509.55900000000003</v>
      </c>
      <c r="C41" s="1177">
        <v>2385.8752368064947</v>
      </c>
      <c r="D41" s="1177">
        <v>9325.3680000000004</v>
      </c>
      <c r="E41" s="1175">
        <v>0</v>
      </c>
      <c r="F41" s="1177">
        <v>49.999999999999993</v>
      </c>
      <c r="G41" s="1177">
        <v>184.75</v>
      </c>
      <c r="H41" s="1175">
        <v>895.56399999999996</v>
      </c>
      <c r="I41" s="1177">
        <v>1339.0571041948579</v>
      </c>
      <c r="J41" s="1177">
        <v>5843.3810000000003</v>
      </c>
      <c r="K41" s="1175">
        <v>0</v>
      </c>
      <c r="L41" s="1177">
        <v>3.7889039242219214E-3</v>
      </c>
      <c r="M41" s="1177">
        <v>1.4E-2</v>
      </c>
      <c r="N41" s="1175">
        <v>362</v>
      </c>
      <c r="O41" s="1177">
        <v>395</v>
      </c>
      <c r="P41" s="1177">
        <v>1821.5250000000001</v>
      </c>
      <c r="Q41" s="1175">
        <v>874.79399999999998</v>
      </c>
      <c r="R41" s="1177">
        <v>450.99161028416773</v>
      </c>
      <c r="S41" s="1177">
        <v>2541.2080000000001</v>
      </c>
      <c r="T41" s="1175">
        <v>0</v>
      </c>
      <c r="U41" s="1177">
        <v>0</v>
      </c>
      <c r="V41" s="1177">
        <v>0</v>
      </c>
      <c r="W41" s="1175">
        <v>0</v>
      </c>
      <c r="X41" s="1177">
        <v>62.648173207036535</v>
      </c>
      <c r="Y41" s="1177">
        <v>231.48500000000001</v>
      </c>
      <c r="Z41" s="1175">
        <v>0</v>
      </c>
      <c r="AA41" s="1177">
        <v>0</v>
      </c>
      <c r="AB41" s="1177">
        <v>0</v>
      </c>
      <c r="AC41" s="1175">
        <v>0</v>
      </c>
      <c r="AD41" s="1177">
        <v>26.8573748308525</v>
      </c>
      <c r="AE41" s="1177">
        <v>99.238</v>
      </c>
      <c r="AF41" s="1175">
        <v>0</v>
      </c>
      <c r="AG41" s="1177">
        <v>0</v>
      </c>
      <c r="AH41" s="1177">
        <v>0</v>
      </c>
      <c r="AI41" s="1175">
        <v>0</v>
      </c>
      <c r="AJ41" s="1177">
        <v>0</v>
      </c>
      <c r="AK41" s="1177">
        <v>0</v>
      </c>
      <c r="AL41" s="1175">
        <v>0</v>
      </c>
      <c r="AM41" s="1177">
        <v>0</v>
      </c>
      <c r="AN41" s="1177">
        <v>0</v>
      </c>
      <c r="AO41" s="1175">
        <v>0</v>
      </c>
      <c r="AP41" s="1177">
        <v>0</v>
      </c>
      <c r="AQ41" s="1177">
        <v>0</v>
      </c>
      <c r="AR41" s="1175">
        <v>0</v>
      </c>
      <c r="AS41" s="1177">
        <v>0</v>
      </c>
      <c r="AT41" s="1177">
        <v>0</v>
      </c>
      <c r="AU41" s="1175">
        <v>0</v>
      </c>
      <c r="AV41" s="1177">
        <v>0</v>
      </c>
      <c r="AW41" s="1177">
        <v>0</v>
      </c>
      <c r="AX41" s="1175">
        <v>0</v>
      </c>
      <c r="AY41" s="1177">
        <v>0</v>
      </c>
      <c r="AZ41" s="1177">
        <v>0</v>
      </c>
      <c r="BA41" s="1175">
        <v>2641.9180000000001</v>
      </c>
      <c r="BB41" s="1177">
        <v>4710.4338294993231</v>
      </c>
      <c r="BC41" s="1178">
        <v>20046.972000000002</v>
      </c>
      <c r="BD41" s="1173"/>
      <c r="BE41" s="1173"/>
    </row>
    <row r="42" spans="1:57" s="1168" customFormat="1" ht="10.199999999999999">
      <c r="A42" s="1174" t="s">
        <v>1106</v>
      </c>
      <c r="B42" s="1175">
        <v>19896.789000000001</v>
      </c>
      <c r="C42" s="1177">
        <v>403.5266576454668</v>
      </c>
      <c r="D42" s="1177">
        <v>21387.821</v>
      </c>
      <c r="E42" s="1175">
        <v>0</v>
      </c>
      <c r="F42" s="1177">
        <v>0</v>
      </c>
      <c r="G42" s="1177">
        <v>0</v>
      </c>
      <c r="H42" s="1175">
        <v>612.13599999999997</v>
      </c>
      <c r="I42" s="1177">
        <v>118.40757780784844</v>
      </c>
      <c r="J42" s="1177">
        <v>1049.653</v>
      </c>
      <c r="K42" s="1175">
        <v>0</v>
      </c>
      <c r="L42" s="1177">
        <v>63.739918809201619</v>
      </c>
      <c r="M42" s="1177">
        <v>235.51900000000001</v>
      </c>
      <c r="N42" s="1175">
        <v>0</v>
      </c>
      <c r="O42" s="1177">
        <v>0</v>
      </c>
      <c r="P42" s="1177">
        <v>0</v>
      </c>
      <c r="Q42" s="1175">
        <v>496.642</v>
      </c>
      <c r="R42" s="1177">
        <v>627.3910690121786</v>
      </c>
      <c r="S42" s="1177">
        <v>2814.8530000000001</v>
      </c>
      <c r="T42" s="1175">
        <v>0</v>
      </c>
      <c r="U42" s="1177">
        <v>0</v>
      </c>
      <c r="V42" s="1177">
        <v>0</v>
      </c>
      <c r="W42" s="1175">
        <v>0</v>
      </c>
      <c r="X42" s="1177">
        <v>0</v>
      </c>
      <c r="Y42" s="1177">
        <v>0</v>
      </c>
      <c r="Z42" s="1175">
        <v>0</v>
      </c>
      <c r="AA42" s="1177">
        <v>0</v>
      </c>
      <c r="AB42" s="1177">
        <v>0</v>
      </c>
      <c r="AC42" s="1175">
        <v>133.97</v>
      </c>
      <c r="AD42" s="1177">
        <v>0</v>
      </c>
      <c r="AE42" s="1177">
        <v>133.97</v>
      </c>
      <c r="AF42" s="1175">
        <v>0</v>
      </c>
      <c r="AG42" s="1177">
        <v>0</v>
      </c>
      <c r="AH42" s="1177">
        <v>0</v>
      </c>
      <c r="AI42" s="1175">
        <v>0</v>
      </c>
      <c r="AJ42" s="1177">
        <v>0</v>
      </c>
      <c r="AK42" s="1177">
        <v>0</v>
      </c>
      <c r="AL42" s="1175">
        <v>0</v>
      </c>
      <c r="AM42" s="1177">
        <v>0</v>
      </c>
      <c r="AN42" s="1177">
        <v>0</v>
      </c>
      <c r="AO42" s="1175">
        <v>0</v>
      </c>
      <c r="AP42" s="1177">
        <v>0</v>
      </c>
      <c r="AQ42" s="1177">
        <v>0</v>
      </c>
      <c r="AR42" s="1175">
        <v>0</v>
      </c>
      <c r="AS42" s="1177">
        <v>0</v>
      </c>
      <c r="AT42" s="1177">
        <v>0</v>
      </c>
      <c r="AU42" s="1175">
        <v>0</v>
      </c>
      <c r="AV42" s="1177">
        <v>0</v>
      </c>
      <c r="AW42" s="1177">
        <v>0</v>
      </c>
      <c r="AX42" s="1175">
        <v>0</v>
      </c>
      <c r="AY42" s="1177">
        <v>0</v>
      </c>
      <c r="AZ42" s="1177">
        <v>0</v>
      </c>
      <c r="BA42" s="1175">
        <v>21139.539000000001</v>
      </c>
      <c r="BB42" s="1177">
        <v>1213.0654939106901</v>
      </c>
      <c r="BC42" s="1178">
        <v>25621.816999999999</v>
      </c>
      <c r="BD42" s="1173"/>
      <c r="BE42" s="1173"/>
    </row>
    <row r="43" spans="1:57" s="1168" customFormat="1" ht="10.199999999999999">
      <c r="A43" s="1179" t="s">
        <v>1107</v>
      </c>
      <c r="B43" s="1180">
        <v>195820.63699999999</v>
      </c>
      <c r="C43" s="1181">
        <v>6040.7845737483085</v>
      </c>
      <c r="D43" s="1182">
        <v>218141.33600000001</v>
      </c>
      <c r="E43" s="1180">
        <v>12.911</v>
      </c>
      <c r="F43" s="1181">
        <v>0.14262516914749662</v>
      </c>
      <c r="G43" s="1182">
        <v>13.438000000000001</v>
      </c>
      <c r="H43" s="1180">
        <v>383202.82199999999</v>
      </c>
      <c r="I43" s="1181">
        <v>7245.0690121786192</v>
      </c>
      <c r="J43" s="1182">
        <v>409973.353</v>
      </c>
      <c r="K43" s="1180">
        <v>26140.100999999999</v>
      </c>
      <c r="L43" s="1181">
        <v>10.784844384303112</v>
      </c>
      <c r="M43" s="1182">
        <v>26179.951000000001</v>
      </c>
      <c r="N43" s="1180">
        <v>2161.4380000000001</v>
      </c>
      <c r="O43" s="1181">
        <v>310.16887686062245</v>
      </c>
      <c r="P43" s="1182">
        <v>3307.5129999999999</v>
      </c>
      <c r="Q43" s="1180">
        <v>55025.942000000003</v>
      </c>
      <c r="R43" s="1181">
        <v>571.15453315290938</v>
      </c>
      <c r="S43" s="1182">
        <v>57136.358999999997</v>
      </c>
      <c r="T43" s="1180">
        <v>48.762</v>
      </c>
      <c r="U43" s="1181">
        <v>4.6987821380243568</v>
      </c>
      <c r="V43" s="1182">
        <v>66.123999999999995</v>
      </c>
      <c r="W43" s="1180">
        <v>42257.19</v>
      </c>
      <c r="X43" s="1181">
        <v>180.14966170500676</v>
      </c>
      <c r="Y43" s="1182">
        <v>42922.843000000001</v>
      </c>
      <c r="Z43" s="1180">
        <v>2959207.5460000001</v>
      </c>
      <c r="AA43" s="1181">
        <v>23.0595399188092</v>
      </c>
      <c r="AB43" s="1182">
        <v>2959292.7519999999</v>
      </c>
      <c r="AC43" s="1180">
        <v>0</v>
      </c>
      <c r="AD43" s="1181">
        <v>0</v>
      </c>
      <c r="AE43" s="1182">
        <v>0</v>
      </c>
      <c r="AF43" s="1180">
        <v>831.81899999999996</v>
      </c>
      <c r="AG43" s="1181">
        <v>0</v>
      </c>
      <c r="AH43" s="1182">
        <v>831.81899999999996</v>
      </c>
      <c r="AI43" s="1180">
        <v>0</v>
      </c>
      <c r="AJ43" s="1181">
        <v>0</v>
      </c>
      <c r="AK43" s="1182">
        <v>0</v>
      </c>
      <c r="AL43" s="1180">
        <v>0</v>
      </c>
      <c r="AM43" s="1181">
        <v>0</v>
      </c>
      <c r="AN43" s="1182">
        <v>0</v>
      </c>
      <c r="AO43" s="1180">
        <v>0</v>
      </c>
      <c r="AP43" s="1181">
        <v>0</v>
      </c>
      <c r="AQ43" s="1182">
        <v>0</v>
      </c>
      <c r="AR43" s="1180">
        <v>0</v>
      </c>
      <c r="AS43" s="1181">
        <v>0</v>
      </c>
      <c r="AT43" s="1182">
        <v>0</v>
      </c>
      <c r="AU43" s="1180">
        <v>0</v>
      </c>
      <c r="AV43" s="1181">
        <v>0</v>
      </c>
      <c r="AW43" s="1182">
        <v>0</v>
      </c>
      <c r="AX43" s="1180">
        <v>0</v>
      </c>
      <c r="AY43" s="1181">
        <v>0</v>
      </c>
      <c r="AZ43" s="1182">
        <v>0</v>
      </c>
      <c r="BA43" s="1180">
        <v>3664709.173</v>
      </c>
      <c r="BB43" s="1181">
        <v>14386.013261163735</v>
      </c>
      <c r="BC43" s="1182">
        <v>3717865.4929999998</v>
      </c>
      <c r="BD43" s="1173"/>
      <c r="BE43" s="1173"/>
    </row>
    <row r="44" spans="1:57" s="1168" customFormat="1" ht="10.199999999999999">
      <c r="A44" s="1174" t="s">
        <v>1099</v>
      </c>
      <c r="B44" s="1175">
        <v>313.86799999999999</v>
      </c>
      <c r="C44" s="1177">
        <v>50.762922868741533</v>
      </c>
      <c r="D44" s="1177">
        <v>501.43799999999999</v>
      </c>
      <c r="E44" s="1175">
        <v>6.3319999999999999</v>
      </c>
      <c r="F44" s="1177">
        <v>0.14073071718538566</v>
      </c>
      <c r="G44" s="1177">
        <v>6.8529999999999998</v>
      </c>
      <c r="H44" s="1175">
        <v>7753.7250000000004</v>
      </c>
      <c r="I44" s="1177">
        <v>1028.7824086603518</v>
      </c>
      <c r="J44" s="1177">
        <v>11555.075999999999</v>
      </c>
      <c r="K44" s="1175">
        <v>78.962999999999994</v>
      </c>
      <c r="L44" s="1177">
        <v>6.9410013531799724</v>
      </c>
      <c r="M44" s="1177">
        <v>104.611</v>
      </c>
      <c r="N44" s="1175">
        <v>1269.7280000000001</v>
      </c>
      <c r="O44" s="1177">
        <v>11.528822733423544</v>
      </c>
      <c r="P44" s="1177">
        <v>1312.328</v>
      </c>
      <c r="Q44" s="1175">
        <v>294.56799999999998</v>
      </c>
      <c r="R44" s="1177">
        <v>68.781055480378882</v>
      </c>
      <c r="S44" s="1177">
        <v>548.71400000000006</v>
      </c>
      <c r="T44" s="1175">
        <v>0</v>
      </c>
      <c r="U44" s="1177">
        <v>0</v>
      </c>
      <c r="V44" s="1177">
        <v>0</v>
      </c>
      <c r="W44" s="1175">
        <v>50.933999999999997</v>
      </c>
      <c r="X44" s="1177">
        <v>1.9542625169147496</v>
      </c>
      <c r="Y44" s="1177">
        <v>58.155999999999999</v>
      </c>
      <c r="Z44" s="1175">
        <v>0</v>
      </c>
      <c r="AA44" s="1177">
        <v>0</v>
      </c>
      <c r="AB44" s="1177">
        <v>0</v>
      </c>
      <c r="AC44" s="1175">
        <v>0</v>
      </c>
      <c r="AD44" s="1177">
        <v>0</v>
      </c>
      <c r="AE44" s="1177">
        <v>0</v>
      </c>
      <c r="AF44" s="1175">
        <v>0</v>
      </c>
      <c r="AG44" s="1177">
        <v>0</v>
      </c>
      <c r="AH44" s="1177">
        <v>0</v>
      </c>
      <c r="AI44" s="1175">
        <v>0</v>
      </c>
      <c r="AJ44" s="1177">
        <v>0</v>
      </c>
      <c r="AK44" s="1177">
        <v>0</v>
      </c>
      <c r="AL44" s="1175">
        <v>0</v>
      </c>
      <c r="AM44" s="1177">
        <v>0</v>
      </c>
      <c r="AN44" s="1177">
        <v>0</v>
      </c>
      <c r="AO44" s="1175">
        <v>0</v>
      </c>
      <c r="AP44" s="1177">
        <v>0</v>
      </c>
      <c r="AQ44" s="1177">
        <v>0</v>
      </c>
      <c r="AR44" s="1175">
        <v>0</v>
      </c>
      <c r="AS44" s="1177">
        <v>0</v>
      </c>
      <c r="AT44" s="1177">
        <v>0</v>
      </c>
      <c r="AU44" s="1175">
        <v>0</v>
      </c>
      <c r="AV44" s="1177">
        <v>0</v>
      </c>
      <c r="AW44" s="1177">
        <v>0</v>
      </c>
      <c r="AX44" s="1175">
        <v>0</v>
      </c>
      <c r="AY44" s="1177">
        <v>0</v>
      </c>
      <c r="AZ44" s="1177">
        <v>0</v>
      </c>
      <c r="BA44" s="1175">
        <v>9768.1219999999994</v>
      </c>
      <c r="BB44" s="1177">
        <v>1168.8920162381594</v>
      </c>
      <c r="BC44" s="1178">
        <v>14087.179</v>
      </c>
      <c r="BD44" s="1173"/>
      <c r="BE44" s="1173"/>
    </row>
    <row r="45" spans="1:57" s="1168" customFormat="1" ht="10.199999999999999">
      <c r="A45" s="1174" t="s">
        <v>783</v>
      </c>
      <c r="B45" s="1175">
        <v>35941.07</v>
      </c>
      <c r="C45" s="1177">
        <v>584.56968876860617</v>
      </c>
      <c r="D45" s="1177">
        <v>38101.055</v>
      </c>
      <c r="E45" s="1175">
        <v>0</v>
      </c>
      <c r="F45" s="1177">
        <v>0</v>
      </c>
      <c r="G45" s="1177">
        <v>0</v>
      </c>
      <c r="H45" s="1175">
        <v>17382.718000000001</v>
      </c>
      <c r="I45" s="1177">
        <v>459.23761840324761</v>
      </c>
      <c r="J45" s="1177">
        <v>19079.600999999999</v>
      </c>
      <c r="K45" s="1175">
        <v>0</v>
      </c>
      <c r="L45" s="1177">
        <v>0</v>
      </c>
      <c r="M45" s="1177">
        <v>0</v>
      </c>
      <c r="N45" s="1175">
        <v>171.60300000000001</v>
      </c>
      <c r="O45" s="1177">
        <v>9.9872801082543958</v>
      </c>
      <c r="P45" s="1177">
        <v>208.506</v>
      </c>
      <c r="Q45" s="1175">
        <v>329.02100000000002</v>
      </c>
      <c r="R45" s="1177">
        <v>82.732882273342341</v>
      </c>
      <c r="S45" s="1177">
        <v>634.71900000000005</v>
      </c>
      <c r="T45" s="1175">
        <v>48.762</v>
      </c>
      <c r="U45" s="1177">
        <v>4.6987821380243568</v>
      </c>
      <c r="V45" s="1177">
        <v>66.123999999999995</v>
      </c>
      <c r="W45" s="1175">
        <v>112.142</v>
      </c>
      <c r="X45" s="1177">
        <v>47.21434370771312</v>
      </c>
      <c r="Y45" s="1177">
        <v>286.59899999999999</v>
      </c>
      <c r="Z45" s="1175">
        <v>0</v>
      </c>
      <c r="AA45" s="1177">
        <v>0</v>
      </c>
      <c r="AB45" s="1177">
        <v>0</v>
      </c>
      <c r="AC45" s="1175">
        <v>0</v>
      </c>
      <c r="AD45" s="1177">
        <v>0</v>
      </c>
      <c r="AE45" s="1177">
        <v>0</v>
      </c>
      <c r="AF45" s="1175">
        <v>0</v>
      </c>
      <c r="AG45" s="1177">
        <v>0</v>
      </c>
      <c r="AH45" s="1177">
        <v>0</v>
      </c>
      <c r="AI45" s="1175">
        <v>0</v>
      </c>
      <c r="AJ45" s="1177">
        <v>0</v>
      </c>
      <c r="AK45" s="1177">
        <v>0</v>
      </c>
      <c r="AL45" s="1175">
        <v>0</v>
      </c>
      <c r="AM45" s="1177">
        <v>0</v>
      </c>
      <c r="AN45" s="1177">
        <v>0</v>
      </c>
      <c r="AO45" s="1175">
        <v>0</v>
      </c>
      <c r="AP45" s="1177">
        <v>0</v>
      </c>
      <c r="AQ45" s="1177">
        <v>0</v>
      </c>
      <c r="AR45" s="1175">
        <v>0</v>
      </c>
      <c r="AS45" s="1177">
        <v>0</v>
      </c>
      <c r="AT45" s="1177">
        <v>0</v>
      </c>
      <c r="AU45" s="1175">
        <v>0</v>
      </c>
      <c r="AV45" s="1177">
        <v>0</v>
      </c>
      <c r="AW45" s="1177">
        <v>0</v>
      </c>
      <c r="AX45" s="1175">
        <v>0</v>
      </c>
      <c r="AY45" s="1177">
        <v>0</v>
      </c>
      <c r="AZ45" s="1177">
        <v>0</v>
      </c>
      <c r="BA45" s="1175">
        <v>53985.317999999999</v>
      </c>
      <c r="BB45" s="1177">
        <v>1188.4408660351826</v>
      </c>
      <c r="BC45" s="1178">
        <v>58376.608</v>
      </c>
      <c r="BD45" s="1173"/>
      <c r="BE45" s="1173"/>
    </row>
    <row r="46" spans="1:57" s="1168" customFormat="1" ht="10.199999999999999">
      <c r="A46" s="1174" t="s">
        <v>124</v>
      </c>
      <c r="B46" s="1175">
        <v>2267.3789999999999</v>
      </c>
      <c r="C46" s="1177">
        <v>129.86062246278755</v>
      </c>
      <c r="D46" s="1177">
        <v>2747.2150000000001</v>
      </c>
      <c r="E46" s="1175">
        <v>0</v>
      </c>
      <c r="F46" s="1177">
        <v>0</v>
      </c>
      <c r="G46" s="1177">
        <v>0</v>
      </c>
      <c r="H46" s="1175">
        <v>8494.0400000000009</v>
      </c>
      <c r="I46" s="1177">
        <v>1435.4305818673884</v>
      </c>
      <c r="J46" s="1177">
        <v>13797.957</v>
      </c>
      <c r="K46" s="1175">
        <v>0</v>
      </c>
      <c r="L46" s="1177">
        <v>0</v>
      </c>
      <c r="M46" s="1177">
        <v>0</v>
      </c>
      <c r="N46" s="1175">
        <v>0</v>
      </c>
      <c r="O46" s="1177">
        <v>63.652774018944513</v>
      </c>
      <c r="P46" s="1177">
        <v>235.197</v>
      </c>
      <c r="Q46" s="1175">
        <v>214.626</v>
      </c>
      <c r="R46" s="1177">
        <v>0</v>
      </c>
      <c r="S46" s="1177">
        <v>214.626</v>
      </c>
      <c r="T46" s="1175">
        <v>0</v>
      </c>
      <c r="U46" s="1177">
        <v>0</v>
      </c>
      <c r="V46" s="1177">
        <v>0</v>
      </c>
      <c r="W46" s="1175">
        <v>2.93</v>
      </c>
      <c r="X46" s="1177">
        <v>0</v>
      </c>
      <c r="Y46" s="1177">
        <v>2.93</v>
      </c>
      <c r="Z46" s="1175">
        <v>0</v>
      </c>
      <c r="AA46" s="1177">
        <v>0</v>
      </c>
      <c r="AB46" s="1177">
        <v>0</v>
      </c>
      <c r="AC46" s="1175">
        <v>0</v>
      </c>
      <c r="AD46" s="1177">
        <v>0</v>
      </c>
      <c r="AE46" s="1177">
        <v>0</v>
      </c>
      <c r="AF46" s="1175">
        <v>0</v>
      </c>
      <c r="AG46" s="1177">
        <v>0</v>
      </c>
      <c r="AH46" s="1177">
        <v>0</v>
      </c>
      <c r="AI46" s="1175">
        <v>0</v>
      </c>
      <c r="AJ46" s="1177">
        <v>0</v>
      </c>
      <c r="AK46" s="1177">
        <v>0</v>
      </c>
      <c r="AL46" s="1175">
        <v>0</v>
      </c>
      <c r="AM46" s="1177">
        <v>0</v>
      </c>
      <c r="AN46" s="1177">
        <v>0</v>
      </c>
      <c r="AO46" s="1175">
        <v>0</v>
      </c>
      <c r="AP46" s="1177">
        <v>0</v>
      </c>
      <c r="AQ46" s="1177">
        <v>0</v>
      </c>
      <c r="AR46" s="1175">
        <v>0</v>
      </c>
      <c r="AS46" s="1177">
        <v>0</v>
      </c>
      <c r="AT46" s="1177">
        <v>0</v>
      </c>
      <c r="AU46" s="1175">
        <v>0</v>
      </c>
      <c r="AV46" s="1177">
        <v>0</v>
      </c>
      <c r="AW46" s="1177">
        <v>0</v>
      </c>
      <c r="AX46" s="1175">
        <v>0</v>
      </c>
      <c r="AY46" s="1177">
        <v>0</v>
      </c>
      <c r="AZ46" s="1177">
        <v>0</v>
      </c>
      <c r="BA46" s="1175">
        <v>10978.977999999999</v>
      </c>
      <c r="BB46" s="1177">
        <v>1628.9442489851149</v>
      </c>
      <c r="BC46" s="1178">
        <v>16997.927</v>
      </c>
      <c r="BD46" s="1173"/>
      <c r="BE46" s="1173"/>
    </row>
    <row r="47" spans="1:57" s="1168" customFormat="1" ht="10.199999999999999">
      <c r="A47" s="1174" t="s">
        <v>134</v>
      </c>
      <c r="B47" s="1175">
        <v>156190.94399999999</v>
      </c>
      <c r="C47" s="1177">
        <v>499.94533152909332</v>
      </c>
      <c r="D47" s="1177">
        <v>158038.242</v>
      </c>
      <c r="E47" s="1175">
        <v>0</v>
      </c>
      <c r="F47" s="1177">
        <v>0</v>
      </c>
      <c r="G47" s="1177">
        <v>0</v>
      </c>
      <c r="H47" s="1175">
        <v>348168.65600000002</v>
      </c>
      <c r="I47" s="1177">
        <v>1780.4673883626522</v>
      </c>
      <c r="J47" s="1177">
        <v>354747.48300000001</v>
      </c>
      <c r="K47" s="1175">
        <v>26061.136999999999</v>
      </c>
      <c r="L47" s="1177">
        <v>3.4162381596752365</v>
      </c>
      <c r="M47" s="1177">
        <v>26073.760999999999</v>
      </c>
      <c r="N47" s="1175">
        <v>13.454000000000001</v>
      </c>
      <c r="O47" s="1177">
        <v>224.99999999999997</v>
      </c>
      <c r="P47" s="1177">
        <v>844.82899999999995</v>
      </c>
      <c r="Q47" s="1175">
        <v>53726.334999999999</v>
      </c>
      <c r="R47" s="1177">
        <v>112.96535859269281</v>
      </c>
      <c r="S47" s="1177">
        <v>54143.741999999998</v>
      </c>
      <c r="T47" s="1175">
        <v>0</v>
      </c>
      <c r="U47" s="1177">
        <v>0</v>
      </c>
      <c r="V47" s="1177">
        <v>0</v>
      </c>
      <c r="W47" s="1175">
        <v>42033.347999999998</v>
      </c>
      <c r="X47" s="1177">
        <v>30.980784844384303</v>
      </c>
      <c r="Y47" s="1177">
        <v>42147.822999999997</v>
      </c>
      <c r="Z47" s="1175">
        <v>2959207.5460000001</v>
      </c>
      <c r="AA47" s="1177">
        <v>23.0595399188092</v>
      </c>
      <c r="AB47" s="1177">
        <v>2959292.7519999999</v>
      </c>
      <c r="AC47" s="1175">
        <v>0</v>
      </c>
      <c r="AD47" s="1177">
        <v>0</v>
      </c>
      <c r="AE47" s="1177">
        <v>0</v>
      </c>
      <c r="AF47" s="1175">
        <v>831.81899999999996</v>
      </c>
      <c r="AG47" s="1177">
        <v>0</v>
      </c>
      <c r="AH47" s="1177">
        <v>831.81899999999996</v>
      </c>
      <c r="AI47" s="1175">
        <v>0</v>
      </c>
      <c r="AJ47" s="1177">
        <v>0</v>
      </c>
      <c r="AK47" s="1177">
        <v>0</v>
      </c>
      <c r="AL47" s="1175">
        <v>0</v>
      </c>
      <c r="AM47" s="1177">
        <v>0</v>
      </c>
      <c r="AN47" s="1177">
        <v>0</v>
      </c>
      <c r="AO47" s="1175">
        <v>0</v>
      </c>
      <c r="AP47" s="1177">
        <v>0</v>
      </c>
      <c r="AQ47" s="1177">
        <v>0</v>
      </c>
      <c r="AR47" s="1175">
        <v>0</v>
      </c>
      <c r="AS47" s="1177">
        <v>0</v>
      </c>
      <c r="AT47" s="1177">
        <v>0</v>
      </c>
      <c r="AU47" s="1175">
        <v>0</v>
      </c>
      <c r="AV47" s="1177">
        <v>0</v>
      </c>
      <c r="AW47" s="1177">
        <v>0</v>
      </c>
      <c r="AX47" s="1175">
        <v>0</v>
      </c>
      <c r="AY47" s="1177">
        <v>0</v>
      </c>
      <c r="AZ47" s="1177">
        <v>0</v>
      </c>
      <c r="BA47" s="1175">
        <v>3586233.2429999998</v>
      </c>
      <c r="BB47" s="1177">
        <v>2675.8349120433013</v>
      </c>
      <c r="BC47" s="1178">
        <v>3596120.4539999999</v>
      </c>
      <c r="BD47" s="1173"/>
      <c r="BE47" s="1173"/>
    </row>
    <row r="48" spans="1:57" s="1168" customFormat="1" ht="10.199999999999999">
      <c r="A48" s="1174" t="s">
        <v>703</v>
      </c>
      <c r="B48" s="1175">
        <v>209.77699999999999</v>
      </c>
      <c r="C48" s="1177">
        <v>0.23410013531799728</v>
      </c>
      <c r="D48" s="1177">
        <v>210.642</v>
      </c>
      <c r="E48" s="1175">
        <v>0</v>
      </c>
      <c r="F48" s="1177">
        <v>0</v>
      </c>
      <c r="G48" s="1177">
        <v>0</v>
      </c>
      <c r="H48" s="1175">
        <v>1E-3</v>
      </c>
      <c r="I48" s="1177">
        <v>0</v>
      </c>
      <c r="J48" s="1177">
        <v>1E-3</v>
      </c>
      <c r="K48" s="1175">
        <v>0</v>
      </c>
      <c r="L48" s="1177">
        <v>0</v>
      </c>
      <c r="M48" s="1177">
        <v>0</v>
      </c>
      <c r="N48" s="1175">
        <v>0</v>
      </c>
      <c r="O48" s="1177">
        <v>0</v>
      </c>
      <c r="P48" s="1177">
        <v>0</v>
      </c>
      <c r="Q48" s="1175">
        <v>0</v>
      </c>
      <c r="R48" s="1177">
        <v>0</v>
      </c>
      <c r="S48" s="1177">
        <v>0</v>
      </c>
      <c r="T48" s="1175">
        <v>0</v>
      </c>
      <c r="U48" s="1177">
        <v>0</v>
      </c>
      <c r="V48" s="1177">
        <v>0</v>
      </c>
      <c r="W48" s="1175">
        <v>0</v>
      </c>
      <c r="X48" s="1177">
        <v>0</v>
      </c>
      <c r="Y48" s="1177">
        <v>0</v>
      </c>
      <c r="Z48" s="1175">
        <v>0</v>
      </c>
      <c r="AA48" s="1177">
        <v>0</v>
      </c>
      <c r="AB48" s="1177">
        <v>0</v>
      </c>
      <c r="AC48" s="1175">
        <v>0</v>
      </c>
      <c r="AD48" s="1177">
        <v>0</v>
      </c>
      <c r="AE48" s="1177">
        <v>0</v>
      </c>
      <c r="AF48" s="1175">
        <v>0</v>
      </c>
      <c r="AG48" s="1177">
        <v>0</v>
      </c>
      <c r="AH48" s="1177">
        <v>0</v>
      </c>
      <c r="AI48" s="1175">
        <v>0</v>
      </c>
      <c r="AJ48" s="1177">
        <v>0</v>
      </c>
      <c r="AK48" s="1177">
        <v>0</v>
      </c>
      <c r="AL48" s="1175">
        <v>0</v>
      </c>
      <c r="AM48" s="1177">
        <v>0</v>
      </c>
      <c r="AN48" s="1177">
        <v>0</v>
      </c>
      <c r="AO48" s="1175">
        <v>0</v>
      </c>
      <c r="AP48" s="1177">
        <v>0</v>
      </c>
      <c r="AQ48" s="1177">
        <v>0</v>
      </c>
      <c r="AR48" s="1175">
        <v>0</v>
      </c>
      <c r="AS48" s="1177">
        <v>0</v>
      </c>
      <c r="AT48" s="1177">
        <v>0</v>
      </c>
      <c r="AU48" s="1175">
        <v>0</v>
      </c>
      <c r="AV48" s="1177">
        <v>0</v>
      </c>
      <c r="AW48" s="1177">
        <v>0</v>
      </c>
      <c r="AX48" s="1175">
        <v>0</v>
      </c>
      <c r="AY48" s="1177">
        <v>0</v>
      </c>
      <c r="AZ48" s="1177">
        <v>0</v>
      </c>
      <c r="BA48" s="1175">
        <v>209.779</v>
      </c>
      <c r="BB48" s="1177">
        <v>0.23410013531799728</v>
      </c>
      <c r="BC48" s="1178">
        <v>210.64400000000001</v>
      </c>
      <c r="BD48" s="1173"/>
      <c r="BE48" s="1173"/>
    </row>
    <row r="49" spans="1:57" s="1168" customFormat="1" ht="10.199999999999999">
      <c r="A49" s="1174" t="s">
        <v>784</v>
      </c>
      <c r="B49" s="1175">
        <v>632.66700000000003</v>
      </c>
      <c r="C49" s="1177">
        <v>3904.6127198917452</v>
      </c>
      <c r="D49" s="1177">
        <v>15060.212</v>
      </c>
      <c r="E49" s="1175">
        <v>6.5780000000000003</v>
      </c>
      <c r="F49" s="1177">
        <v>1.8944519621109607E-3</v>
      </c>
      <c r="G49" s="1177">
        <v>6.585</v>
      </c>
      <c r="H49" s="1175">
        <v>1403.6790000000001</v>
      </c>
      <c r="I49" s="1177">
        <v>359.32963464140727</v>
      </c>
      <c r="J49" s="1177">
        <v>2731.4029999999998</v>
      </c>
      <c r="K49" s="1175">
        <v>0</v>
      </c>
      <c r="L49" s="1177">
        <v>0.42706359945872802</v>
      </c>
      <c r="M49" s="1177">
        <v>1.5780000000000001</v>
      </c>
      <c r="N49" s="1175">
        <v>706.65099999999995</v>
      </c>
      <c r="O49" s="1177">
        <v>0</v>
      </c>
      <c r="P49" s="1177">
        <v>706.65099999999995</v>
      </c>
      <c r="Q49" s="1175">
        <v>257.89999999999998</v>
      </c>
      <c r="R49" s="1177">
        <v>62.02814614343707</v>
      </c>
      <c r="S49" s="1177">
        <v>487.09399999999999</v>
      </c>
      <c r="T49" s="1175">
        <v>0</v>
      </c>
      <c r="U49" s="1177">
        <v>0</v>
      </c>
      <c r="V49" s="1177">
        <v>0</v>
      </c>
      <c r="W49" s="1175">
        <v>57.832999999999998</v>
      </c>
      <c r="X49" s="1177">
        <v>0</v>
      </c>
      <c r="Y49" s="1177">
        <v>57.832999999999998</v>
      </c>
      <c r="Z49" s="1175">
        <v>0</v>
      </c>
      <c r="AA49" s="1177">
        <v>0</v>
      </c>
      <c r="AB49" s="1177">
        <v>0</v>
      </c>
      <c r="AC49" s="1175">
        <v>0</v>
      </c>
      <c r="AD49" s="1177">
        <v>0</v>
      </c>
      <c r="AE49" s="1177">
        <v>0</v>
      </c>
      <c r="AF49" s="1175">
        <v>0</v>
      </c>
      <c r="AG49" s="1177">
        <v>0</v>
      </c>
      <c r="AH49" s="1177">
        <v>0</v>
      </c>
      <c r="AI49" s="1175">
        <v>0</v>
      </c>
      <c r="AJ49" s="1177">
        <v>0</v>
      </c>
      <c r="AK49" s="1177">
        <v>0</v>
      </c>
      <c r="AL49" s="1175">
        <v>0</v>
      </c>
      <c r="AM49" s="1177">
        <v>0</v>
      </c>
      <c r="AN49" s="1177">
        <v>0</v>
      </c>
      <c r="AO49" s="1175">
        <v>0</v>
      </c>
      <c r="AP49" s="1177">
        <v>0</v>
      </c>
      <c r="AQ49" s="1177">
        <v>0</v>
      </c>
      <c r="AR49" s="1175">
        <v>0</v>
      </c>
      <c r="AS49" s="1177">
        <v>0</v>
      </c>
      <c r="AT49" s="1177">
        <v>0</v>
      </c>
      <c r="AU49" s="1175">
        <v>0</v>
      </c>
      <c r="AV49" s="1177">
        <v>0</v>
      </c>
      <c r="AW49" s="1177">
        <v>0</v>
      </c>
      <c r="AX49" s="1175">
        <v>0</v>
      </c>
      <c r="AY49" s="1177">
        <v>0</v>
      </c>
      <c r="AZ49" s="1177">
        <v>0</v>
      </c>
      <c r="BA49" s="1175">
        <v>3065.3110000000001</v>
      </c>
      <c r="BB49" s="1177">
        <v>4326.4002706359943</v>
      </c>
      <c r="BC49" s="1178">
        <v>19051.36</v>
      </c>
      <c r="BD49" s="1173"/>
      <c r="BE49" s="1173"/>
    </row>
    <row r="50" spans="1:57" s="1168" customFormat="1" ht="10.199999999999999">
      <c r="A50" s="1174" t="s">
        <v>785</v>
      </c>
      <c r="B50" s="1175">
        <v>0</v>
      </c>
      <c r="C50" s="1177">
        <v>627.91989174560217</v>
      </c>
      <c r="D50" s="1177">
        <v>2320.1640000000002</v>
      </c>
      <c r="E50" s="1175">
        <v>0</v>
      </c>
      <c r="F50" s="1177">
        <v>0</v>
      </c>
      <c r="G50" s="1177">
        <v>0</v>
      </c>
      <c r="H50" s="1175">
        <v>0</v>
      </c>
      <c r="I50" s="1177">
        <v>2181.8197564276047</v>
      </c>
      <c r="J50" s="1177">
        <v>8061.8239999999996</v>
      </c>
      <c r="K50" s="1175">
        <v>0</v>
      </c>
      <c r="L50" s="1177">
        <v>0</v>
      </c>
      <c r="M50" s="1177">
        <v>0</v>
      </c>
      <c r="N50" s="1175">
        <v>0</v>
      </c>
      <c r="O50" s="1177">
        <v>0</v>
      </c>
      <c r="P50" s="1177">
        <v>0</v>
      </c>
      <c r="Q50" s="1175">
        <v>200</v>
      </c>
      <c r="R50" s="1177">
        <v>217.99999999999997</v>
      </c>
      <c r="S50" s="1177">
        <v>1005.51</v>
      </c>
      <c r="T50" s="1175">
        <v>0</v>
      </c>
      <c r="U50" s="1177">
        <v>0</v>
      </c>
      <c r="V50" s="1177">
        <v>0</v>
      </c>
      <c r="W50" s="1175">
        <v>0</v>
      </c>
      <c r="X50" s="1177">
        <v>99.999999999999986</v>
      </c>
      <c r="Y50" s="1177">
        <v>369.5</v>
      </c>
      <c r="Z50" s="1175">
        <v>0</v>
      </c>
      <c r="AA50" s="1177">
        <v>0</v>
      </c>
      <c r="AB50" s="1177">
        <v>0</v>
      </c>
      <c r="AC50" s="1175">
        <v>0</v>
      </c>
      <c r="AD50" s="1177">
        <v>0</v>
      </c>
      <c r="AE50" s="1177">
        <v>0</v>
      </c>
      <c r="AF50" s="1175">
        <v>0</v>
      </c>
      <c r="AG50" s="1177">
        <v>0</v>
      </c>
      <c r="AH50" s="1177">
        <v>0</v>
      </c>
      <c r="AI50" s="1175">
        <v>0</v>
      </c>
      <c r="AJ50" s="1177">
        <v>0</v>
      </c>
      <c r="AK50" s="1177">
        <v>0</v>
      </c>
      <c r="AL50" s="1175">
        <v>0</v>
      </c>
      <c r="AM50" s="1177">
        <v>0</v>
      </c>
      <c r="AN50" s="1177">
        <v>0</v>
      </c>
      <c r="AO50" s="1175">
        <v>0</v>
      </c>
      <c r="AP50" s="1177">
        <v>0</v>
      </c>
      <c r="AQ50" s="1177">
        <v>0</v>
      </c>
      <c r="AR50" s="1175">
        <v>0</v>
      </c>
      <c r="AS50" s="1177">
        <v>0</v>
      </c>
      <c r="AT50" s="1177">
        <v>0</v>
      </c>
      <c r="AU50" s="1175">
        <v>0</v>
      </c>
      <c r="AV50" s="1177">
        <v>0</v>
      </c>
      <c r="AW50" s="1177">
        <v>0</v>
      </c>
      <c r="AX50" s="1175">
        <v>0</v>
      </c>
      <c r="AY50" s="1177">
        <v>0</v>
      </c>
      <c r="AZ50" s="1177">
        <v>0</v>
      </c>
      <c r="BA50" s="1175">
        <v>200</v>
      </c>
      <c r="BB50" s="1177">
        <v>3127.7399188092013</v>
      </c>
      <c r="BC50" s="1178">
        <v>11756.999</v>
      </c>
      <c r="BD50" s="1173"/>
      <c r="BE50" s="1173"/>
    </row>
    <row r="51" spans="1:57" s="1168" customFormat="1" ht="10.199999999999999">
      <c r="A51" s="1174" t="s">
        <v>1108</v>
      </c>
      <c r="B51" s="1175">
        <v>264.93</v>
      </c>
      <c r="C51" s="1177">
        <v>242.87821380243568</v>
      </c>
      <c r="D51" s="1177">
        <v>1162.365</v>
      </c>
      <c r="E51" s="1175">
        <v>0</v>
      </c>
      <c r="F51" s="1177">
        <v>0</v>
      </c>
      <c r="G51" s="1177">
        <v>0</v>
      </c>
      <c r="H51" s="1175">
        <v>0</v>
      </c>
      <c r="I51" s="1177">
        <v>8.1190798376184028E-4</v>
      </c>
      <c r="J51" s="1177">
        <v>3.0000000000000001E-3</v>
      </c>
      <c r="K51" s="1175">
        <v>0</v>
      </c>
      <c r="L51" s="1177">
        <v>0</v>
      </c>
      <c r="M51" s="1177">
        <v>0</v>
      </c>
      <c r="N51" s="1175">
        <v>0</v>
      </c>
      <c r="O51" s="1177">
        <v>0</v>
      </c>
      <c r="P51" s="1177">
        <v>0</v>
      </c>
      <c r="Q51" s="1175">
        <v>3.49</v>
      </c>
      <c r="R51" s="1177">
        <v>26.646820027063594</v>
      </c>
      <c r="S51" s="1177">
        <v>101.95</v>
      </c>
      <c r="T51" s="1175">
        <v>0</v>
      </c>
      <c r="U51" s="1177">
        <v>0</v>
      </c>
      <c r="V51" s="1177">
        <v>0</v>
      </c>
      <c r="W51" s="1175">
        <v>0</v>
      </c>
      <c r="X51" s="1177">
        <v>0</v>
      </c>
      <c r="Y51" s="1177">
        <v>0</v>
      </c>
      <c r="Z51" s="1175">
        <v>0</v>
      </c>
      <c r="AA51" s="1177">
        <v>0</v>
      </c>
      <c r="AB51" s="1177">
        <v>0</v>
      </c>
      <c r="AC51" s="1175">
        <v>0</v>
      </c>
      <c r="AD51" s="1177">
        <v>0</v>
      </c>
      <c r="AE51" s="1177">
        <v>0</v>
      </c>
      <c r="AF51" s="1175">
        <v>0</v>
      </c>
      <c r="AG51" s="1177">
        <v>0</v>
      </c>
      <c r="AH51" s="1177">
        <v>0</v>
      </c>
      <c r="AI51" s="1175">
        <v>0</v>
      </c>
      <c r="AJ51" s="1177">
        <v>0</v>
      </c>
      <c r="AK51" s="1177">
        <v>0</v>
      </c>
      <c r="AL51" s="1175">
        <v>0</v>
      </c>
      <c r="AM51" s="1177">
        <v>0</v>
      </c>
      <c r="AN51" s="1177">
        <v>0</v>
      </c>
      <c r="AO51" s="1175">
        <v>0</v>
      </c>
      <c r="AP51" s="1177">
        <v>0</v>
      </c>
      <c r="AQ51" s="1177">
        <v>0</v>
      </c>
      <c r="AR51" s="1175">
        <v>0</v>
      </c>
      <c r="AS51" s="1177">
        <v>0</v>
      </c>
      <c r="AT51" s="1177">
        <v>0</v>
      </c>
      <c r="AU51" s="1175">
        <v>0</v>
      </c>
      <c r="AV51" s="1177">
        <v>0</v>
      </c>
      <c r="AW51" s="1177">
        <v>0</v>
      </c>
      <c r="AX51" s="1175">
        <v>0</v>
      </c>
      <c r="AY51" s="1177">
        <v>0</v>
      </c>
      <c r="AZ51" s="1177">
        <v>0</v>
      </c>
      <c r="BA51" s="1175">
        <v>268.42</v>
      </c>
      <c r="BB51" s="1177">
        <v>269.52611637347763</v>
      </c>
      <c r="BC51" s="1178">
        <v>1264.32</v>
      </c>
      <c r="BD51" s="1173"/>
      <c r="BE51" s="1173"/>
    </row>
    <row r="52" spans="1:57" s="1168" customFormat="1" ht="10.199999999999999">
      <c r="A52" s="1179" t="s">
        <v>1109</v>
      </c>
      <c r="B52" s="1180">
        <v>11199088.245999999</v>
      </c>
      <c r="C52" s="1181">
        <v>169269.51177266575</v>
      </c>
      <c r="D52" s="1182">
        <v>11824539.092</v>
      </c>
      <c r="E52" s="1180">
        <v>1560175.649</v>
      </c>
      <c r="F52" s="1181">
        <v>129.36319350473613</v>
      </c>
      <c r="G52" s="1182">
        <v>1560653.6470000001</v>
      </c>
      <c r="H52" s="1180">
        <v>15972742.063999999</v>
      </c>
      <c r="I52" s="1181">
        <v>609765.40595399181</v>
      </c>
      <c r="J52" s="1182">
        <v>18225825.239999998</v>
      </c>
      <c r="K52" s="1180">
        <v>4138180.4750000001</v>
      </c>
      <c r="L52" s="1181">
        <v>32482.368876860619</v>
      </c>
      <c r="M52" s="1182">
        <v>4258202.8279999997</v>
      </c>
      <c r="N52" s="1180">
        <v>1963374.59</v>
      </c>
      <c r="O52" s="1181">
        <v>15051.532611637347</v>
      </c>
      <c r="P52" s="1182">
        <v>2018990.003</v>
      </c>
      <c r="Q52" s="1180">
        <v>10355828.266000001</v>
      </c>
      <c r="R52" s="1181">
        <v>126946.03166441136</v>
      </c>
      <c r="S52" s="1182">
        <v>10824893.853</v>
      </c>
      <c r="T52" s="1180">
        <v>0</v>
      </c>
      <c r="U52" s="1181">
        <v>0</v>
      </c>
      <c r="V52" s="1182">
        <v>0</v>
      </c>
      <c r="W52" s="1180">
        <v>16239584.653999999</v>
      </c>
      <c r="X52" s="1181">
        <v>156326.62462787551</v>
      </c>
      <c r="Y52" s="1182">
        <v>16817211.532000002</v>
      </c>
      <c r="Z52" s="1180">
        <v>480046.17200000002</v>
      </c>
      <c r="AA52" s="1181">
        <v>0</v>
      </c>
      <c r="AB52" s="1182">
        <v>480046.17200000002</v>
      </c>
      <c r="AC52" s="1180">
        <v>1421547.65</v>
      </c>
      <c r="AD52" s="1181">
        <v>1368.021650879567</v>
      </c>
      <c r="AE52" s="1182">
        <v>1426602.49</v>
      </c>
      <c r="AF52" s="1180">
        <v>3822627.1510000001</v>
      </c>
      <c r="AG52" s="1181">
        <v>34.657374830852497</v>
      </c>
      <c r="AH52" s="1182">
        <v>3822755.2110000001</v>
      </c>
      <c r="AI52" s="1180">
        <v>4249.1170000000002</v>
      </c>
      <c r="AJ52" s="1181">
        <v>59.999999999999993</v>
      </c>
      <c r="AK52" s="1182">
        <v>4470.817</v>
      </c>
      <c r="AL52" s="1180">
        <v>1695823.595</v>
      </c>
      <c r="AM52" s="1181">
        <v>0</v>
      </c>
      <c r="AN52" s="1182">
        <v>1695823.595</v>
      </c>
      <c r="AO52" s="1180">
        <v>717744.848</v>
      </c>
      <c r="AP52" s="1181">
        <v>0</v>
      </c>
      <c r="AQ52" s="1182">
        <v>717744.848</v>
      </c>
      <c r="AR52" s="1180">
        <v>0</v>
      </c>
      <c r="AS52" s="1181">
        <v>0</v>
      </c>
      <c r="AT52" s="1182">
        <v>0</v>
      </c>
      <c r="AU52" s="1180">
        <v>0</v>
      </c>
      <c r="AV52" s="1181">
        <v>0</v>
      </c>
      <c r="AW52" s="1182">
        <v>0</v>
      </c>
      <c r="AX52" s="1180">
        <v>0</v>
      </c>
      <c r="AY52" s="1181">
        <v>0</v>
      </c>
      <c r="AZ52" s="1182">
        <v>0</v>
      </c>
      <c r="BA52" s="1180">
        <v>69571012.482999995</v>
      </c>
      <c r="BB52" s="1181">
        <v>1111433.5185385654</v>
      </c>
      <c r="BC52" s="1182">
        <v>73677759.334000006</v>
      </c>
      <c r="BD52" s="1173"/>
      <c r="BE52" s="1173"/>
    </row>
    <row r="53" spans="1:57" s="1168" customFormat="1" ht="10.199999999999999">
      <c r="A53" s="1174" t="s">
        <v>1099</v>
      </c>
      <c r="B53" s="1175">
        <v>225.97200000000001</v>
      </c>
      <c r="C53" s="1177">
        <v>1.4070365358592691</v>
      </c>
      <c r="D53" s="1177">
        <v>231.17099999999999</v>
      </c>
      <c r="E53" s="1175">
        <v>0</v>
      </c>
      <c r="F53" s="1177">
        <v>0</v>
      </c>
      <c r="G53" s="1177">
        <v>0</v>
      </c>
      <c r="H53" s="1175">
        <v>1145.183</v>
      </c>
      <c r="I53" s="1177">
        <v>141.27198917456022</v>
      </c>
      <c r="J53" s="1177">
        <v>1667.183</v>
      </c>
      <c r="K53" s="1175">
        <v>4761.7110000000002</v>
      </c>
      <c r="L53" s="1177">
        <v>175.95209742895804</v>
      </c>
      <c r="M53" s="1177">
        <v>5411.8540000000003</v>
      </c>
      <c r="N53" s="1175">
        <v>23.49</v>
      </c>
      <c r="O53" s="1177">
        <v>0.55696887686062235</v>
      </c>
      <c r="P53" s="1177">
        <v>25.547999999999998</v>
      </c>
      <c r="Q53" s="1175">
        <v>509.09699999999998</v>
      </c>
      <c r="R53" s="1177">
        <v>70.151014884979702</v>
      </c>
      <c r="S53" s="1177">
        <v>768.30600000000004</v>
      </c>
      <c r="T53" s="1175">
        <v>0</v>
      </c>
      <c r="U53" s="1177">
        <v>0</v>
      </c>
      <c r="V53" s="1177">
        <v>0</v>
      </c>
      <c r="W53" s="1175">
        <v>300.71499999999997</v>
      </c>
      <c r="X53" s="1177">
        <v>13.289039242219214</v>
      </c>
      <c r="Y53" s="1177">
        <v>349.81900000000002</v>
      </c>
      <c r="Z53" s="1175">
        <v>0</v>
      </c>
      <c r="AA53" s="1177">
        <v>0</v>
      </c>
      <c r="AB53" s="1177">
        <v>0</v>
      </c>
      <c r="AC53" s="1175">
        <v>0</v>
      </c>
      <c r="AD53" s="1177">
        <v>0</v>
      </c>
      <c r="AE53" s="1177">
        <v>0</v>
      </c>
      <c r="AF53" s="1175">
        <v>0</v>
      </c>
      <c r="AG53" s="1177">
        <v>0</v>
      </c>
      <c r="AH53" s="1177">
        <v>0</v>
      </c>
      <c r="AI53" s="1175">
        <v>0</v>
      </c>
      <c r="AJ53" s="1177">
        <v>0</v>
      </c>
      <c r="AK53" s="1177">
        <v>0</v>
      </c>
      <c r="AL53" s="1175">
        <v>0</v>
      </c>
      <c r="AM53" s="1177">
        <v>0</v>
      </c>
      <c r="AN53" s="1177">
        <v>0</v>
      </c>
      <c r="AO53" s="1175">
        <v>0</v>
      </c>
      <c r="AP53" s="1177">
        <v>0</v>
      </c>
      <c r="AQ53" s="1177">
        <v>0</v>
      </c>
      <c r="AR53" s="1175">
        <v>0</v>
      </c>
      <c r="AS53" s="1177">
        <v>0</v>
      </c>
      <c r="AT53" s="1177">
        <v>0</v>
      </c>
      <c r="AU53" s="1175">
        <v>0</v>
      </c>
      <c r="AV53" s="1177">
        <v>0</v>
      </c>
      <c r="AW53" s="1177">
        <v>0</v>
      </c>
      <c r="AX53" s="1175">
        <v>0</v>
      </c>
      <c r="AY53" s="1177">
        <v>0</v>
      </c>
      <c r="AZ53" s="1177">
        <v>0</v>
      </c>
      <c r="BA53" s="1175">
        <v>6966.1719999999996</v>
      </c>
      <c r="BB53" s="1177">
        <v>402.62868741542621</v>
      </c>
      <c r="BC53" s="1178">
        <v>8453.8850000000002</v>
      </c>
      <c r="BD53" s="1173"/>
      <c r="BE53" s="1173"/>
    </row>
    <row r="54" spans="1:57" s="1168" customFormat="1" ht="10.199999999999999">
      <c r="A54" s="1174" t="s">
        <v>783</v>
      </c>
      <c r="B54" s="1175">
        <v>2999037.4989999998</v>
      </c>
      <c r="C54" s="1177">
        <v>97950.43788903924</v>
      </c>
      <c r="D54" s="1177">
        <v>3360964.3670000001</v>
      </c>
      <c r="E54" s="1175">
        <v>3169.915</v>
      </c>
      <c r="F54" s="1177">
        <v>93.663058186738823</v>
      </c>
      <c r="G54" s="1177">
        <v>3516.0010000000002</v>
      </c>
      <c r="H54" s="1175">
        <v>4901579.733</v>
      </c>
      <c r="I54" s="1177">
        <v>252135.1550744249</v>
      </c>
      <c r="J54" s="1177">
        <v>5833219.1310000001</v>
      </c>
      <c r="K54" s="1175">
        <v>661423.39</v>
      </c>
      <c r="L54" s="1177">
        <v>32097.747496617045</v>
      </c>
      <c r="M54" s="1177">
        <v>780024.56799999997</v>
      </c>
      <c r="N54" s="1175">
        <v>298981.33</v>
      </c>
      <c r="O54" s="1177">
        <v>10996.719079837618</v>
      </c>
      <c r="P54" s="1177">
        <v>339614.20699999999</v>
      </c>
      <c r="Q54" s="1175">
        <v>2377542.9950000001</v>
      </c>
      <c r="R54" s="1177">
        <v>86926.356968876862</v>
      </c>
      <c r="S54" s="1177">
        <v>2698735.8840000001</v>
      </c>
      <c r="T54" s="1175">
        <v>0</v>
      </c>
      <c r="U54" s="1177">
        <v>0</v>
      </c>
      <c r="V54" s="1177">
        <v>0</v>
      </c>
      <c r="W54" s="1175">
        <v>3246605.9950000001</v>
      </c>
      <c r="X54" s="1177">
        <v>132874.27929634642</v>
      </c>
      <c r="Y54" s="1177">
        <v>3737576.4569999999</v>
      </c>
      <c r="Z54" s="1175">
        <v>0</v>
      </c>
      <c r="AA54" s="1177">
        <v>0</v>
      </c>
      <c r="AB54" s="1177">
        <v>0</v>
      </c>
      <c r="AC54" s="1175">
        <v>10109.832</v>
      </c>
      <c r="AD54" s="1177">
        <v>430.62787550744247</v>
      </c>
      <c r="AE54" s="1177">
        <v>11701.002</v>
      </c>
      <c r="AF54" s="1175">
        <v>1836808.358</v>
      </c>
      <c r="AG54" s="1177">
        <v>0</v>
      </c>
      <c r="AH54" s="1177">
        <v>1836808.358</v>
      </c>
      <c r="AI54" s="1175">
        <v>0</v>
      </c>
      <c r="AJ54" s="1177">
        <v>0</v>
      </c>
      <c r="AK54" s="1177">
        <v>0</v>
      </c>
      <c r="AL54" s="1175">
        <v>846366.12899999996</v>
      </c>
      <c r="AM54" s="1177">
        <v>0</v>
      </c>
      <c r="AN54" s="1177">
        <v>846366.12899999996</v>
      </c>
      <c r="AO54" s="1175">
        <v>0</v>
      </c>
      <c r="AP54" s="1177">
        <v>0</v>
      </c>
      <c r="AQ54" s="1177">
        <v>0</v>
      </c>
      <c r="AR54" s="1175">
        <v>0</v>
      </c>
      <c r="AS54" s="1177">
        <v>0</v>
      </c>
      <c r="AT54" s="1177">
        <v>0</v>
      </c>
      <c r="AU54" s="1175">
        <v>0</v>
      </c>
      <c r="AV54" s="1177">
        <v>0</v>
      </c>
      <c r="AW54" s="1177">
        <v>0</v>
      </c>
      <c r="AX54" s="1175">
        <v>0</v>
      </c>
      <c r="AY54" s="1177">
        <v>0</v>
      </c>
      <c r="AZ54" s="1177">
        <v>0</v>
      </c>
      <c r="BA54" s="1175">
        <v>17181625.181000002</v>
      </c>
      <c r="BB54" s="1177">
        <v>613504.98728010815</v>
      </c>
      <c r="BC54" s="1178">
        <v>19448526.109000001</v>
      </c>
      <c r="BD54" s="1173"/>
      <c r="BE54" s="1173"/>
    </row>
    <row r="55" spans="1:57" s="1168" customFormat="1" ht="10.199999999999999">
      <c r="A55" s="1174" t="s">
        <v>134</v>
      </c>
      <c r="B55" s="1175">
        <v>8199824.7740000002</v>
      </c>
      <c r="C55" s="1177">
        <v>71317.666576454663</v>
      </c>
      <c r="D55" s="1177">
        <v>8463343.5519999992</v>
      </c>
      <c r="E55" s="1175">
        <v>1154049.02</v>
      </c>
      <c r="F55" s="1177">
        <v>35.700135317997294</v>
      </c>
      <c r="G55" s="1177">
        <v>1154180.933</v>
      </c>
      <c r="H55" s="1175">
        <v>11070017.147</v>
      </c>
      <c r="I55" s="1177">
        <v>357488.97889039241</v>
      </c>
      <c r="J55" s="1177">
        <v>12390938.925000001</v>
      </c>
      <c r="K55" s="1175">
        <v>3282655.4070000001</v>
      </c>
      <c r="L55" s="1177">
        <v>208.66901217861974</v>
      </c>
      <c r="M55" s="1177">
        <v>3283426.4389999998</v>
      </c>
      <c r="N55" s="1175">
        <v>1664369.7690000001</v>
      </c>
      <c r="O55" s="1177">
        <v>4054.2565629228684</v>
      </c>
      <c r="P55" s="1177">
        <v>1679350.247</v>
      </c>
      <c r="Q55" s="1175">
        <v>7511777.7829999998</v>
      </c>
      <c r="R55" s="1177">
        <v>32600.481461434367</v>
      </c>
      <c r="S55" s="1177">
        <v>7632236.5630000001</v>
      </c>
      <c r="T55" s="1175">
        <v>0</v>
      </c>
      <c r="U55" s="1177">
        <v>0</v>
      </c>
      <c r="V55" s="1177">
        <v>0</v>
      </c>
      <c r="W55" s="1175">
        <v>12992667.597999999</v>
      </c>
      <c r="X55" s="1177">
        <v>23422.493098782135</v>
      </c>
      <c r="Y55" s="1177">
        <v>13079213.710999999</v>
      </c>
      <c r="Z55" s="1175">
        <v>480046.17200000002</v>
      </c>
      <c r="AA55" s="1177">
        <v>0</v>
      </c>
      <c r="AB55" s="1177">
        <v>480046.17200000002</v>
      </c>
      <c r="AC55" s="1175">
        <v>1411420.544</v>
      </c>
      <c r="AD55" s="1177">
        <v>929.86008119079838</v>
      </c>
      <c r="AE55" s="1177">
        <v>1414856.3770000001</v>
      </c>
      <c r="AF55" s="1175">
        <v>1985818.7930000001</v>
      </c>
      <c r="AG55" s="1177">
        <v>34.657374830852497</v>
      </c>
      <c r="AH55" s="1177">
        <v>1985946.852</v>
      </c>
      <c r="AI55" s="1175">
        <v>0</v>
      </c>
      <c r="AJ55" s="1177">
        <v>0</v>
      </c>
      <c r="AK55" s="1177">
        <v>0</v>
      </c>
      <c r="AL55" s="1175">
        <v>849457.46499999997</v>
      </c>
      <c r="AM55" s="1177">
        <v>0</v>
      </c>
      <c r="AN55" s="1177">
        <v>849457.46499999997</v>
      </c>
      <c r="AO55" s="1175">
        <v>717744.848</v>
      </c>
      <c r="AP55" s="1177">
        <v>0</v>
      </c>
      <c r="AQ55" s="1177">
        <v>717744.848</v>
      </c>
      <c r="AR55" s="1175">
        <v>0</v>
      </c>
      <c r="AS55" s="1177">
        <v>0</v>
      </c>
      <c r="AT55" s="1177">
        <v>0</v>
      </c>
      <c r="AU55" s="1175">
        <v>0</v>
      </c>
      <c r="AV55" s="1177">
        <v>0</v>
      </c>
      <c r="AW55" s="1177">
        <v>0</v>
      </c>
      <c r="AX55" s="1175">
        <v>0</v>
      </c>
      <c r="AY55" s="1177">
        <v>0</v>
      </c>
      <c r="AZ55" s="1177">
        <v>0</v>
      </c>
      <c r="BA55" s="1175">
        <v>51319849.324000001</v>
      </c>
      <c r="BB55" s="1177">
        <v>490092.76427604869</v>
      </c>
      <c r="BC55" s="1178">
        <v>53130742.089000002</v>
      </c>
      <c r="BD55" s="1173"/>
      <c r="BE55" s="1173"/>
    </row>
    <row r="56" spans="1:57" s="1168" customFormat="1" ht="10.199999999999999">
      <c r="A56" s="1174" t="s">
        <v>1110</v>
      </c>
      <c r="B56" s="1175">
        <v>0</v>
      </c>
      <c r="C56" s="1177">
        <v>0</v>
      </c>
      <c r="D56" s="1177">
        <v>0</v>
      </c>
      <c r="E56" s="1175">
        <v>0</v>
      </c>
      <c r="F56" s="1177">
        <v>0</v>
      </c>
      <c r="G56" s="1177">
        <v>0</v>
      </c>
      <c r="H56" s="1175">
        <v>0</v>
      </c>
      <c r="I56" s="1177">
        <v>0</v>
      </c>
      <c r="J56" s="1177">
        <v>0</v>
      </c>
      <c r="K56" s="1175">
        <v>0</v>
      </c>
      <c r="L56" s="1177">
        <v>0</v>
      </c>
      <c r="M56" s="1177">
        <v>0</v>
      </c>
      <c r="N56" s="1175">
        <v>116.82</v>
      </c>
      <c r="O56" s="1177">
        <v>0.13775372124492558</v>
      </c>
      <c r="P56" s="1177">
        <v>117.33</v>
      </c>
      <c r="Q56" s="1175">
        <v>306.57299999999998</v>
      </c>
      <c r="R56" s="1177">
        <v>52.781867388362649</v>
      </c>
      <c r="S56" s="1177">
        <v>501.60199999999998</v>
      </c>
      <c r="T56" s="1175">
        <v>0</v>
      </c>
      <c r="U56" s="1177">
        <v>0</v>
      </c>
      <c r="V56" s="1177">
        <v>0</v>
      </c>
      <c r="W56" s="1175">
        <v>11918.304</v>
      </c>
      <c r="X56" s="1177">
        <v>0</v>
      </c>
      <c r="Y56" s="1177">
        <v>11918.304</v>
      </c>
      <c r="Z56" s="1175">
        <v>46794.493999999999</v>
      </c>
      <c r="AA56" s="1177">
        <v>0</v>
      </c>
      <c r="AB56" s="1177">
        <v>46794.493999999999</v>
      </c>
      <c r="AC56" s="1175">
        <v>0</v>
      </c>
      <c r="AD56" s="1177">
        <v>0</v>
      </c>
      <c r="AE56" s="1177">
        <v>0</v>
      </c>
      <c r="AF56" s="1175">
        <v>0</v>
      </c>
      <c r="AG56" s="1177">
        <v>0</v>
      </c>
      <c r="AH56" s="1177">
        <v>0</v>
      </c>
      <c r="AI56" s="1175">
        <v>0</v>
      </c>
      <c r="AJ56" s="1177">
        <v>0</v>
      </c>
      <c r="AK56" s="1177">
        <v>0</v>
      </c>
      <c r="AL56" s="1175">
        <v>0</v>
      </c>
      <c r="AM56" s="1177">
        <v>0</v>
      </c>
      <c r="AN56" s="1177">
        <v>0</v>
      </c>
      <c r="AO56" s="1175">
        <v>0</v>
      </c>
      <c r="AP56" s="1177">
        <v>0</v>
      </c>
      <c r="AQ56" s="1177">
        <v>0</v>
      </c>
      <c r="AR56" s="1175">
        <v>0</v>
      </c>
      <c r="AS56" s="1177">
        <v>0</v>
      </c>
      <c r="AT56" s="1177">
        <v>0</v>
      </c>
      <c r="AU56" s="1175">
        <v>0</v>
      </c>
      <c r="AV56" s="1177">
        <v>0</v>
      </c>
      <c r="AW56" s="1177">
        <v>0</v>
      </c>
      <c r="AX56" s="1175">
        <v>0</v>
      </c>
      <c r="AY56" s="1177">
        <v>0</v>
      </c>
      <c r="AZ56" s="1177">
        <v>0</v>
      </c>
      <c r="BA56" s="1175">
        <v>59136.192000000003</v>
      </c>
      <c r="BB56" s="1177">
        <v>52.919891745602158</v>
      </c>
      <c r="BC56" s="1178">
        <v>59331.731</v>
      </c>
      <c r="BD56" s="1173"/>
      <c r="BE56" s="1173"/>
    </row>
    <row r="57" spans="1:57" s="1168" customFormat="1" ht="10.199999999999999">
      <c r="A57" s="1174" t="s">
        <v>1111</v>
      </c>
      <c r="B57" s="1175">
        <v>8199824.7740000002</v>
      </c>
      <c r="C57" s="1177">
        <v>71317.666576454663</v>
      </c>
      <c r="D57" s="1177">
        <v>8463343.5519999992</v>
      </c>
      <c r="E57" s="1175">
        <v>1154049.02</v>
      </c>
      <c r="F57" s="1177">
        <v>35.700135317997294</v>
      </c>
      <c r="G57" s="1177">
        <v>1154180.933</v>
      </c>
      <c r="H57" s="1175">
        <v>11070017.147</v>
      </c>
      <c r="I57" s="1177">
        <v>357488.97889039241</v>
      </c>
      <c r="J57" s="1177">
        <v>12390938.925000001</v>
      </c>
      <c r="K57" s="1175">
        <v>3282655.4070000001</v>
      </c>
      <c r="L57" s="1177">
        <v>208.66901217861974</v>
      </c>
      <c r="M57" s="1177">
        <v>3283426.4389999998</v>
      </c>
      <c r="N57" s="1175">
        <v>1664252.949</v>
      </c>
      <c r="O57" s="1177">
        <v>4054.118538565629</v>
      </c>
      <c r="P57" s="1177">
        <v>1679232.9169999999</v>
      </c>
      <c r="Q57" s="1175">
        <v>7511471.2089999998</v>
      </c>
      <c r="R57" s="1177">
        <v>32547.699594046007</v>
      </c>
      <c r="S57" s="1177">
        <v>7631734.96</v>
      </c>
      <c r="T57" s="1175">
        <v>0</v>
      </c>
      <c r="U57" s="1177">
        <v>0</v>
      </c>
      <c r="V57" s="1177">
        <v>0</v>
      </c>
      <c r="W57" s="1175">
        <v>12980749.293</v>
      </c>
      <c r="X57" s="1177">
        <v>23422.493098782135</v>
      </c>
      <c r="Y57" s="1177">
        <v>13067295.405999999</v>
      </c>
      <c r="Z57" s="1175">
        <v>433251.67800000001</v>
      </c>
      <c r="AA57" s="1177">
        <v>0</v>
      </c>
      <c r="AB57" s="1177">
        <v>433251.67800000001</v>
      </c>
      <c r="AC57" s="1175">
        <v>1411420.544</v>
      </c>
      <c r="AD57" s="1177">
        <v>929.86008119079838</v>
      </c>
      <c r="AE57" s="1177">
        <v>1414856.3770000001</v>
      </c>
      <c r="AF57" s="1175">
        <v>1985818.7930000001</v>
      </c>
      <c r="AG57" s="1177">
        <v>34.657374830852497</v>
      </c>
      <c r="AH57" s="1177">
        <v>1985946.852</v>
      </c>
      <c r="AI57" s="1175">
        <v>0</v>
      </c>
      <c r="AJ57" s="1177">
        <v>0</v>
      </c>
      <c r="AK57" s="1177">
        <v>0</v>
      </c>
      <c r="AL57" s="1175">
        <v>849457.46499999997</v>
      </c>
      <c r="AM57" s="1177">
        <v>0</v>
      </c>
      <c r="AN57" s="1177">
        <v>849457.46499999997</v>
      </c>
      <c r="AO57" s="1175">
        <v>717744.848</v>
      </c>
      <c r="AP57" s="1177">
        <v>0</v>
      </c>
      <c r="AQ57" s="1177">
        <v>717744.848</v>
      </c>
      <c r="AR57" s="1175">
        <v>0</v>
      </c>
      <c r="AS57" s="1177">
        <v>0</v>
      </c>
      <c r="AT57" s="1177">
        <v>0</v>
      </c>
      <c r="AU57" s="1175">
        <v>0</v>
      </c>
      <c r="AV57" s="1177">
        <v>0</v>
      </c>
      <c r="AW57" s="1177">
        <v>0</v>
      </c>
      <c r="AX57" s="1175">
        <v>0</v>
      </c>
      <c r="AY57" s="1177">
        <v>0</v>
      </c>
      <c r="AZ57" s="1177">
        <v>0</v>
      </c>
      <c r="BA57" s="1175">
        <v>51260713.131999999</v>
      </c>
      <c r="BB57" s="1177">
        <v>490039.84438430308</v>
      </c>
      <c r="BC57" s="1178">
        <v>53071410.357000001</v>
      </c>
      <c r="BD57" s="1173"/>
      <c r="BE57" s="1173"/>
    </row>
    <row r="58" spans="1:57" s="1168" customFormat="1" ht="10.199999999999999">
      <c r="A58" s="1174" t="s">
        <v>1112</v>
      </c>
      <c r="B58" s="1175">
        <v>742591.58900000004</v>
      </c>
      <c r="C58" s="1177">
        <v>7324.8010825439778</v>
      </c>
      <c r="D58" s="1177">
        <v>769656.72900000005</v>
      </c>
      <c r="E58" s="1175">
        <v>0</v>
      </c>
      <c r="F58" s="1177">
        <v>0</v>
      </c>
      <c r="G58" s="1177">
        <v>0</v>
      </c>
      <c r="H58" s="1175">
        <v>899030.08299999998</v>
      </c>
      <c r="I58" s="1177">
        <v>31554.373207036533</v>
      </c>
      <c r="J58" s="1177">
        <v>1015623.492</v>
      </c>
      <c r="K58" s="1175">
        <v>610.24400000000003</v>
      </c>
      <c r="L58" s="1177">
        <v>6.0500676589986462</v>
      </c>
      <c r="M58" s="1177">
        <v>632.59900000000005</v>
      </c>
      <c r="N58" s="1175">
        <v>210558.38200000001</v>
      </c>
      <c r="O58" s="1177">
        <v>1104.7496617050067</v>
      </c>
      <c r="P58" s="1177">
        <v>214640.43299999999</v>
      </c>
      <c r="Q58" s="1175">
        <v>101186.88400000001</v>
      </c>
      <c r="R58" s="1177">
        <v>755.84465493910682</v>
      </c>
      <c r="S58" s="1177">
        <v>103979.731</v>
      </c>
      <c r="T58" s="1175">
        <v>0</v>
      </c>
      <c r="U58" s="1177">
        <v>0</v>
      </c>
      <c r="V58" s="1177">
        <v>0</v>
      </c>
      <c r="W58" s="1175">
        <v>51638.442000000003</v>
      </c>
      <c r="X58" s="1177">
        <v>1994.8460081190797</v>
      </c>
      <c r="Y58" s="1177">
        <v>59009.398999999998</v>
      </c>
      <c r="Z58" s="1175">
        <v>0</v>
      </c>
      <c r="AA58" s="1177">
        <v>0</v>
      </c>
      <c r="AB58" s="1177">
        <v>0</v>
      </c>
      <c r="AC58" s="1175">
        <v>62.96</v>
      </c>
      <c r="AD58" s="1177">
        <v>0.5001353179972936</v>
      </c>
      <c r="AE58" s="1177">
        <v>64.808999999999997</v>
      </c>
      <c r="AF58" s="1175">
        <v>935.62599999999998</v>
      </c>
      <c r="AG58" s="1177">
        <v>34.657374830852497</v>
      </c>
      <c r="AH58" s="1177">
        <v>1063.6859999999999</v>
      </c>
      <c r="AI58" s="1175">
        <v>0</v>
      </c>
      <c r="AJ58" s="1177">
        <v>0</v>
      </c>
      <c r="AK58" s="1177">
        <v>0</v>
      </c>
      <c r="AL58" s="1175">
        <v>0</v>
      </c>
      <c r="AM58" s="1177">
        <v>0</v>
      </c>
      <c r="AN58" s="1177">
        <v>0</v>
      </c>
      <c r="AO58" s="1175">
        <v>8068.3739999999998</v>
      </c>
      <c r="AP58" s="1177">
        <v>0</v>
      </c>
      <c r="AQ58" s="1177">
        <v>8068.3739999999998</v>
      </c>
      <c r="AR58" s="1175">
        <v>0</v>
      </c>
      <c r="AS58" s="1177">
        <v>0</v>
      </c>
      <c r="AT58" s="1177">
        <v>0</v>
      </c>
      <c r="AU58" s="1175">
        <v>0</v>
      </c>
      <c r="AV58" s="1177">
        <v>0</v>
      </c>
      <c r="AW58" s="1177">
        <v>0</v>
      </c>
      <c r="AX58" s="1175">
        <v>0</v>
      </c>
      <c r="AY58" s="1177">
        <v>0</v>
      </c>
      <c r="AZ58" s="1177">
        <v>0</v>
      </c>
      <c r="BA58" s="1175">
        <v>2014682.5889999999</v>
      </c>
      <c r="BB58" s="1177">
        <v>42775.823545331528</v>
      </c>
      <c r="BC58" s="1178">
        <v>2172739.2570000002</v>
      </c>
      <c r="BD58" s="1173"/>
      <c r="BE58" s="1173"/>
    </row>
    <row r="59" spans="1:57" s="1168" customFormat="1" ht="10.199999999999999">
      <c r="A59" s="1174" t="s">
        <v>784</v>
      </c>
      <c r="B59" s="1175">
        <v>0</v>
      </c>
      <c r="C59" s="1177">
        <v>0</v>
      </c>
      <c r="D59" s="1177">
        <v>0</v>
      </c>
      <c r="E59" s="1175">
        <v>0</v>
      </c>
      <c r="F59" s="1177">
        <v>0</v>
      </c>
      <c r="G59" s="1177">
        <v>0</v>
      </c>
      <c r="H59" s="1175">
        <v>0</v>
      </c>
      <c r="I59" s="1177">
        <v>0</v>
      </c>
      <c r="J59" s="1177">
        <v>0</v>
      </c>
      <c r="K59" s="1175">
        <v>0</v>
      </c>
      <c r="L59" s="1177">
        <v>0</v>
      </c>
      <c r="M59" s="1177">
        <v>0</v>
      </c>
      <c r="N59" s="1175">
        <v>0</v>
      </c>
      <c r="O59" s="1177">
        <v>0</v>
      </c>
      <c r="P59" s="1177">
        <v>0</v>
      </c>
      <c r="Q59" s="1175">
        <v>0</v>
      </c>
      <c r="R59" s="1177">
        <v>0</v>
      </c>
      <c r="S59" s="1177">
        <v>0</v>
      </c>
      <c r="T59" s="1175">
        <v>0</v>
      </c>
      <c r="U59" s="1177">
        <v>0</v>
      </c>
      <c r="V59" s="1177">
        <v>0</v>
      </c>
      <c r="W59" s="1175">
        <v>0</v>
      </c>
      <c r="X59" s="1177">
        <v>0</v>
      </c>
      <c r="Y59" s="1177">
        <v>0</v>
      </c>
      <c r="Z59" s="1175">
        <v>0</v>
      </c>
      <c r="AA59" s="1177">
        <v>0</v>
      </c>
      <c r="AB59" s="1177">
        <v>0</v>
      </c>
      <c r="AC59" s="1175">
        <v>0</v>
      </c>
      <c r="AD59" s="1177">
        <v>0</v>
      </c>
      <c r="AE59" s="1177">
        <v>0</v>
      </c>
      <c r="AF59" s="1175">
        <v>0</v>
      </c>
      <c r="AG59" s="1177">
        <v>0</v>
      </c>
      <c r="AH59" s="1177">
        <v>0</v>
      </c>
      <c r="AI59" s="1175">
        <v>0</v>
      </c>
      <c r="AJ59" s="1177">
        <v>0</v>
      </c>
      <c r="AK59" s="1177">
        <v>0</v>
      </c>
      <c r="AL59" s="1175">
        <v>0</v>
      </c>
      <c r="AM59" s="1177">
        <v>0</v>
      </c>
      <c r="AN59" s="1177">
        <v>0</v>
      </c>
      <c r="AO59" s="1175">
        <v>0</v>
      </c>
      <c r="AP59" s="1177">
        <v>0</v>
      </c>
      <c r="AQ59" s="1177">
        <v>0</v>
      </c>
      <c r="AR59" s="1175">
        <v>0</v>
      </c>
      <c r="AS59" s="1177">
        <v>0</v>
      </c>
      <c r="AT59" s="1177">
        <v>0</v>
      </c>
      <c r="AU59" s="1175">
        <v>0</v>
      </c>
      <c r="AV59" s="1177">
        <v>0</v>
      </c>
      <c r="AW59" s="1177">
        <v>0</v>
      </c>
      <c r="AX59" s="1175">
        <v>0</v>
      </c>
      <c r="AY59" s="1177">
        <v>0</v>
      </c>
      <c r="AZ59" s="1177">
        <v>0</v>
      </c>
      <c r="BA59" s="1175">
        <v>0</v>
      </c>
      <c r="BB59" s="1177">
        <v>0</v>
      </c>
      <c r="BC59" s="1178">
        <v>0</v>
      </c>
      <c r="BD59" s="1173"/>
      <c r="BE59" s="1173"/>
    </row>
    <row r="60" spans="1:57" s="1168" customFormat="1" ht="10.199999999999999">
      <c r="A60" s="1174" t="s">
        <v>1113</v>
      </c>
      <c r="B60" s="1175">
        <v>0</v>
      </c>
      <c r="C60" s="1177">
        <v>0</v>
      </c>
      <c r="D60" s="1177">
        <v>0</v>
      </c>
      <c r="E60" s="1175">
        <v>23560.186000000002</v>
      </c>
      <c r="F60" s="1177">
        <v>0</v>
      </c>
      <c r="G60" s="1177">
        <v>23560.186000000002</v>
      </c>
      <c r="H60" s="1175">
        <v>0</v>
      </c>
      <c r="I60" s="1177">
        <v>0</v>
      </c>
      <c r="J60" s="1177">
        <v>0</v>
      </c>
      <c r="K60" s="1175">
        <v>0</v>
      </c>
      <c r="L60" s="1177">
        <v>0</v>
      </c>
      <c r="M60" s="1177">
        <v>0</v>
      </c>
      <c r="N60" s="1175">
        <v>0</v>
      </c>
      <c r="O60" s="1177">
        <v>0</v>
      </c>
      <c r="P60" s="1177">
        <v>0</v>
      </c>
      <c r="Q60" s="1175">
        <v>0</v>
      </c>
      <c r="R60" s="1177">
        <v>0</v>
      </c>
      <c r="S60" s="1177">
        <v>0</v>
      </c>
      <c r="T60" s="1175">
        <v>0</v>
      </c>
      <c r="U60" s="1177">
        <v>0</v>
      </c>
      <c r="V60" s="1177">
        <v>0</v>
      </c>
      <c r="W60" s="1175">
        <v>0</v>
      </c>
      <c r="X60" s="1177">
        <v>0</v>
      </c>
      <c r="Y60" s="1177">
        <v>0</v>
      </c>
      <c r="Z60" s="1175">
        <v>0</v>
      </c>
      <c r="AA60" s="1177">
        <v>0</v>
      </c>
      <c r="AB60" s="1177">
        <v>0</v>
      </c>
      <c r="AC60" s="1175">
        <v>0</v>
      </c>
      <c r="AD60" s="1177">
        <v>0</v>
      </c>
      <c r="AE60" s="1177">
        <v>0</v>
      </c>
      <c r="AF60" s="1175">
        <v>0</v>
      </c>
      <c r="AG60" s="1177">
        <v>0</v>
      </c>
      <c r="AH60" s="1177">
        <v>0</v>
      </c>
      <c r="AI60" s="1175">
        <v>0</v>
      </c>
      <c r="AJ60" s="1177">
        <v>0</v>
      </c>
      <c r="AK60" s="1177">
        <v>0</v>
      </c>
      <c r="AL60" s="1175">
        <v>0</v>
      </c>
      <c r="AM60" s="1177">
        <v>0</v>
      </c>
      <c r="AN60" s="1177">
        <v>0</v>
      </c>
      <c r="AO60" s="1175">
        <v>0</v>
      </c>
      <c r="AP60" s="1177">
        <v>0</v>
      </c>
      <c r="AQ60" s="1177">
        <v>0</v>
      </c>
      <c r="AR60" s="1175">
        <v>0</v>
      </c>
      <c r="AS60" s="1177">
        <v>0</v>
      </c>
      <c r="AT60" s="1177">
        <v>0</v>
      </c>
      <c r="AU60" s="1175">
        <v>0</v>
      </c>
      <c r="AV60" s="1177">
        <v>0</v>
      </c>
      <c r="AW60" s="1177">
        <v>0</v>
      </c>
      <c r="AX60" s="1175">
        <v>0</v>
      </c>
      <c r="AY60" s="1177">
        <v>0</v>
      </c>
      <c r="AZ60" s="1177">
        <v>0</v>
      </c>
      <c r="BA60" s="1175">
        <v>23560.186000000002</v>
      </c>
      <c r="BB60" s="1177">
        <v>0</v>
      </c>
      <c r="BC60" s="1178">
        <v>23560.186000000002</v>
      </c>
      <c r="BD60" s="1173"/>
      <c r="BE60" s="1173"/>
    </row>
    <row r="61" spans="1:57" s="1168" customFormat="1" ht="10.199999999999999">
      <c r="A61" s="1174" t="s">
        <v>1114</v>
      </c>
      <c r="B61" s="1175">
        <v>0</v>
      </c>
      <c r="C61" s="1177">
        <v>0</v>
      </c>
      <c r="D61" s="1177">
        <v>0</v>
      </c>
      <c r="E61" s="1175">
        <v>379396.52600000001</v>
      </c>
      <c r="F61" s="1177">
        <v>0</v>
      </c>
      <c r="G61" s="1177">
        <v>379396.52600000001</v>
      </c>
      <c r="H61" s="1175">
        <v>0</v>
      </c>
      <c r="I61" s="1177">
        <v>0</v>
      </c>
      <c r="J61" s="1177">
        <v>0</v>
      </c>
      <c r="K61" s="1175">
        <v>189339.96599999999</v>
      </c>
      <c r="L61" s="1177">
        <v>0</v>
      </c>
      <c r="M61" s="1177">
        <v>189339.96599999999</v>
      </c>
      <c r="N61" s="1175">
        <v>0</v>
      </c>
      <c r="O61" s="1177">
        <v>0</v>
      </c>
      <c r="P61" s="1177">
        <v>0</v>
      </c>
      <c r="Q61" s="1175">
        <v>465998.38900000002</v>
      </c>
      <c r="R61" s="1177">
        <v>7349.0416779431653</v>
      </c>
      <c r="S61" s="1177">
        <v>493153.098</v>
      </c>
      <c r="T61" s="1175">
        <v>0</v>
      </c>
      <c r="U61" s="1177">
        <v>0</v>
      </c>
      <c r="V61" s="1177">
        <v>0</v>
      </c>
      <c r="W61" s="1175">
        <v>10.343999999999999</v>
      </c>
      <c r="X61" s="1177">
        <v>16.562652232746952</v>
      </c>
      <c r="Y61" s="1177">
        <v>71.543999999999997</v>
      </c>
      <c r="Z61" s="1175">
        <v>0</v>
      </c>
      <c r="AA61" s="1177">
        <v>0</v>
      </c>
      <c r="AB61" s="1177">
        <v>0</v>
      </c>
      <c r="AC61" s="1175">
        <v>17.273</v>
      </c>
      <c r="AD61" s="1177">
        <v>7.5334235453315284</v>
      </c>
      <c r="AE61" s="1177">
        <v>45.11</v>
      </c>
      <c r="AF61" s="1175">
        <v>0</v>
      </c>
      <c r="AG61" s="1177">
        <v>0</v>
      </c>
      <c r="AH61" s="1177">
        <v>0</v>
      </c>
      <c r="AI61" s="1175">
        <v>4249.1170000000002</v>
      </c>
      <c r="AJ61" s="1177">
        <v>59.999999999999993</v>
      </c>
      <c r="AK61" s="1177">
        <v>4470.817</v>
      </c>
      <c r="AL61" s="1175">
        <v>0</v>
      </c>
      <c r="AM61" s="1177">
        <v>0</v>
      </c>
      <c r="AN61" s="1177">
        <v>0</v>
      </c>
      <c r="AO61" s="1175">
        <v>0</v>
      </c>
      <c r="AP61" s="1177">
        <v>0</v>
      </c>
      <c r="AQ61" s="1177">
        <v>0</v>
      </c>
      <c r="AR61" s="1175">
        <v>0</v>
      </c>
      <c r="AS61" s="1177">
        <v>0</v>
      </c>
      <c r="AT61" s="1177">
        <v>0</v>
      </c>
      <c r="AU61" s="1175">
        <v>0</v>
      </c>
      <c r="AV61" s="1177">
        <v>0</v>
      </c>
      <c r="AW61" s="1177">
        <v>0</v>
      </c>
      <c r="AX61" s="1175">
        <v>0</v>
      </c>
      <c r="AY61" s="1177">
        <v>0</v>
      </c>
      <c r="AZ61" s="1177">
        <v>0</v>
      </c>
      <c r="BA61" s="1175">
        <v>1039011.618</v>
      </c>
      <c r="BB61" s="1177">
        <v>7433.1380243572385</v>
      </c>
      <c r="BC61" s="1178">
        <v>1066477.0630000001</v>
      </c>
      <c r="BD61" s="1173"/>
      <c r="BE61" s="1173"/>
    </row>
    <row r="62" spans="1:57" s="1168" customFormat="1" ht="10.199999999999999">
      <c r="A62" s="1179" t="s">
        <v>1115</v>
      </c>
      <c r="B62" s="1180">
        <v>13225119.929</v>
      </c>
      <c r="C62" s="1181">
        <v>446402.30906630575</v>
      </c>
      <c r="D62" s="1182">
        <v>14874576.461999999</v>
      </c>
      <c r="E62" s="1180">
        <v>102471.16</v>
      </c>
      <c r="F62" s="1181">
        <v>72.417861975642751</v>
      </c>
      <c r="G62" s="1182">
        <v>102738.745</v>
      </c>
      <c r="H62" s="1180">
        <v>18605669.93</v>
      </c>
      <c r="I62" s="1181">
        <v>522865.94884979702</v>
      </c>
      <c r="J62" s="1182">
        <v>20537659.611000001</v>
      </c>
      <c r="K62" s="1180">
        <v>1456691.8970000001</v>
      </c>
      <c r="L62" s="1181">
        <v>3754.8322056833554</v>
      </c>
      <c r="M62" s="1182">
        <v>1470566.0020000001</v>
      </c>
      <c r="N62" s="1180">
        <v>3013267.9470000002</v>
      </c>
      <c r="O62" s="1181">
        <v>16404.946143437075</v>
      </c>
      <c r="P62" s="1182">
        <v>3073884.2239999999</v>
      </c>
      <c r="Q62" s="1180">
        <v>10431558.301000001</v>
      </c>
      <c r="R62" s="1181">
        <v>217171.03031123138</v>
      </c>
      <c r="S62" s="1182">
        <v>11234005.259</v>
      </c>
      <c r="T62" s="1180">
        <v>0</v>
      </c>
      <c r="U62" s="1181">
        <v>0</v>
      </c>
      <c r="V62" s="1182">
        <v>0</v>
      </c>
      <c r="W62" s="1180">
        <v>9045877.1219999995</v>
      </c>
      <c r="X62" s="1181">
        <v>161205.37347767252</v>
      </c>
      <c r="Y62" s="1182">
        <v>9641530.9780000001</v>
      </c>
      <c r="Z62" s="1180">
        <v>470310.70699999999</v>
      </c>
      <c r="AA62" s="1181">
        <v>2008.7810554803787</v>
      </c>
      <c r="AB62" s="1182">
        <v>477733.15299999999</v>
      </c>
      <c r="AC62" s="1180">
        <v>580079.348</v>
      </c>
      <c r="AD62" s="1181">
        <v>6620.8598105548035</v>
      </c>
      <c r="AE62" s="1182">
        <v>604543.42500000005</v>
      </c>
      <c r="AF62" s="1180">
        <v>0</v>
      </c>
      <c r="AG62" s="1181">
        <v>26.708795669824081</v>
      </c>
      <c r="AH62" s="1182">
        <v>98.688999999999993</v>
      </c>
      <c r="AI62" s="1180">
        <v>0</v>
      </c>
      <c r="AJ62" s="1181">
        <v>0</v>
      </c>
      <c r="AK62" s="1182">
        <v>0</v>
      </c>
      <c r="AL62" s="1180">
        <v>0</v>
      </c>
      <c r="AM62" s="1181">
        <v>0</v>
      </c>
      <c r="AN62" s="1182">
        <v>0</v>
      </c>
      <c r="AO62" s="1180">
        <v>0</v>
      </c>
      <c r="AP62" s="1181">
        <v>0</v>
      </c>
      <c r="AQ62" s="1182">
        <v>0</v>
      </c>
      <c r="AR62" s="1180">
        <v>0</v>
      </c>
      <c r="AS62" s="1181">
        <v>0</v>
      </c>
      <c r="AT62" s="1182">
        <v>0</v>
      </c>
      <c r="AU62" s="1180">
        <v>0</v>
      </c>
      <c r="AV62" s="1181">
        <v>0</v>
      </c>
      <c r="AW62" s="1182">
        <v>0</v>
      </c>
      <c r="AX62" s="1180">
        <v>0</v>
      </c>
      <c r="AY62" s="1181">
        <v>0</v>
      </c>
      <c r="AZ62" s="1182">
        <v>0</v>
      </c>
      <c r="BA62" s="1180">
        <v>56931046.344999999</v>
      </c>
      <c r="BB62" s="1181">
        <v>1376533.2089309879</v>
      </c>
      <c r="BC62" s="1182">
        <v>62017336.552000001</v>
      </c>
      <c r="BD62" s="1173"/>
      <c r="BE62" s="1173"/>
    </row>
    <row r="63" spans="1:57" s="1168" customFormat="1" ht="10.199999999999999">
      <c r="A63" s="1174" t="s">
        <v>134</v>
      </c>
      <c r="B63" s="1183">
        <v>12340156.739</v>
      </c>
      <c r="C63" s="1177">
        <v>444885.9439783491</v>
      </c>
      <c r="D63" s="1176">
        <v>13984010.302999999</v>
      </c>
      <c r="E63" s="1183">
        <v>112.286</v>
      </c>
      <c r="F63" s="1177">
        <v>61.958322056833559</v>
      </c>
      <c r="G63" s="1176">
        <v>341.22300000000001</v>
      </c>
      <c r="H63" s="1183">
        <v>14236392.357999999</v>
      </c>
      <c r="I63" s="1177">
        <v>520099.11935047357</v>
      </c>
      <c r="J63" s="1176">
        <v>16158158.604</v>
      </c>
      <c r="K63" s="1183">
        <v>572516.95700000005</v>
      </c>
      <c r="L63" s="1177">
        <v>2878.8806495263866</v>
      </c>
      <c r="M63" s="1176">
        <v>583154.42099999997</v>
      </c>
      <c r="N63" s="1183">
        <v>2233089.571</v>
      </c>
      <c r="O63" s="1177">
        <v>16111.098511502028</v>
      </c>
      <c r="P63" s="1176">
        <v>2292620.0809999998</v>
      </c>
      <c r="Q63" s="1183">
        <v>9676443.6380000003</v>
      </c>
      <c r="R63" s="1177">
        <v>211734.93098782134</v>
      </c>
      <c r="S63" s="1176">
        <v>10458804.208000001</v>
      </c>
      <c r="T63" s="1183">
        <v>0</v>
      </c>
      <c r="U63" s="1177">
        <v>0</v>
      </c>
      <c r="V63" s="1176">
        <v>0</v>
      </c>
      <c r="W63" s="1183">
        <v>7196248.6940000001</v>
      </c>
      <c r="X63" s="1177">
        <v>156784.22868741539</v>
      </c>
      <c r="Y63" s="1176">
        <v>7775566.4189999998</v>
      </c>
      <c r="Z63" s="1183">
        <v>470069.18199999997</v>
      </c>
      <c r="AA63" s="1177">
        <v>2008.7810554803787</v>
      </c>
      <c r="AB63" s="1176">
        <v>477491.62800000003</v>
      </c>
      <c r="AC63" s="1183">
        <v>389770.36</v>
      </c>
      <c r="AD63" s="1177">
        <v>6620.8598105548035</v>
      </c>
      <c r="AE63" s="1176">
        <v>414234.43699999998</v>
      </c>
      <c r="AF63" s="1183">
        <v>0</v>
      </c>
      <c r="AG63" s="1177">
        <v>12.149932341001351</v>
      </c>
      <c r="AH63" s="1176">
        <v>44.893999999999998</v>
      </c>
      <c r="AI63" s="1183">
        <v>0</v>
      </c>
      <c r="AJ63" s="1177">
        <v>0</v>
      </c>
      <c r="AK63" s="1176">
        <v>0</v>
      </c>
      <c r="AL63" s="1183">
        <v>0</v>
      </c>
      <c r="AM63" s="1177">
        <v>0</v>
      </c>
      <c r="AN63" s="1176">
        <v>0</v>
      </c>
      <c r="AO63" s="1183">
        <v>0</v>
      </c>
      <c r="AP63" s="1177">
        <v>0</v>
      </c>
      <c r="AQ63" s="1176">
        <v>0</v>
      </c>
      <c r="AR63" s="1183">
        <v>0</v>
      </c>
      <c r="AS63" s="1177">
        <v>0</v>
      </c>
      <c r="AT63" s="1176">
        <v>0</v>
      </c>
      <c r="AU63" s="1183">
        <v>0</v>
      </c>
      <c r="AV63" s="1177">
        <v>0</v>
      </c>
      <c r="AW63" s="1176">
        <v>0</v>
      </c>
      <c r="AX63" s="1183">
        <v>0</v>
      </c>
      <c r="AY63" s="1177">
        <v>0</v>
      </c>
      <c r="AZ63" s="1176">
        <v>0</v>
      </c>
      <c r="BA63" s="1183">
        <v>47114799.788999997</v>
      </c>
      <c r="BB63" s="1177">
        <v>1361197.952368065</v>
      </c>
      <c r="BC63" s="1184">
        <v>52144426.222999997</v>
      </c>
      <c r="BD63" s="1173"/>
      <c r="BE63" s="1173"/>
    </row>
    <row r="64" spans="1:57" s="1168" customFormat="1" ht="10.199999999999999">
      <c r="A64" s="1174" t="s">
        <v>797</v>
      </c>
      <c r="B64" s="1175">
        <v>884963.18900000001</v>
      </c>
      <c r="C64" s="1177">
        <v>1516.3650879566981</v>
      </c>
      <c r="D64" s="1177">
        <v>890566.15800000005</v>
      </c>
      <c r="E64" s="1175">
        <v>102358.874</v>
      </c>
      <c r="F64" s="1177">
        <v>10.459269282814613</v>
      </c>
      <c r="G64" s="1177">
        <v>102397.522</v>
      </c>
      <c r="H64" s="1175">
        <v>4369277.5719999997</v>
      </c>
      <c r="I64" s="1177">
        <v>2766.8292286874148</v>
      </c>
      <c r="J64" s="1177">
        <v>4379501.0060000001</v>
      </c>
      <c r="K64" s="1175">
        <v>878830.57799999998</v>
      </c>
      <c r="L64" s="1177">
        <v>875.95155615696888</v>
      </c>
      <c r="M64" s="1177">
        <v>882067.22</v>
      </c>
      <c r="N64" s="1175">
        <v>780178.375</v>
      </c>
      <c r="O64" s="1177">
        <v>293.84736129905275</v>
      </c>
      <c r="P64" s="1177">
        <v>781264.14199999999</v>
      </c>
      <c r="Q64" s="1175">
        <v>755114.66299999994</v>
      </c>
      <c r="R64" s="1177">
        <v>5436.0993234100124</v>
      </c>
      <c r="S64" s="1177">
        <v>775201.05</v>
      </c>
      <c r="T64" s="1175">
        <v>0</v>
      </c>
      <c r="U64" s="1177">
        <v>0</v>
      </c>
      <c r="V64" s="1177">
        <v>0</v>
      </c>
      <c r="W64" s="1175">
        <v>1849628.4280000001</v>
      </c>
      <c r="X64" s="1177">
        <v>4421.1447902571035</v>
      </c>
      <c r="Y64" s="1177">
        <v>1865964.558</v>
      </c>
      <c r="Z64" s="1175">
        <v>241.524</v>
      </c>
      <c r="AA64" s="1177">
        <v>0</v>
      </c>
      <c r="AB64" s="1177">
        <v>241.524</v>
      </c>
      <c r="AC64" s="1175">
        <v>190308.98800000001</v>
      </c>
      <c r="AD64" s="1177">
        <v>0</v>
      </c>
      <c r="AE64" s="1177">
        <v>190308.98800000001</v>
      </c>
      <c r="AF64" s="1175">
        <v>0</v>
      </c>
      <c r="AG64" s="1177">
        <v>14.558863328822733</v>
      </c>
      <c r="AH64" s="1177">
        <v>53.795000000000002</v>
      </c>
      <c r="AI64" s="1175">
        <v>0</v>
      </c>
      <c r="AJ64" s="1177">
        <v>0</v>
      </c>
      <c r="AK64" s="1177">
        <v>0</v>
      </c>
      <c r="AL64" s="1175">
        <v>0</v>
      </c>
      <c r="AM64" s="1177">
        <v>0</v>
      </c>
      <c r="AN64" s="1177">
        <v>0</v>
      </c>
      <c r="AO64" s="1175">
        <v>0</v>
      </c>
      <c r="AP64" s="1177">
        <v>0</v>
      </c>
      <c r="AQ64" s="1177">
        <v>0</v>
      </c>
      <c r="AR64" s="1175">
        <v>0</v>
      </c>
      <c r="AS64" s="1177">
        <v>0</v>
      </c>
      <c r="AT64" s="1177">
        <v>0</v>
      </c>
      <c r="AU64" s="1175">
        <v>0</v>
      </c>
      <c r="AV64" s="1177">
        <v>0</v>
      </c>
      <c r="AW64" s="1177">
        <v>0</v>
      </c>
      <c r="AX64" s="1175">
        <v>0</v>
      </c>
      <c r="AY64" s="1177">
        <v>0</v>
      </c>
      <c r="AZ64" s="1177">
        <v>0</v>
      </c>
      <c r="BA64" s="1175">
        <v>9810902.1940000001</v>
      </c>
      <c r="BB64" s="1177">
        <v>15335.256562922868</v>
      </c>
      <c r="BC64" s="1178">
        <v>9867565.9680000003</v>
      </c>
      <c r="BD64" s="1173"/>
      <c r="BE64" s="1173"/>
    </row>
    <row r="65" spans="1:57" s="1168" customFormat="1" ht="10.199999999999999">
      <c r="A65" s="1185" t="s">
        <v>1116</v>
      </c>
      <c r="B65" s="1186">
        <v>0</v>
      </c>
      <c r="C65" s="1177">
        <v>0</v>
      </c>
      <c r="D65" s="1187">
        <v>0</v>
      </c>
      <c r="E65" s="1186">
        <v>0</v>
      </c>
      <c r="F65" s="1177">
        <v>0</v>
      </c>
      <c r="G65" s="1187">
        <v>0</v>
      </c>
      <c r="H65" s="1186">
        <v>0</v>
      </c>
      <c r="I65" s="1177">
        <v>0</v>
      </c>
      <c r="J65" s="1187">
        <v>0</v>
      </c>
      <c r="K65" s="1186">
        <v>5344.36</v>
      </c>
      <c r="L65" s="1177">
        <v>0</v>
      </c>
      <c r="M65" s="1187">
        <v>5344.36</v>
      </c>
      <c r="N65" s="1186">
        <v>0</v>
      </c>
      <c r="O65" s="1177">
        <v>0</v>
      </c>
      <c r="P65" s="1187">
        <v>0</v>
      </c>
      <c r="Q65" s="1186">
        <v>0</v>
      </c>
      <c r="R65" s="1177">
        <v>0</v>
      </c>
      <c r="S65" s="1187">
        <v>0</v>
      </c>
      <c r="T65" s="1186">
        <v>0</v>
      </c>
      <c r="U65" s="1177">
        <v>0</v>
      </c>
      <c r="V65" s="1187">
        <v>0</v>
      </c>
      <c r="W65" s="1186">
        <v>0</v>
      </c>
      <c r="X65" s="1177">
        <v>0</v>
      </c>
      <c r="Y65" s="1187">
        <v>0</v>
      </c>
      <c r="Z65" s="1186">
        <v>0</v>
      </c>
      <c r="AA65" s="1177">
        <v>0</v>
      </c>
      <c r="AB65" s="1187">
        <v>0</v>
      </c>
      <c r="AC65" s="1186">
        <v>0</v>
      </c>
      <c r="AD65" s="1177">
        <v>0</v>
      </c>
      <c r="AE65" s="1187">
        <v>0</v>
      </c>
      <c r="AF65" s="1186">
        <v>0</v>
      </c>
      <c r="AG65" s="1177">
        <v>0</v>
      </c>
      <c r="AH65" s="1187">
        <v>0</v>
      </c>
      <c r="AI65" s="1186">
        <v>0</v>
      </c>
      <c r="AJ65" s="1177">
        <v>0</v>
      </c>
      <c r="AK65" s="1187">
        <v>0</v>
      </c>
      <c r="AL65" s="1186">
        <v>0</v>
      </c>
      <c r="AM65" s="1177">
        <v>0</v>
      </c>
      <c r="AN65" s="1187">
        <v>0</v>
      </c>
      <c r="AO65" s="1186">
        <v>0</v>
      </c>
      <c r="AP65" s="1177">
        <v>0</v>
      </c>
      <c r="AQ65" s="1187">
        <v>0</v>
      </c>
      <c r="AR65" s="1186">
        <v>0</v>
      </c>
      <c r="AS65" s="1177">
        <v>0</v>
      </c>
      <c r="AT65" s="1187">
        <v>0</v>
      </c>
      <c r="AU65" s="1186">
        <v>0</v>
      </c>
      <c r="AV65" s="1177">
        <v>0</v>
      </c>
      <c r="AW65" s="1187">
        <v>0</v>
      </c>
      <c r="AX65" s="1186">
        <v>0</v>
      </c>
      <c r="AY65" s="1177">
        <v>0</v>
      </c>
      <c r="AZ65" s="1187">
        <v>0</v>
      </c>
      <c r="BA65" s="1186">
        <v>5344.36</v>
      </c>
      <c r="BB65" s="1177">
        <v>0</v>
      </c>
      <c r="BC65" s="1188">
        <v>5344.36</v>
      </c>
      <c r="BD65" s="1173"/>
      <c r="BE65" s="1173"/>
    </row>
    <row r="66" spans="1:57" s="1168" customFormat="1" ht="10.199999999999999">
      <c r="A66" s="1169" t="s">
        <v>1117</v>
      </c>
      <c r="B66" s="1180">
        <v>52782176.737999998</v>
      </c>
      <c r="C66" s="1181">
        <v>5287127.7599458722</v>
      </c>
      <c r="D66" s="1182">
        <v>72318113.811000004</v>
      </c>
      <c r="E66" s="1180">
        <v>1780164.4480000001</v>
      </c>
      <c r="F66" s="1181">
        <v>48044.340189445189</v>
      </c>
      <c r="G66" s="1182">
        <v>1957688.2860000001</v>
      </c>
      <c r="H66" s="1180">
        <v>80075906.898000002</v>
      </c>
      <c r="I66" s="1181">
        <v>10157406.223815966</v>
      </c>
      <c r="J66" s="1182">
        <v>117607522.895</v>
      </c>
      <c r="K66" s="1180">
        <v>7136209.6670000004</v>
      </c>
      <c r="L66" s="1181">
        <v>469874.44194857916</v>
      </c>
      <c r="M66" s="1182">
        <v>8872395.7310000006</v>
      </c>
      <c r="N66" s="1180">
        <v>8943513.7420000006</v>
      </c>
      <c r="O66" s="1181">
        <v>1317366.345872801</v>
      </c>
      <c r="P66" s="1182">
        <v>13811182.390000001</v>
      </c>
      <c r="Q66" s="1180">
        <v>41069087.990000002</v>
      </c>
      <c r="R66" s="1181">
        <v>4066149.0265223272</v>
      </c>
      <c r="S66" s="1182">
        <v>56093508.644000001</v>
      </c>
      <c r="T66" s="1180">
        <v>1385674.4010000001</v>
      </c>
      <c r="U66" s="1181">
        <v>128147.09472259809</v>
      </c>
      <c r="V66" s="1182">
        <v>1859177.916</v>
      </c>
      <c r="W66" s="1180">
        <v>34545770.850000001</v>
      </c>
      <c r="X66" s="1181">
        <v>3262919.4968876857</v>
      </c>
      <c r="Y66" s="1182">
        <v>46602258.391999997</v>
      </c>
      <c r="Z66" s="1180">
        <v>13742003.873</v>
      </c>
      <c r="AA66" s="1181">
        <v>5083.4175913396475</v>
      </c>
      <c r="AB66" s="1182">
        <v>13760787.101</v>
      </c>
      <c r="AC66" s="1180">
        <v>2586863.284</v>
      </c>
      <c r="AD66" s="1181">
        <v>217594.47631935045</v>
      </c>
      <c r="AE66" s="1182">
        <v>3390874.8739999998</v>
      </c>
      <c r="AF66" s="1180">
        <v>3825564.0469999998</v>
      </c>
      <c r="AG66" s="1181">
        <v>61.366170500676581</v>
      </c>
      <c r="AH66" s="1182">
        <v>3825790.7960000001</v>
      </c>
      <c r="AI66" s="1180">
        <v>2255550.676</v>
      </c>
      <c r="AJ66" s="1181">
        <v>1194410.0646820026</v>
      </c>
      <c r="AK66" s="1182">
        <v>6668895.8650000002</v>
      </c>
      <c r="AL66" s="1180">
        <v>1695823.595</v>
      </c>
      <c r="AM66" s="1181">
        <v>0</v>
      </c>
      <c r="AN66" s="1182">
        <v>1695823.595</v>
      </c>
      <c r="AO66" s="1180">
        <v>742477.65399999998</v>
      </c>
      <c r="AP66" s="1181">
        <v>0</v>
      </c>
      <c r="AQ66" s="1182">
        <v>742477.65399999998</v>
      </c>
      <c r="AR66" s="1180">
        <v>281743.51699999999</v>
      </c>
      <c r="AS66" s="1181">
        <v>229645.24790257102</v>
      </c>
      <c r="AT66" s="1182">
        <v>1130282.709</v>
      </c>
      <c r="AU66" s="1180">
        <v>63000</v>
      </c>
      <c r="AV66" s="1181">
        <v>26999.999999999996</v>
      </c>
      <c r="AW66" s="1182">
        <v>162765</v>
      </c>
      <c r="AX66" s="1180">
        <v>334188.36</v>
      </c>
      <c r="AY66" s="1181">
        <v>116601.27523680648</v>
      </c>
      <c r="AZ66" s="1182">
        <v>765030.07200000004</v>
      </c>
      <c r="BA66" s="1180">
        <v>253245719.74700001</v>
      </c>
      <c r="BB66" s="1181">
        <v>26527430.57943166</v>
      </c>
      <c r="BC66" s="1182">
        <v>351264575.73900002</v>
      </c>
      <c r="BD66" s="1173"/>
      <c r="BE66" s="1173"/>
    </row>
    <row r="67" spans="1:57">
      <c r="A67" s="1189" t="s">
        <v>1118</v>
      </c>
      <c r="B67" s="1190">
        <v>3.6950000000000003</v>
      </c>
      <c r="C67" s="1191"/>
      <c r="D67" s="1192"/>
      <c r="E67" s="1192"/>
      <c r="F67" s="1191"/>
      <c r="G67" s="1192"/>
      <c r="H67" s="1192"/>
      <c r="I67" s="1191"/>
      <c r="J67" s="1192"/>
      <c r="K67" s="1192"/>
      <c r="L67" s="1191"/>
      <c r="M67" s="1192"/>
      <c r="N67" s="1192"/>
      <c r="O67" s="1191"/>
      <c r="P67" s="1192"/>
      <c r="Q67" s="1192"/>
      <c r="R67" s="1191"/>
      <c r="S67" s="1192"/>
      <c r="T67" s="1192"/>
      <c r="U67" s="1191"/>
      <c r="V67" s="1192"/>
      <c r="W67" s="1192"/>
      <c r="X67" s="1191"/>
      <c r="Y67" s="1192"/>
      <c r="Z67" s="1192"/>
      <c r="AA67" s="1191"/>
      <c r="AB67" s="1192"/>
      <c r="AC67" s="1192"/>
      <c r="AD67" s="1191"/>
      <c r="AE67" s="1192"/>
      <c r="AF67" s="1192"/>
      <c r="AG67" s="1191"/>
      <c r="AH67" s="1192"/>
      <c r="AI67" s="1192"/>
      <c r="AJ67" s="1191"/>
      <c r="AK67" s="1192"/>
      <c r="AL67" s="1192"/>
      <c r="AM67" s="1191"/>
      <c r="AN67" s="1192"/>
      <c r="AO67" s="1192"/>
      <c r="AP67" s="1191"/>
      <c r="AQ67" s="1192"/>
      <c r="AR67" s="1192"/>
      <c r="AS67" s="1191"/>
      <c r="AT67" s="1192"/>
      <c r="AU67" s="1192"/>
      <c r="AV67" s="1192"/>
      <c r="AW67" s="1192"/>
      <c r="AX67" s="1192"/>
      <c r="AY67" s="1192"/>
      <c r="AZ67" s="1192"/>
      <c r="BA67" s="1192"/>
      <c r="BB67" s="1191"/>
      <c r="BC67" s="1192"/>
    </row>
    <row r="68" spans="1:57">
      <c r="A68" s="1191" t="s">
        <v>667</v>
      </c>
      <c r="B68" s="1191"/>
      <c r="C68" s="1191"/>
      <c r="D68" s="1192"/>
      <c r="E68" s="1191"/>
      <c r="F68" s="1191"/>
      <c r="G68" s="1192"/>
      <c r="H68" s="1191"/>
      <c r="I68" s="1191"/>
      <c r="J68" s="1192"/>
      <c r="K68" s="1191"/>
      <c r="L68" s="1191"/>
      <c r="M68" s="1192"/>
      <c r="N68" s="1191"/>
      <c r="O68" s="1191"/>
      <c r="P68" s="1192"/>
      <c r="Q68" s="1191"/>
      <c r="R68" s="1191"/>
      <c r="S68" s="1192"/>
      <c r="T68" s="1191"/>
      <c r="U68" s="1191"/>
      <c r="V68" s="1192"/>
      <c r="W68" s="1191"/>
      <c r="X68" s="1191"/>
      <c r="Y68" s="1192"/>
      <c r="Z68" s="1191"/>
      <c r="AA68" s="1191"/>
      <c r="AB68" s="1192"/>
      <c r="AC68" s="1191"/>
      <c r="AD68" s="1191"/>
      <c r="AE68" s="1192"/>
      <c r="AF68" s="1191"/>
      <c r="AG68" s="1191"/>
      <c r="AH68" s="1192"/>
      <c r="AI68" s="1191"/>
      <c r="AJ68" s="1191"/>
      <c r="AK68" s="1192"/>
      <c r="AL68" s="1191"/>
      <c r="AM68" s="1191"/>
      <c r="AN68" s="1192"/>
      <c r="AO68" s="1191"/>
      <c r="AP68" s="1191"/>
      <c r="AQ68" s="1192"/>
      <c r="AR68" s="1191"/>
      <c r="AS68" s="1191"/>
      <c r="AT68" s="1192"/>
      <c r="AU68" s="1192"/>
      <c r="AV68" s="1192"/>
      <c r="AW68" s="1192"/>
      <c r="AX68" s="1192"/>
      <c r="AY68" s="1192"/>
      <c r="AZ68" s="1192"/>
      <c r="BA68" s="1191"/>
      <c r="BB68" s="1191"/>
      <c r="BC68" s="1192"/>
    </row>
    <row r="69" spans="1:57">
      <c r="A69" s="30" t="s">
        <v>1119</v>
      </c>
      <c r="B69" s="18"/>
      <c r="C69" s="18"/>
      <c r="D69" s="18"/>
      <c r="E69" s="18"/>
      <c r="F69" s="18"/>
      <c r="G69" s="18"/>
      <c r="H69" s="18"/>
      <c r="I69" s="18"/>
    </row>
    <row r="70" spans="1:57">
      <c r="A70" s="30" t="s">
        <v>712</v>
      </c>
      <c r="B70" s="826"/>
      <c r="C70" s="826"/>
      <c r="D70" s="827"/>
      <c r="E70" s="826"/>
      <c r="F70" s="826"/>
      <c r="G70" s="826"/>
      <c r="H70" s="827"/>
      <c r="I70" s="826"/>
    </row>
    <row r="71" spans="1:57">
      <c r="A71" s="33"/>
    </row>
  </sheetData>
  <mergeCells count="20">
    <mergeCell ref="AO5:AQ5"/>
    <mergeCell ref="AR5:AT5"/>
    <mergeCell ref="AU5:AW5"/>
    <mergeCell ref="AX5:AZ5"/>
    <mergeCell ref="BA5:BC5"/>
    <mergeCell ref="W5:Y5"/>
    <mergeCell ref="Z5:AB5"/>
    <mergeCell ref="AC5:AE5"/>
    <mergeCell ref="AF5:AH5"/>
    <mergeCell ref="AI5:AK5"/>
    <mergeCell ref="AL5:AN5"/>
    <mergeCell ref="A1:J1"/>
    <mergeCell ref="P3:T3"/>
    <mergeCell ref="B5:D5"/>
    <mergeCell ref="E5:G5"/>
    <mergeCell ref="H5:J5"/>
    <mergeCell ref="K5:M5"/>
    <mergeCell ref="N5:P5"/>
    <mergeCell ref="Q5:S5"/>
    <mergeCell ref="T5:V5"/>
  </mergeCells>
  <hyperlinks>
    <hyperlink ref="A1:J1" location="Índice!A1" display="Volver al Índice" xr:uid="{8E6AAA71-7C86-41F7-AA82-53A637A3C045}"/>
  </hyperlinks>
  <printOptions horizontalCentered="1"/>
  <pageMargins left="0.62992125984251968" right="0.78740157480314965" top="0.98425196850393704" bottom="0.98425196850393704" header="0" footer="0"/>
  <pageSetup paperSize="9" scale="75" fitToWidth="5" orientation="portrait" r:id="rId1"/>
  <headerFooter alignWithMargins="0">
    <oddHeader>Página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64398-256E-4B3F-B4D9-B77F5E9A8789}">
  <dimension ref="A1:T72"/>
  <sheetViews>
    <sheetView showGridLines="0" topLeftCell="A18" zoomScale="90" zoomScaleNormal="90" zoomScaleSheetLayoutView="70" workbookViewId="0"/>
  </sheetViews>
  <sheetFormatPr baseColWidth="10" defaultColWidth="11.44140625" defaultRowHeight="13.2"/>
  <cols>
    <col min="1" max="1" width="31" style="7" customWidth="1"/>
    <col min="2" max="2" width="9" style="7" bestFit="1" customWidth="1"/>
    <col min="3" max="3" width="7.5546875" style="7" bestFit="1" customWidth="1"/>
    <col min="4" max="4" width="10.44140625" style="7" bestFit="1" customWidth="1"/>
    <col min="5" max="8" width="7.5546875" style="7" bestFit="1" customWidth="1"/>
    <col min="9" max="9" width="6.88671875" style="7" bestFit="1" customWidth="1"/>
    <col min="10" max="10" width="9" style="7" bestFit="1" customWidth="1"/>
    <col min="11" max="12" width="7.5546875" style="7" bestFit="1" customWidth="1"/>
    <col min="13" max="14" width="9" style="7" bestFit="1" customWidth="1"/>
    <col min="15" max="15" width="9" style="7" customWidth="1"/>
    <col min="16" max="16" width="7.5546875" style="7" bestFit="1" customWidth="1"/>
    <col min="17" max="18" width="7.5546875" style="7" customWidth="1"/>
    <col min="19" max="19" width="9" style="7" bestFit="1" customWidth="1"/>
    <col min="20" max="20" width="17.109375" style="7" customWidth="1"/>
    <col min="21" max="24" width="10.109375" style="7" customWidth="1"/>
    <col min="25" max="25" width="9" style="7" bestFit="1" customWidth="1"/>
    <col min="26" max="26" width="7.5546875" style="7" bestFit="1" customWidth="1"/>
    <col min="27" max="27" width="10.44140625" style="7" bestFit="1" customWidth="1"/>
    <col min="28" max="31" width="7.5546875" style="7" bestFit="1" customWidth="1"/>
    <col min="32" max="32" width="6.88671875" style="7" bestFit="1" customWidth="1"/>
    <col min="33" max="33" width="9" style="7" bestFit="1" customWidth="1"/>
    <col min="34" max="35" width="7.5546875" style="7" bestFit="1" customWidth="1"/>
    <col min="36" max="37" width="9" style="7" bestFit="1" customWidth="1"/>
    <col min="38" max="38" width="9" style="7" customWidth="1"/>
    <col min="39" max="39" width="7.5546875" style="7" bestFit="1" customWidth="1"/>
    <col min="40" max="40" width="9" style="7" bestFit="1" customWidth="1"/>
    <col min="41" max="41" width="11.44140625" style="7"/>
    <col min="42" max="42" width="29.44140625" style="7" customWidth="1"/>
    <col min="43" max="43" width="9" style="7" bestFit="1" customWidth="1"/>
    <col min="44" max="44" width="7.5546875" style="7" bestFit="1" customWidth="1"/>
    <col min="45" max="45" width="10.44140625" style="7" bestFit="1" customWidth="1"/>
    <col min="46" max="49" width="7.5546875" style="7" bestFit="1" customWidth="1"/>
    <col min="50" max="50" width="6.88671875" style="7" bestFit="1" customWidth="1"/>
    <col min="51" max="51" width="9" style="7" bestFit="1" customWidth="1"/>
    <col min="52" max="53" width="7.5546875" style="7" bestFit="1" customWidth="1"/>
    <col min="54" max="55" width="9" style="7" bestFit="1" customWidth="1"/>
    <col min="56" max="56" width="9" style="7" customWidth="1"/>
    <col min="57" max="57" width="7.5546875" style="7" bestFit="1" customWidth="1"/>
    <col min="58" max="58" width="9" style="7" bestFit="1" customWidth="1"/>
    <col min="59" max="59" width="11.44140625" style="7"/>
    <col min="60" max="60" width="29.44140625" style="7" customWidth="1"/>
    <col min="61" max="61" width="9" style="7" bestFit="1" customWidth="1"/>
    <col min="62" max="62" width="7.5546875" style="7" bestFit="1" customWidth="1"/>
    <col min="63" max="63" width="10.44140625" style="7" bestFit="1" customWidth="1"/>
    <col min="64" max="67" width="7.5546875" style="7" bestFit="1" customWidth="1"/>
    <col min="68" max="68" width="6.88671875" style="7" bestFit="1" customWidth="1"/>
    <col min="69" max="69" width="9" style="7" bestFit="1" customWidth="1"/>
    <col min="70" max="71" width="7.5546875" style="7" bestFit="1" customWidth="1"/>
    <col min="72" max="73" width="9" style="7" bestFit="1" customWidth="1"/>
    <col min="74" max="74" width="9" style="7" customWidth="1"/>
    <col min="75" max="75" width="7.5546875" style="7" bestFit="1" customWidth="1"/>
    <col min="76" max="76" width="9" style="7" bestFit="1" customWidth="1"/>
    <col min="77" max="256" width="11.44140625" style="7"/>
    <col min="257" max="257" width="31" style="7" customWidth="1"/>
    <col min="258" max="258" width="9" style="7" bestFit="1" customWidth="1"/>
    <col min="259" max="259" width="7.5546875" style="7" bestFit="1" customWidth="1"/>
    <col min="260" max="260" width="10.44140625" style="7" bestFit="1" customWidth="1"/>
    <col min="261" max="264" width="7.5546875" style="7" bestFit="1" customWidth="1"/>
    <col min="265" max="265" width="6.88671875" style="7" bestFit="1" customWidth="1"/>
    <col min="266" max="266" width="9" style="7" bestFit="1" customWidth="1"/>
    <col min="267" max="268" width="7.5546875" style="7" bestFit="1" customWidth="1"/>
    <col min="269" max="270" width="9" style="7" bestFit="1" customWidth="1"/>
    <col min="271" max="271" width="9" style="7" customWidth="1"/>
    <col min="272" max="272" width="7.5546875" style="7" bestFit="1" customWidth="1"/>
    <col min="273" max="274" width="7.5546875" style="7" customWidth="1"/>
    <col min="275" max="275" width="9" style="7" bestFit="1" customWidth="1"/>
    <col min="276" max="276" width="17.109375" style="7" customWidth="1"/>
    <col min="277" max="280" width="10.109375" style="7" customWidth="1"/>
    <col min="281" max="281" width="9" style="7" bestFit="1" customWidth="1"/>
    <col min="282" max="282" width="7.5546875" style="7" bestFit="1" customWidth="1"/>
    <col min="283" max="283" width="10.44140625" style="7" bestFit="1" customWidth="1"/>
    <col min="284" max="287" width="7.5546875" style="7" bestFit="1" customWidth="1"/>
    <col min="288" max="288" width="6.88671875" style="7" bestFit="1" customWidth="1"/>
    <col min="289" max="289" width="9" style="7" bestFit="1" customWidth="1"/>
    <col min="290" max="291" width="7.5546875" style="7" bestFit="1" customWidth="1"/>
    <col min="292" max="293" width="9" style="7" bestFit="1" customWidth="1"/>
    <col min="294" max="294" width="9" style="7" customWidth="1"/>
    <col min="295" max="295" width="7.5546875" style="7" bestFit="1" customWidth="1"/>
    <col min="296" max="296" width="9" style="7" bestFit="1" customWidth="1"/>
    <col min="297" max="297" width="11.44140625" style="7"/>
    <col min="298" max="298" width="29.44140625" style="7" customWidth="1"/>
    <col min="299" max="299" width="9" style="7" bestFit="1" customWidth="1"/>
    <col min="300" max="300" width="7.5546875" style="7" bestFit="1" customWidth="1"/>
    <col min="301" max="301" width="10.44140625" style="7" bestFit="1" customWidth="1"/>
    <col min="302" max="305" width="7.5546875" style="7" bestFit="1" customWidth="1"/>
    <col min="306" max="306" width="6.88671875" style="7" bestFit="1" customWidth="1"/>
    <col min="307" max="307" width="9" style="7" bestFit="1" customWidth="1"/>
    <col min="308" max="309" width="7.5546875" style="7" bestFit="1" customWidth="1"/>
    <col min="310" max="311" width="9" style="7" bestFit="1" customWidth="1"/>
    <col min="312" max="312" width="9" style="7" customWidth="1"/>
    <col min="313" max="313" width="7.5546875" style="7" bestFit="1" customWidth="1"/>
    <col min="314" max="314" width="9" style="7" bestFit="1" customWidth="1"/>
    <col min="315" max="315" width="11.44140625" style="7"/>
    <col min="316" max="316" width="29.44140625" style="7" customWidth="1"/>
    <col min="317" max="317" width="9" style="7" bestFit="1" customWidth="1"/>
    <col min="318" max="318" width="7.5546875" style="7" bestFit="1" customWidth="1"/>
    <col min="319" max="319" width="10.44140625" style="7" bestFit="1" customWidth="1"/>
    <col min="320" max="323" width="7.5546875" style="7" bestFit="1" customWidth="1"/>
    <col min="324" max="324" width="6.88671875" style="7" bestFit="1" customWidth="1"/>
    <col min="325" max="325" width="9" style="7" bestFit="1" customWidth="1"/>
    <col min="326" max="327" width="7.5546875" style="7" bestFit="1" customWidth="1"/>
    <col min="328" max="329" width="9" style="7" bestFit="1" customWidth="1"/>
    <col min="330" max="330" width="9" style="7" customWidth="1"/>
    <col min="331" max="331" width="7.5546875" style="7" bestFit="1" customWidth="1"/>
    <col min="332" max="332" width="9" style="7" bestFit="1" customWidth="1"/>
    <col min="333" max="512" width="11.44140625" style="7"/>
    <col min="513" max="513" width="31" style="7" customWidth="1"/>
    <col min="514" max="514" width="9" style="7" bestFit="1" customWidth="1"/>
    <col min="515" max="515" width="7.5546875" style="7" bestFit="1" customWidth="1"/>
    <col min="516" max="516" width="10.44140625" style="7" bestFit="1" customWidth="1"/>
    <col min="517" max="520" width="7.5546875" style="7" bestFit="1" customWidth="1"/>
    <col min="521" max="521" width="6.88671875" style="7" bestFit="1" customWidth="1"/>
    <col min="522" max="522" width="9" style="7" bestFit="1" customWidth="1"/>
    <col min="523" max="524" width="7.5546875" style="7" bestFit="1" customWidth="1"/>
    <col min="525" max="526" width="9" style="7" bestFit="1" customWidth="1"/>
    <col min="527" max="527" width="9" style="7" customWidth="1"/>
    <col min="528" max="528" width="7.5546875" style="7" bestFit="1" customWidth="1"/>
    <col min="529" max="530" width="7.5546875" style="7" customWidth="1"/>
    <col min="531" max="531" width="9" style="7" bestFit="1" customWidth="1"/>
    <col min="532" max="532" width="17.109375" style="7" customWidth="1"/>
    <col min="533" max="536" width="10.109375" style="7" customWidth="1"/>
    <col min="537" max="537" width="9" style="7" bestFit="1" customWidth="1"/>
    <col min="538" max="538" width="7.5546875" style="7" bestFit="1" customWidth="1"/>
    <col min="539" max="539" width="10.44140625" style="7" bestFit="1" customWidth="1"/>
    <col min="540" max="543" width="7.5546875" style="7" bestFit="1" customWidth="1"/>
    <col min="544" max="544" width="6.88671875" style="7" bestFit="1" customWidth="1"/>
    <col min="545" max="545" width="9" style="7" bestFit="1" customWidth="1"/>
    <col min="546" max="547" width="7.5546875" style="7" bestFit="1" customWidth="1"/>
    <col min="548" max="549" width="9" style="7" bestFit="1" customWidth="1"/>
    <col min="550" max="550" width="9" style="7" customWidth="1"/>
    <col min="551" max="551" width="7.5546875" style="7" bestFit="1" customWidth="1"/>
    <col min="552" max="552" width="9" style="7" bestFit="1" customWidth="1"/>
    <col min="553" max="553" width="11.44140625" style="7"/>
    <col min="554" max="554" width="29.44140625" style="7" customWidth="1"/>
    <col min="555" max="555" width="9" style="7" bestFit="1" customWidth="1"/>
    <col min="556" max="556" width="7.5546875" style="7" bestFit="1" customWidth="1"/>
    <col min="557" max="557" width="10.44140625" style="7" bestFit="1" customWidth="1"/>
    <col min="558" max="561" width="7.5546875" style="7" bestFit="1" customWidth="1"/>
    <col min="562" max="562" width="6.88671875" style="7" bestFit="1" customWidth="1"/>
    <col min="563" max="563" width="9" style="7" bestFit="1" customWidth="1"/>
    <col min="564" max="565" width="7.5546875" style="7" bestFit="1" customWidth="1"/>
    <col min="566" max="567" width="9" style="7" bestFit="1" customWidth="1"/>
    <col min="568" max="568" width="9" style="7" customWidth="1"/>
    <col min="569" max="569" width="7.5546875" style="7" bestFit="1" customWidth="1"/>
    <col min="570" max="570" width="9" style="7" bestFit="1" customWidth="1"/>
    <col min="571" max="571" width="11.44140625" style="7"/>
    <col min="572" max="572" width="29.44140625" style="7" customWidth="1"/>
    <col min="573" max="573" width="9" style="7" bestFit="1" customWidth="1"/>
    <col min="574" max="574" width="7.5546875" style="7" bestFit="1" customWidth="1"/>
    <col min="575" max="575" width="10.44140625" style="7" bestFit="1" customWidth="1"/>
    <col min="576" max="579" width="7.5546875" style="7" bestFit="1" customWidth="1"/>
    <col min="580" max="580" width="6.88671875" style="7" bestFit="1" customWidth="1"/>
    <col min="581" max="581" width="9" style="7" bestFit="1" customWidth="1"/>
    <col min="582" max="583" width="7.5546875" style="7" bestFit="1" customWidth="1"/>
    <col min="584" max="585" width="9" style="7" bestFit="1" customWidth="1"/>
    <col min="586" max="586" width="9" style="7" customWidth="1"/>
    <col min="587" max="587" width="7.5546875" style="7" bestFit="1" customWidth="1"/>
    <col min="588" max="588" width="9" style="7" bestFit="1" customWidth="1"/>
    <col min="589" max="768" width="11.44140625" style="7"/>
    <col min="769" max="769" width="31" style="7" customWidth="1"/>
    <col min="770" max="770" width="9" style="7" bestFit="1" customWidth="1"/>
    <col min="771" max="771" width="7.5546875" style="7" bestFit="1" customWidth="1"/>
    <col min="772" max="772" width="10.44140625" style="7" bestFit="1" customWidth="1"/>
    <col min="773" max="776" width="7.5546875" style="7" bestFit="1" customWidth="1"/>
    <col min="777" max="777" width="6.88671875" style="7" bestFit="1" customWidth="1"/>
    <col min="778" max="778" width="9" style="7" bestFit="1" customWidth="1"/>
    <col min="779" max="780" width="7.5546875" style="7" bestFit="1" customWidth="1"/>
    <col min="781" max="782" width="9" style="7" bestFit="1" customWidth="1"/>
    <col min="783" max="783" width="9" style="7" customWidth="1"/>
    <col min="784" max="784" width="7.5546875" style="7" bestFit="1" customWidth="1"/>
    <col min="785" max="786" width="7.5546875" style="7" customWidth="1"/>
    <col min="787" max="787" width="9" style="7" bestFit="1" customWidth="1"/>
    <col min="788" max="788" width="17.109375" style="7" customWidth="1"/>
    <col min="789" max="792" width="10.109375" style="7" customWidth="1"/>
    <col min="793" max="793" width="9" style="7" bestFit="1" customWidth="1"/>
    <col min="794" max="794" width="7.5546875" style="7" bestFit="1" customWidth="1"/>
    <col min="795" max="795" width="10.44140625" style="7" bestFit="1" customWidth="1"/>
    <col min="796" max="799" width="7.5546875" style="7" bestFit="1" customWidth="1"/>
    <col min="800" max="800" width="6.88671875" style="7" bestFit="1" customWidth="1"/>
    <col min="801" max="801" width="9" style="7" bestFit="1" customWidth="1"/>
    <col min="802" max="803" width="7.5546875" style="7" bestFit="1" customWidth="1"/>
    <col min="804" max="805" width="9" style="7" bestFit="1" customWidth="1"/>
    <col min="806" max="806" width="9" style="7" customWidth="1"/>
    <col min="807" max="807" width="7.5546875" style="7" bestFit="1" customWidth="1"/>
    <col min="808" max="808" width="9" style="7" bestFit="1" customWidth="1"/>
    <col min="809" max="809" width="11.44140625" style="7"/>
    <col min="810" max="810" width="29.44140625" style="7" customWidth="1"/>
    <col min="811" max="811" width="9" style="7" bestFit="1" customWidth="1"/>
    <col min="812" max="812" width="7.5546875" style="7" bestFit="1" customWidth="1"/>
    <col min="813" max="813" width="10.44140625" style="7" bestFit="1" customWidth="1"/>
    <col min="814" max="817" width="7.5546875" style="7" bestFit="1" customWidth="1"/>
    <col min="818" max="818" width="6.88671875" style="7" bestFit="1" customWidth="1"/>
    <col min="819" max="819" width="9" style="7" bestFit="1" customWidth="1"/>
    <col min="820" max="821" width="7.5546875" style="7" bestFit="1" customWidth="1"/>
    <col min="822" max="823" width="9" style="7" bestFit="1" customWidth="1"/>
    <col min="824" max="824" width="9" style="7" customWidth="1"/>
    <col min="825" max="825" width="7.5546875" style="7" bestFit="1" customWidth="1"/>
    <col min="826" max="826" width="9" style="7" bestFit="1" customWidth="1"/>
    <col min="827" max="827" width="11.44140625" style="7"/>
    <col min="828" max="828" width="29.44140625" style="7" customWidth="1"/>
    <col min="829" max="829" width="9" style="7" bestFit="1" customWidth="1"/>
    <col min="830" max="830" width="7.5546875" style="7" bestFit="1" customWidth="1"/>
    <col min="831" max="831" width="10.44140625" style="7" bestFit="1" customWidth="1"/>
    <col min="832" max="835" width="7.5546875" style="7" bestFit="1" customWidth="1"/>
    <col min="836" max="836" width="6.88671875" style="7" bestFit="1" customWidth="1"/>
    <col min="837" max="837" width="9" style="7" bestFit="1" customWidth="1"/>
    <col min="838" max="839" width="7.5546875" style="7" bestFit="1" customWidth="1"/>
    <col min="840" max="841" width="9" style="7" bestFit="1" customWidth="1"/>
    <col min="842" max="842" width="9" style="7" customWidth="1"/>
    <col min="843" max="843" width="7.5546875" style="7" bestFit="1" customWidth="1"/>
    <col min="844" max="844" width="9" style="7" bestFit="1" customWidth="1"/>
    <col min="845" max="1024" width="11.44140625" style="7"/>
    <col min="1025" max="1025" width="31" style="7" customWidth="1"/>
    <col min="1026" max="1026" width="9" style="7" bestFit="1" customWidth="1"/>
    <col min="1027" max="1027" width="7.5546875" style="7" bestFit="1" customWidth="1"/>
    <col min="1028" max="1028" width="10.44140625" style="7" bestFit="1" customWidth="1"/>
    <col min="1029" max="1032" width="7.5546875" style="7" bestFit="1" customWidth="1"/>
    <col min="1033" max="1033" width="6.88671875" style="7" bestFit="1" customWidth="1"/>
    <col min="1034" max="1034" width="9" style="7" bestFit="1" customWidth="1"/>
    <col min="1035" max="1036" width="7.5546875" style="7" bestFit="1" customWidth="1"/>
    <col min="1037" max="1038" width="9" style="7" bestFit="1" customWidth="1"/>
    <col min="1039" max="1039" width="9" style="7" customWidth="1"/>
    <col min="1040" max="1040" width="7.5546875" style="7" bestFit="1" customWidth="1"/>
    <col min="1041" max="1042" width="7.5546875" style="7" customWidth="1"/>
    <col min="1043" max="1043" width="9" style="7" bestFit="1" customWidth="1"/>
    <col min="1044" max="1044" width="17.109375" style="7" customWidth="1"/>
    <col min="1045" max="1048" width="10.109375" style="7" customWidth="1"/>
    <col min="1049" max="1049" width="9" style="7" bestFit="1" customWidth="1"/>
    <col min="1050" max="1050" width="7.5546875" style="7" bestFit="1" customWidth="1"/>
    <col min="1051" max="1051" width="10.44140625" style="7" bestFit="1" customWidth="1"/>
    <col min="1052" max="1055" width="7.5546875" style="7" bestFit="1" customWidth="1"/>
    <col min="1056" max="1056" width="6.88671875" style="7" bestFit="1" customWidth="1"/>
    <col min="1057" max="1057" width="9" style="7" bestFit="1" customWidth="1"/>
    <col min="1058" max="1059" width="7.5546875" style="7" bestFit="1" customWidth="1"/>
    <col min="1060" max="1061" width="9" style="7" bestFit="1" customWidth="1"/>
    <col min="1062" max="1062" width="9" style="7" customWidth="1"/>
    <col min="1063" max="1063" width="7.5546875" style="7" bestFit="1" customWidth="1"/>
    <col min="1064" max="1064" width="9" style="7" bestFit="1" customWidth="1"/>
    <col min="1065" max="1065" width="11.44140625" style="7"/>
    <col min="1066" max="1066" width="29.44140625" style="7" customWidth="1"/>
    <col min="1067" max="1067" width="9" style="7" bestFit="1" customWidth="1"/>
    <col min="1068" max="1068" width="7.5546875" style="7" bestFit="1" customWidth="1"/>
    <col min="1069" max="1069" width="10.44140625" style="7" bestFit="1" customWidth="1"/>
    <col min="1070" max="1073" width="7.5546875" style="7" bestFit="1" customWidth="1"/>
    <col min="1074" max="1074" width="6.88671875" style="7" bestFit="1" customWidth="1"/>
    <col min="1075" max="1075" width="9" style="7" bestFit="1" customWidth="1"/>
    <col min="1076" max="1077" width="7.5546875" style="7" bestFit="1" customWidth="1"/>
    <col min="1078" max="1079" width="9" style="7" bestFit="1" customWidth="1"/>
    <col min="1080" max="1080" width="9" style="7" customWidth="1"/>
    <col min="1081" max="1081" width="7.5546875" style="7" bestFit="1" customWidth="1"/>
    <col min="1082" max="1082" width="9" style="7" bestFit="1" customWidth="1"/>
    <col min="1083" max="1083" width="11.44140625" style="7"/>
    <col min="1084" max="1084" width="29.44140625" style="7" customWidth="1"/>
    <col min="1085" max="1085" width="9" style="7" bestFit="1" customWidth="1"/>
    <col min="1086" max="1086" width="7.5546875" style="7" bestFit="1" customWidth="1"/>
    <col min="1087" max="1087" width="10.44140625" style="7" bestFit="1" customWidth="1"/>
    <col min="1088" max="1091" width="7.5546875" style="7" bestFit="1" customWidth="1"/>
    <col min="1092" max="1092" width="6.88671875" style="7" bestFit="1" customWidth="1"/>
    <col min="1093" max="1093" width="9" style="7" bestFit="1" customWidth="1"/>
    <col min="1094" max="1095" width="7.5546875" style="7" bestFit="1" customWidth="1"/>
    <col min="1096" max="1097" width="9" style="7" bestFit="1" customWidth="1"/>
    <col min="1098" max="1098" width="9" style="7" customWidth="1"/>
    <col min="1099" max="1099" width="7.5546875" style="7" bestFit="1" customWidth="1"/>
    <col min="1100" max="1100" width="9" style="7" bestFit="1" customWidth="1"/>
    <col min="1101" max="1280" width="11.44140625" style="7"/>
    <col min="1281" max="1281" width="31" style="7" customWidth="1"/>
    <col min="1282" max="1282" width="9" style="7" bestFit="1" customWidth="1"/>
    <col min="1283" max="1283" width="7.5546875" style="7" bestFit="1" customWidth="1"/>
    <col min="1284" max="1284" width="10.44140625" style="7" bestFit="1" customWidth="1"/>
    <col min="1285" max="1288" width="7.5546875" style="7" bestFit="1" customWidth="1"/>
    <col min="1289" max="1289" width="6.88671875" style="7" bestFit="1" customWidth="1"/>
    <col min="1290" max="1290" width="9" style="7" bestFit="1" customWidth="1"/>
    <col min="1291" max="1292" width="7.5546875" style="7" bestFit="1" customWidth="1"/>
    <col min="1293" max="1294" width="9" style="7" bestFit="1" customWidth="1"/>
    <col min="1295" max="1295" width="9" style="7" customWidth="1"/>
    <col min="1296" max="1296" width="7.5546875" style="7" bestFit="1" customWidth="1"/>
    <col min="1297" max="1298" width="7.5546875" style="7" customWidth="1"/>
    <col min="1299" max="1299" width="9" style="7" bestFit="1" customWidth="1"/>
    <col min="1300" max="1300" width="17.109375" style="7" customWidth="1"/>
    <col min="1301" max="1304" width="10.109375" style="7" customWidth="1"/>
    <col min="1305" max="1305" width="9" style="7" bestFit="1" customWidth="1"/>
    <col min="1306" max="1306" width="7.5546875" style="7" bestFit="1" customWidth="1"/>
    <col min="1307" max="1307" width="10.44140625" style="7" bestFit="1" customWidth="1"/>
    <col min="1308" max="1311" width="7.5546875" style="7" bestFit="1" customWidth="1"/>
    <col min="1312" max="1312" width="6.88671875" style="7" bestFit="1" customWidth="1"/>
    <col min="1313" max="1313" width="9" style="7" bestFit="1" customWidth="1"/>
    <col min="1314" max="1315" width="7.5546875" style="7" bestFit="1" customWidth="1"/>
    <col min="1316" max="1317" width="9" style="7" bestFit="1" customWidth="1"/>
    <col min="1318" max="1318" width="9" style="7" customWidth="1"/>
    <col min="1319" max="1319" width="7.5546875" style="7" bestFit="1" customWidth="1"/>
    <col min="1320" max="1320" width="9" style="7" bestFit="1" customWidth="1"/>
    <col min="1321" max="1321" width="11.44140625" style="7"/>
    <col min="1322" max="1322" width="29.44140625" style="7" customWidth="1"/>
    <col min="1323" max="1323" width="9" style="7" bestFit="1" customWidth="1"/>
    <col min="1324" max="1324" width="7.5546875" style="7" bestFit="1" customWidth="1"/>
    <col min="1325" max="1325" width="10.44140625" style="7" bestFit="1" customWidth="1"/>
    <col min="1326" max="1329" width="7.5546875" style="7" bestFit="1" customWidth="1"/>
    <col min="1330" max="1330" width="6.88671875" style="7" bestFit="1" customWidth="1"/>
    <col min="1331" max="1331" width="9" style="7" bestFit="1" customWidth="1"/>
    <col min="1332" max="1333" width="7.5546875" style="7" bestFit="1" customWidth="1"/>
    <col min="1334" max="1335" width="9" style="7" bestFit="1" customWidth="1"/>
    <col min="1336" max="1336" width="9" style="7" customWidth="1"/>
    <col min="1337" max="1337" width="7.5546875" style="7" bestFit="1" customWidth="1"/>
    <col min="1338" max="1338" width="9" style="7" bestFit="1" customWidth="1"/>
    <col min="1339" max="1339" width="11.44140625" style="7"/>
    <col min="1340" max="1340" width="29.44140625" style="7" customWidth="1"/>
    <col min="1341" max="1341" width="9" style="7" bestFit="1" customWidth="1"/>
    <col min="1342" max="1342" width="7.5546875" style="7" bestFit="1" customWidth="1"/>
    <col min="1343" max="1343" width="10.44140625" style="7" bestFit="1" customWidth="1"/>
    <col min="1344" max="1347" width="7.5546875" style="7" bestFit="1" customWidth="1"/>
    <col min="1348" max="1348" width="6.88671875" style="7" bestFit="1" customWidth="1"/>
    <col min="1349" max="1349" width="9" style="7" bestFit="1" customWidth="1"/>
    <col min="1350" max="1351" width="7.5546875" style="7" bestFit="1" customWidth="1"/>
    <col min="1352" max="1353" width="9" style="7" bestFit="1" customWidth="1"/>
    <col min="1354" max="1354" width="9" style="7" customWidth="1"/>
    <col min="1355" max="1355" width="7.5546875" style="7" bestFit="1" customWidth="1"/>
    <col min="1356" max="1356" width="9" style="7" bestFit="1" customWidth="1"/>
    <col min="1357" max="1536" width="11.44140625" style="7"/>
    <col min="1537" max="1537" width="31" style="7" customWidth="1"/>
    <col min="1538" max="1538" width="9" style="7" bestFit="1" customWidth="1"/>
    <col min="1539" max="1539" width="7.5546875" style="7" bestFit="1" customWidth="1"/>
    <col min="1540" max="1540" width="10.44140625" style="7" bestFit="1" customWidth="1"/>
    <col min="1541" max="1544" width="7.5546875" style="7" bestFit="1" customWidth="1"/>
    <col min="1545" max="1545" width="6.88671875" style="7" bestFit="1" customWidth="1"/>
    <col min="1546" max="1546" width="9" style="7" bestFit="1" customWidth="1"/>
    <col min="1547" max="1548" width="7.5546875" style="7" bestFit="1" customWidth="1"/>
    <col min="1549" max="1550" width="9" style="7" bestFit="1" customWidth="1"/>
    <col min="1551" max="1551" width="9" style="7" customWidth="1"/>
    <col min="1552" max="1552" width="7.5546875" style="7" bestFit="1" customWidth="1"/>
    <col min="1553" max="1554" width="7.5546875" style="7" customWidth="1"/>
    <col min="1555" max="1555" width="9" style="7" bestFit="1" customWidth="1"/>
    <col min="1556" max="1556" width="17.109375" style="7" customWidth="1"/>
    <col min="1557" max="1560" width="10.109375" style="7" customWidth="1"/>
    <col min="1561" max="1561" width="9" style="7" bestFit="1" customWidth="1"/>
    <col min="1562" max="1562" width="7.5546875" style="7" bestFit="1" customWidth="1"/>
    <col min="1563" max="1563" width="10.44140625" style="7" bestFit="1" customWidth="1"/>
    <col min="1564" max="1567" width="7.5546875" style="7" bestFit="1" customWidth="1"/>
    <col min="1568" max="1568" width="6.88671875" style="7" bestFit="1" customWidth="1"/>
    <col min="1569" max="1569" width="9" style="7" bestFit="1" customWidth="1"/>
    <col min="1570" max="1571" width="7.5546875" style="7" bestFit="1" customWidth="1"/>
    <col min="1572" max="1573" width="9" style="7" bestFit="1" customWidth="1"/>
    <col min="1574" max="1574" width="9" style="7" customWidth="1"/>
    <col min="1575" max="1575" width="7.5546875" style="7" bestFit="1" customWidth="1"/>
    <col min="1576" max="1576" width="9" style="7" bestFit="1" customWidth="1"/>
    <col min="1577" max="1577" width="11.44140625" style="7"/>
    <col min="1578" max="1578" width="29.44140625" style="7" customWidth="1"/>
    <col min="1579" max="1579" width="9" style="7" bestFit="1" customWidth="1"/>
    <col min="1580" max="1580" width="7.5546875" style="7" bestFit="1" customWidth="1"/>
    <col min="1581" max="1581" width="10.44140625" style="7" bestFit="1" customWidth="1"/>
    <col min="1582" max="1585" width="7.5546875" style="7" bestFit="1" customWidth="1"/>
    <col min="1586" max="1586" width="6.88671875" style="7" bestFit="1" customWidth="1"/>
    <col min="1587" max="1587" width="9" style="7" bestFit="1" customWidth="1"/>
    <col min="1588" max="1589" width="7.5546875" style="7" bestFit="1" customWidth="1"/>
    <col min="1590" max="1591" width="9" style="7" bestFit="1" customWidth="1"/>
    <col min="1592" max="1592" width="9" style="7" customWidth="1"/>
    <col min="1593" max="1593" width="7.5546875" style="7" bestFit="1" customWidth="1"/>
    <col min="1594" max="1594" width="9" style="7" bestFit="1" customWidth="1"/>
    <col min="1595" max="1595" width="11.44140625" style="7"/>
    <col min="1596" max="1596" width="29.44140625" style="7" customWidth="1"/>
    <col min="1597" max="1597" width="9" style="7" bestFit="1" customWidth="1"/>
    <col min="1598" max="1598" width="7.5546875" style="7" bestFit="1" customWidth="1"/>
    <col min="1599" max="1599" width="10.44140625" style="7" bestFit="1" customWidth="1"/>
    <col min="1600" max="1603" width="7.5546875" style="7" bestFit="1" customWidth="1"/>
    <col min="1604" max="1604" width="6.88671875" style="7" bestFit="1" customWidth="1"/>
    <col min="1605" max="1605" width="9" style="7" bestFit="1" customWidth="1"/>
    <col min="1606" max="1607" width="7.5546875" style="7" bestFit="1" customWidth="1"/>
    <col min="1608" max="1609" width="9" style="7" bestFit="1" customWidth="1"/>
    <col min="1610" max="1610" width="9" style="7" customWidth="1"/>
    <col min="1611" max="1611" width="7.5546875" style="7" bestFit="1" customWidth="1"/>
    <col min="1612" max="1612" width="9" style="7" bestFit="1" customWidth="1"/>
    <col min="1613" max="1792" width="11.44140625" style="7"/>
    <col min="1793" max="1793" width="31" style="7" customWidth="1"/>
    <col min="1794" max="1794" width="9" style="7" bestFit="1" customWidth="1"/>
    <col min="1795" max="1795" width="7.5546875" style="7" bestFit="1" customWidth="1"/>
    <col min="1796" max="1796" width="10.44140625" style="7" bestFit="1" customWidth="1"/>
    <col min="1797" max="1800" width="7.5546875" style="7" bestFit="1" customWidth="1"/>
    <col min="1801" max="1801" width="6.88671875" style="7" bestFit="1" customWidth="1"/>
    <col min="1802" max="1802" width="9" style="7" bestFit="1" customWidth="1"/>
    <col min="1803" max="1804" width="7.5546875" style="7" bestFit="1" customWidth="1"/>
    <col min="1805" max="1806" width="9" style="7" bestFit="1" customWidth="1"/>
    <col min="1807" max="1807" width="9" style="7" customWidth="1"/>
    <col min="1808" max="1808" width="7.5546875" style="7" bestFit="1" customWidth="1"/>
    <col min="1809" max="1810" width="7.5546875" style="7" customWidth="1"/>
    <col min="1811" max="1811" width="9" style="7" bestFit="1" customWidth="1"/>
    <col min="1812" max="1812" width="17.109375" style="7" customWidth="1"/>
    <col min="1813" max="1816" width="10.109375" style="7" customWidth="1"/>
    <col min="1817" max="1817" width="9" style="7" bestFit="1" customWidth="1"/>
    <col min="1818" max="1818" width="7.5546875" style="7" bestFit="1" customWidth="1"/>
    <col min="1819" max="1819" width="10.44140625" style="7" bestFit="1" customWidth="1"/>
    <col min="1820" max="1823" width="7.5546875" style="7" bestFit="1" customWidth="1"/>
    <col min="1824" max="1824" width="6.88671875" style="7" bestFit="1" customWidth="1"/>
    <col min="1825" max="1825" width="9" style="7" bestFit="1" customWidth="1"/>
    <col min="1826" max="1827" width="7.5546875" style="7" bestFit="1" customWidth="1"/>
    <col min="1828" max="1829" width="9" style="7" bestFit="1" customWidth="1"/>
    <col min="1830" max="1830" width="9" style="7" customWidth="1"/>
    <col min="1831" max="1831" width="7.5546875" style="7" bestFit="1" customWidth="1"/>
    <col min="1832" max="1832" width="9" style="7" bestFit="1" customWidth="1"/>
    <col min="1833" max="1833" width="11.44140625" style="7"/>
    <col min="1834" max="1834" width="29.44140625" style="7" customWidth="1"/>
    <col min="1835" max="1835" width="9" style="7" bestFit="1" customWidth="1"/>
    <col min="1836" max="1836" width="7.5546875" style="7" bestFit="1" customWidth="1"/>
    <col min="1837" max="1837" width="10.44140625" style="7" bestFit="1" customWidth="1"/>
    <col min="1838" max="1841" width="7.5546875" style="7" bestFit="1" customWidth="1"/>
    <col min="1842" max="1842" width="6.88671875" style="7" bestFit="1" customWidth="1"/>
    <col min="1843" max="1843" width="9" style="7" bestFit="1" customWidth="1"/>
    <col min="1844" max="1845" width="7.5546875" style="7" bestFit="1" customWidth="1"/>
    <col min="1846" max="1847" width="9" style="7" bestFit="1" customWidth="1"/>
    <col min="1848" max="1848" width="9" style="7" customWidth="1"/>
    <col min="1849" max="1849" width="7.5546875" style="7" bestFit="1" customWidth="1"/>
    <col min="1850" max="1850" width="9" style="7" bestFit="1" customWidth="1"/>
    <col min="1851" max="1851" width="11.44140625" style="7"/>
    <col min="1852" max="1852" width="29.44140625" style="7" customWidth="1"/>
    <col min="1853" max="1853" width="9" style="7" bestFit="1" customWidth="1"/>
    <col min="1854" max="1854" width="7.5546875" style="7" bestFit="1" customWidth="1"/>
    <col min="1855" max="1855" width="10.44140625" style="7" bestFit="1" customWidth="1"/>
    <col min="1856" max="1859" width="7.5546875" style="7" bestFit="1" customWidth="1"/>
    <col min="1860" max="1860" width="6.88671875" style="7" bestFit="1" customWidth="1"/>
    <col min="1861" max="1861" width="9" style="7" bestFit="1" customWidth="1"/>
    <col min="1862" max="1863" width="7.5546875" style="7" bestFit="1" customWidth="1"/>
    <col min="1864" max="1865" width="9" style="7" bestFit="1" customWidth="1"/>
    <col min="1866" max="1866" width="9" style="7" customWidth="1"/>
    <col min="1867" max="1867" width="7.5546875" style="7" bestFit="1" customWidth="1"/>
    <col min="1868" max="1868" width="9" style="7" bestFit="1" customWidth="1"/>
    <col min="1869" max="2048" width="11.44140625" style="7"/>
    <col min="2049" max="2049" width="31" style="7" customWidth="1"/>
    <col min="2050" max="2050" width="9" style="7" bestFit="1" customWidth="1"/>
    <col min="2051" max="2051" width="7.5546875" style="7" bestFit="1" customWidth="1"/>
    <col min="2052" max="2052" width="10.44140625" style="7" bestFit="1" customWidth="1"/>
    <col min="2053" max="2056" width="7.5546875" style="7" bestFit="1" customWidth="1"/>
    <col min="2057" max="2057" width="6.88671875" style="7" bestFit="1" customWidth="1"/>
    <col min="2058" max="2058" width="9" style="7" bestFit="1" customWidth="1"/>
    <col min="2059" max="2060" width="7.5546875" style="7" bestFit="1" customWidth="1"/>
    <col min="2061" max="2062" width="9" style="7" bestFit="1" customWidth="1"/>
    <col min="2063" max="2063" width="9" style="7" customWidth="1"/>
    <col min="2064" max="2064" width="7.5546875" style="7" bestFit="1" customWidth="1"/>
    <col min="2065" max="2066" width="7.5546875" style="7" customWidth="1"/>
    <col min="2067" max="2067" width="9" style="7" bestFit="1" customWidth="1"/>
    <col min="2068" max="2068" width="17.109375" style="7" customWidth="1"/>
    <col min="2069" max="2072" width="10.109375" style="7" customWidth="1"/>
    <col min="2073" max="2073" width="9" style="7" bestFit="1" customWidth="1"/>
    <col min="2074" max="2074" width="7.5546875" style="7" bestFit="1" customWidth="1"/>
    <col min="2075" max="2075" width="10.44140625" style="7" bestFit="1" customWidth="1"/>
    <col min="2076" max="2079" width="7.5546875" style="7" bestFit="1" customWidth="1"/>
    <col min="2080" max="2080" width="6.88671875" style="7" bestFit="1" customWidth="1"/>
    <col min="2081" max="2081" width="9" style="7" bestFit="1" customWidth="1"/>
    <col min="2082" max="2083" width="7.5546875" style="7" bestFit="1" customWidth="1"/>
    <col min="2084" max="2085" width="9" style="7" bestFit="1" customWidth="1"/>
    <col min="2086" max="2086" width="9" style="7" customWidth="1"/>
    <col min="2087" max="2087" width="7.5546875" style="7" bestFit="1" customWidth="1"/>
    <col min="2088" max="2088" width="9" style="7" bestFit="1" customWidth="1"/>
    <col min="2089" max="2089" width="11.44140625" style="7"/>
    <col min="2090" max="2090" width="29.44140625" style="7" customWidth="1"/>
    <col min="2091" max="2091" width="9" style="7" bestFit="1" customWidth="1"/>
    <col min="2092" max="2092" width="7.5546875" style="7" bestFit="1" customWidth="1"/>
    <col min="2093" max="2093" width="10.44140625" style="7" bestFit="1" customWidth="1"/>
    <col min="2094" max="2097" width="7.5546875" style="7" bestFit="1" customWidth="1"/>
    <col min="2098" max="2098" width="6.88671875" style="7" bestFit="1" customWidth="1"/>
    <col min="2099" max="2099" width="9" style="7" bestFit="1" customWidth="1"/>
    <col min="2100" max="2101" width="7.5546875" style="7" bestFit="1" customWidth="1"/>
    <col min="2102" max="2103" width="9" style="7" bestFit="1" customWidth="1"/>
    <col min="2104" max="2104" width="9" style="7" customWidth="1"/>
    <col min="2105" max="2105" width="7.5546875" style="7" bestFit="1" customWidth="1"/>
    <col min="2106" max="2106" width="9" style="7" bestFit="1" customWidth="1"/>
    <col min="2107" max="2107" width="11.44140625" style="7"/>
    <col min="2108" max="2108" width="29.44140625" style="7" customWidth="1"/>
    <col min="2109" max="2109" width="9" style="7" bestFit="1" customWidth="1"/>
    <col min="2110" max="2110" width="7.5546875" style="7" bestFit="1" customWidth="1"/>
    <col min="2111" max="2111" width="10.44140625" style="7" bestFit="1" customWidth="1"/>
    <col min="2112" max="2115" width="7.5546875" style="7" bestFit="1" customWidth="1"/>
    <col min="2116" max="2116" width="6.88671875" style="7" bestFit="1" customWidth="1"/>
    <col min="2117" max="2117" width="9" style="7" bestFit="1" customWidth="1"/>
    <col min="2118" max="2119" width="7.5546875" style="7" bestFit="1" customWidth="1"/>
    <col min="2120" max="2121" width="9" style="7" bestFit="1" customWidth="1"/>
    <col min="2122" max="2122" width="9" style="7" customWidth="1"/>
    <col min="2123" max="2123" width="7.5546875" style="7" bestFit="1" customWidth="1"/>
    <col min="2124" max="2124" width="9" style="7" bestFit="1" customWidth="1"/>
    <col min="2125" max="2304" width="11.44140625" style="7"/>
    <col min="2305" max="2305" width="31" style="7" customWidth="1"/>
    <col min="2306" max="2306" width="9" style="7" bestFit="1" customWidth="1"/>
    <col min="2307" max="2307" width="7.5546875" style="7" bestFit="1" customWidth="1"/>
    <col min="2308" max="2308" width="10.44140625" style="7" bestFit="1" customWidth="1"/>
    <col min="2309" max="2312" width="7.5546875" style="7" bestFit="1" customWidth="1"/>
    <col min="2313" max="2313" width="6.88671875" style="7" bestFit="1" customWidth="1"/>
    <col min="2314" max="2314" width="9" style="7" bestFit="1" customWidth="1"/>
    <col min="2315" max="2316" width="7.5546875" style="7" bestFit="1" customWidth="1"/>
    <col min="2317" max="2318" width="9" style="7" bestFit="1" customWidth="1"/>
    <col min="2319" max="2319" width="9" style="7" customWidth="1"/>
    <col min="2320" max="2320" width="7.5546875" style="7" bestFit="1" customWidth="1"/>
    <col min="2321" max="2322" width="7.5546875" style="7" customWidth="1"/>
    <col min="2323" max="2323" width="9" style="7" bestFit="1" customWidth="1"/>
    <col min="2324" max="2324" width="17.109375" style="7" customWidth="1"/>
    <col min="2325" max="2328" width="10.109375" style="7" customWidth="1"/>
    <col min="2329" max="2329" width="9" style="7" bestFit="1" customWidth="1"/>
    <col min="2330" max="2330" width="7.5546875" style="7" bestFit="1" customWidth="1"/>
    <col min="2331" max="2331" width="10.44140625" style="7" bestFit="1" customWidth="1"/>
    <col min="2332" max="2335" width="7.5546875" style="7" bestFit="1" customWidth="1"/>
    <col min="2336" max="2336" width="6.88671875" style="7" bestFit="1" customWidth="1"/>
    <col min="2337" max="2337" width="9" style="7" bestFit="1" customWidth="1"/>
    <col min="2338" max="2339" width="7.5546875" style="7" bestFit="1" customWidth="1"/>
    <col min="2340" max="2341" width="9" style="7" bestFit="1" customWidth="1"/>
    <col min="2342" max="2342" width="9" style="7" customWidth="1"/>
    <col min="2343" max="2343" width="7.5546875" style="7" bestFit="1" customWidth="1"/>
    <col min="2344" max="2344" width="9" style="7" bestFit="1" customWidth="1"/>
    <col min="2345" max="2345" width="11.44140625" style="7"/>
    <col min="2346" max="2346" width="29.44140625" style="7" customWidth="1"/>
    <col min="2347" max="2347" width="9" style="7" bestFit="1" customWidth="1"/>
    <col min="2348" max="2348" width="7.5546875" style="7" bestFit="1" customWidth="1"/>
    <col min="2349" max="2349" width="10.44140625" style="7" bestFit="1" customWidth="1"/>
    <col min="2350" max="2353" width="7.5546875" style="7" bestFit="1" customWidth="1"/>
    <col min="2354" max="2354" width="6.88671875" style="7" bestFit="1" customWidth="1"/>
    <col min="2355" max="2355" width="9" style="7" bestFit="1" customWidth="1"/>
    <col min="2356" max="2357" width="7.5546875" style="7" bestFit="1" customWidth="1"/>
    <col min="2358" max="2359" width="9" style="7" bestFit="1" customWidth="1"/>
    <col min="2360" max="2360" width="9" style="7" customWidth="1"/>
    <col min="2361" max="2361" width="7.5546875" style="7" bestFit="1" customWidth="1"/>
    <col min="2362" max="2362" width="9" style="7" bestFit="1" customWidth="1"/>
    <col min="2363" max="2363" width="11.44140625" style="7"/>
    <col min="2364" max="2364" width="29.44140625" style="7" customWidth="1"/>
    <col min="2365" max="2365" width="9" style="7" bestFit="1" customWidth="1"/>
    <col min="2366" max="2366" width="7.5546875" style="7" bestFit="1" customWidth="1"/>
    <col min="2367" max="2367" width="10.44140625" style="7" bestFit="1" customWidth="1"/>
    <col min="2368" max="2371" width="7.5546875" style="7" bestFit="1" customWidth="1"/>
    <col min="2372" max="2372" width="6.88671875" style="7" bestFit="1" customWidth="1"/>
    <col min="2373" max="2373" width="9" style="7" bestFit="1" customWidth="1"/>
    <col min="2374" max="2375" width="7.5546875" style="7" bestFit="1" customWidth="1"/>
    <col min="2376" max="2377" width="9" style="7" bestFit="1" customWidth="1"/>
    <col min="2378" max="2378" width="9" style="7" customWidth="1"/>
    <col min="2379" max="2379" width="7.5546875" style="7" bestFit="1" customWidth="1"/>
    <col min="2380" max="2380" width="9" style="7" bestFit="1" customWidth="1"/>
    <col min="2381" max="2560" width="11.44140625" style="7"/>
    <col min="2561" max="2561" width="31" style="7" customWidth="1"/>
    <col min="2562" max="2562" width="9" style="7" bestFit="1" customWidth="1"/>
    <col min="2563" max="2563" width="7.5546875" style="7" bestFit="1" customWidth="1"/>
    <col min="2564" max="2564" width="10.44140625" style="7" bestFit="1" customWidth="1"/>
    <col min="2565" max="2568" width="7.5546875" style="7" bestFit="1" customWidth="1"/>
    <col min="2569" max="2569" width="6.88671875" style="7" bestFit="1" customWidth="1"/>
    <col min="2570" max="2570" width="9" style="7" bestFit="1" customWidth="1"/>
    <col min="2571" max="2572" width="7.5546875" style="7" bestFit="1" customWidth="1"/>
    <col min="2573" max="2574" width="9" style="7" bestFit="1" customWidth="1"/>
    <col min="2575" max="2575" width="9" style="7" customWidth="1"/>
    <col min="2576" max="2576" width="7.5546875" style="7" bestFit="1" customWidth="1"/>
    <col min="2577" max="2578" width="7.5546875" style="7" customWidth="1"/>
    <col min="2579" max="2579" width="9" style="7" bestFit="1" customWidth="1"/>
    <col min="2580" max="2580" width="17.109375" style="7" customWidth="1"/>
    <col min="2581" max="2584" width="10.109375" style="7" customWidth="1"/>
    <col min="2585" max="2585" width="9" style="7" bestFit="1" customWidth="1"/>
    <col min="2586" max="2586" width="7.5546875" style="7" bestFit="1" customWidth="1"/>
    <col min="2587" max="2587" width="10.44140625" style="7" bestFit="1" customWidth="1"/>
    <col min="2588" max="2591" width="7.5546875" style="7" bestFit="1" customWidth="1"/>
    <col min="2592" max="2592" width="6.88671875" style="7" bestFit="1" customWidth="1"/>
    <col min="2593" max="2593" width="9" style="7" bestFit="1" customWidth="1"/>
    <col min="2594" max="2595" width="7.5546875" style="7" bestFit="1" customWidth="1"/>
    <col min="2596" max="2597" width="9" style="7" bestFit="1" customWidth="1"/>
    <col min="2598" max="2598" width="9" style="7" customWidth="1"/>
    <col min="2599" max="2599" width="7.5546875" style="7" bestFit="1" customWidth="1"/>
    <col min="2600" max="2600" width="9" style="7" bestFit="1" customWidth="1"/>
    <col min="2601" max="2601" width="11.44140625" style="7"/>
    <col min="2602" max="2602" width="29.44140625" style="7" customWidth="1"/>
    <col min="2603" max="2603" width="9" style="7" bestFit="1" customWidth="1"/>
    <col min="2604" max="2604" width="7.5546875" style="7" bestFit="1" customWidth="1"/>
    <col min="2605" max="2605" width="10.44140625" style="7" bestFit="1" customWidth="1"/>
    <col min="2606" max="2609" width="7.5546875" style="7" bestFit="1" customWidth="1"/>
    <col min="2610" max="2610" width="6.88671875" style="7" bestFit="1" customWidth="1"/>
    <col min="2611" max="2611" width="9" style="7" bestFit="1" customWidth="1"/>
    <col min="2612" max="2613" width="7.5546875" style="7" bestFit="1" customWidth="1"/>
    <col min="2614" max="2615" width="9" style="7" bestFit="1" customWidth="1"/>
    <col min="2616" max="2616" width="9" style="7" customWidth="1"/>
    <col min="2617" max="2617" width="7.5546875" style="7" bestFit="1" customWidth="1"/>
    <col min="2618" max="2618" width="9" style="7" bestFit="1" customWidth="1"/>
    <col min="2619" max="2619" width="11.44140625" style="7"/>
    <col min="2620" max="2620" width="29.44140625" style="7" customWidth="1"/>
    <col min="2621" max="2621" width="9" style="7" bestFit="1" customWidth="1"/>
    <col min="2622" max="2622" width="7.5546875" style="7" bestFit="1" customWidth="1"/>
    <col min="2623" max="2623" width="10.44140625" style="7" bestFit="1" customWidth="1"/>
    <col min="2624" max="2627" width="7.5546875" style="7" bestFit="1" customWidth="1"/>
    <col min="2628" max="2628" width="6.88671875" style="7" bestFit="1" customWidth="1"/>
    <col min="2629" max="2629" width="9" style="7" bestFit="1" customWidth="1"/>
    <col min="2630" max="2631" width="7.5546875" style="7" bestFit="1" customWidth="1"/>
    <col min="2632" max="2633" width="9" style="7" bestFit="1" customWidth="1"/>
    <col min="2634" max="2634" width="9" style="7" customWidth="1"/>
    <col min="2635" max="2635" width="7.5546875" style="7" bestFit="1" customWidth="1"/>
    <col min="2636" max="2636" width="9" style="7" bestFit="1" customWidth="1"/>
    <col min="2637" max="2816" width="11.44140625" style="7"/>
    <col min="2817" max="2817" width="31" style="7" customWidth="1"/>
    <col min="2818" max="2818" width="9" style="7" bestFit="1" customWidth="1"/>
    <col min="2819" max="2819" width="7.5546875" style="7" bestFit="1" customWidth="1"/>
    <col min="2820" max="2820" width="10.44140625" style="7" bestFit="1" customWidth="1"/>
    <col min="2821" max="2824" width="7.5546875" style="7" bestFit="1" customWidth="1"/>
    <col min="2825" max="2825" width="6.88671875" style="7" bestFit="1" customWidth="1"/>
    <col min="2826" max="2826" width="9" style="7" bestFit="1" customWidth="1"/>
    <col min="2827" max="2828" width="7.5546875" style="7" bestFit="1" customWidth="1"/>
    <col min="2829" max="2830" width="9" style="7" bestFit="1" customWidth="1"/>
    <col min="2831" max="2831" width="9" style="7" customWidth="1"/>
    <col min="2832" max="2832" width="7.5546875" style="7" bestFit="1" customWidth="1"/>
    <col min="2833" max="2834" width="7.5546875" style="7" customWidth="1"/>
    <col min="2835" max="2835" width="9" style="7" bestFit="1" customWidth="1"/>
    <col min="2836" max="2836" width="17.109375" style="7" customWidth="1"/>
    <col min="2837" max="2840" width="10.109375" style="7" customWidth="1"/>
    <col min="2841" max="2841" width="9" style="7" bestFit="1" customWidth="1"/>
    <col min="2842" max="2842" width="7.5546875" style="7" bestFit="1" customWidth="1"/>
    <col min="2843" max="2843" width="10.44140625" style="7" bestFit="1" customWidth="1"/>
    <col min="2844" max="2847" width="7.5546875" style="7" bestFit="1" customWidth="1"/>
    <col min="2848" max="2848" width="6.88671875" style="7" bestFit="1" customWidth="1"/>
    <col min="2849" max="2849" width="9" style="7" bestFit="1" customWidth="1"/>
    <col min="2850" max="2851" width="7.5546875" style="7" bestFit="1" customWidth="1"/>
    <col min="2852" max="2853" width="9" style="7" bestFit="1" customWidth="1"/>
    <col min="2854" max="2854" width="9" style="7" customWidth="1"/>
    <col min="2855" max="2855" width="7.5546875" style="7" bestFit="1" customWidth="1"/>
    <col min="2856" max="2856" width="9" style="7" bestFit="1" customWidth="1"/>
    <col min="2857" max="2857" width="11.44140625" style="7"/>
    <col min="2858" max="2858" width="29.44140625" style="7" customWidth="1"/>
    <col min="2859" max="2859" width="9" style="7" bestFit="1" customWidth="1"/>
    <col min="2860" max="2860" width="7.5546875" style="7" bestFit="1" customWidth="1"/>
    <col min="2861" max="2861" width="10.44140625" style="7" bestFit="1" customWidth="1"/>
    <col min="2862" max="2865" width="7.5546875" style="7" bestFit="1" customWidth="1"/>
    <col min="2866" max="2866" width="6.88671875" style="7" bestFit="1" customWidth="1"/>
    <col min="2867" max="2867" width="9" style="7" bestFit="1" customWidth="1"/>
    <col min="2868" max="2869" width="7.5546875" style="7" bestFit="1" customWidth="1"/>
    <col min="2870" max="2871" width="9" style="7" bestFit="1" customWidth="1"/>
    <col min="2872" max="2872" width="9" style="7" customWidth="1"/>
    <col min="2873" max="2873" width="7.5546875" style="7" bestFit="1" customWidth="1"/>
    <col min="2874" max="2874" width="9" style="7" bestFit="1" customWidth="1"/>
    <col min="2875" max="2875" width="11.44140625" style="7"/>
    <col min="2876" max="2876" width="29.44140625" style="7" customWidth="1"/>
    <col min="2877" max="2877" width="9" style="7" bestFit="1" customWidth="1"/>
    <col min="2878" max="2878" width="7.5546875" style="7" bestFit="1" customWidth="1"/>
    <col min="2879" max="2879" width="10.44140625" style="7" bestFit="1" customWidth="1"/>
    <col min="2880" max="2883" width="7.5546875" style="7" bestFit="1" customWidth="1"/>
    <col min="2884" max="2884" width="6.88671875" style="7" bestFit="1" customWidth="1"/>
    <col min="2885" max="2885" width="9" style="7" bestFit="1" customWidth="1"/>
    <col min="2886" max="2887" width="7.5546875" style="7" bestFit="1" customWidth="1"/>
    <col min="2888" max="2889" width="9" style="7" bestFit="1" customWidth="1"/>
    <col min="2890" max="2890" width="9" style="7" customWidth="1"/>
    <col min="2891" max="2891" width="7.5546875" style="7" bestFit="1" customWidth="1"/>
    <col min="2892" max="2892" width="9" style="7" bestFit="1" customWidth="1"/>
    <col min="2893" max="3072" width="11.44140625" style="7"/>
    <col min="3073" max="3073" width="31" style="7" customWidth="1"/>
    <col min="3074" max="3074" width="9" style="7" bestFit="1" customWidth="1"/>
    <col min="3075" max="3075" width="7.5546875" style="7" bestFit="1" customWidth="1"/>
    <col min="3076" max="3076" width="10.44140625" style="7" bestFit="1" customWidth="1"/>
    <col min="3077" max="3080" width="7.5546875" style="7" bestFit="1" customWidth="1"/>
    <col min="3081" max="3081" width="6.88671875" style="7" bestFit="1" customWidth="1"/>
    <col min="3082" max="3082" width="9" style="7" bestFit="1" customWidth="1"/>
    <col min="3083" max="3084" width="7.5546875" style="7" bestFit="1" customWidth="1"/>
    <col min="3085" max="3086" width="9" style="7" bestFit="1" customWidth="1"/>
    <col min="3087" max="3087" width="9" style="7" customWidth="1"/>
    <col min="3088" max="3088" width="7.5546875" style="7" bestFit="1" customWidth="1"/>
    <col min="3089" max="3090" width="7.5546875" style="7" customWidth="1"/>
    <col min="3091" max="3091" width="9" style="7" bestFit="1" customWidth="1"/>
    <col min="3092" max="3092" width="17.109375" style="7" customWidth="1"/>
    <col min="3093" max="3096" width="10.109375" style="7" customWidth="1"/>
    <col min="3097" max="3097" width="9" style="7" bestFit="1" customWidth="1"/>
    <col min="3098" max="3098" width="7.5546875" style="7" bestFit="1" customWidth="1"/>
    <col min="3099" max="3099" width="10.44140625" style="7" bestFit="1" customWidth="1"/>
    <col min="3100" max="3103" width="7.5546875" style="7" bestFit="1" customWidth="1"/>
    <col min="3104" max="3104" width="6.88671875" style="7" bestFit="1" customWidth="1"/>
    <col min="3105" max="3105" width="9" style="7" bestFit="1" customWidth="1"/>
    <col min="3106" max="3107" width="7.5546875" style="7" bestFit="1" customWidth="1"/>
    <col min="3108" max="3109" width="9" style="7" bestFit="1" customWidth="1"/>
    <col min="3110" max="3110" width="9" style="7" customWidth="1"/>
    <col min="3111" max="3111" width="7.5546875" style="7" bestFit="1" customWidth="1"/>
    <col min="3112" max="3112" width="9" style="7" bestFit="1" customWidth="1"/>
    <col min="3113" max="3113" width="11.44140625" style="7"/>
    <col min="3114" max="3114" width="29.44140625" style="7" customWidth="1"/>
    <col min="3115" max="3115" width="9" style="7" bestFit="1" customWidth="1"/>
    <col min="3116" max="3116" width="7.5546875" style="7" bestFit="1" customWidth="1"/>
    <col min="3117" max="3117" width="10.44140625" style="7" bestFit="1" customWidth="1"/>
    <col min="3118" max="3121" width="7.5546875" style="7" bestFit="1" customWidth="1"/>
    <col min="3122" max="3122" width="6.88671875" style="7" bestFit="1" customWidth="1"/>
    <col min="3123" max="3123" width="9" style="7" bestFit="1" customWidth="1"/>
    <col min="3124" max="3125" width="7.5546875" style="7" bestFit="1" customWidth="1"/>
    <col min="3126" max="3127" width="9" style="7" bestFit="1" customWidth="1"/>
    <col min="3128" max="3128" width="9" style="7" customWidth="1"/>
    <col min="3129" max="3129" width="7.5546875" style="7" bestFit="1" customWidth="1"/>
    <col min="3130" max="3130" width="9" style="7" bestFit="1" customWidth="1"/>
    <col min="3131" max="3131" width="11.44140625" style="7"/>
    <col min="3132" max="3132" width="29.44140625" style="7" customWidth="1"/>
    <col min="3133" max="3133" width="9" style="7" bestFit="1" customWidth="1"/>
    <col min="3134" max="3134" width="7.5546875" style="7" bestFit="1" customWidth="1"/>
    <col min="3135" max="3135" width="10.44140625" style="7" bestFit="1" customWidth="1"/>
    <col min="3136" max="3139" width="7.5546875" style="7" bestFit="1" customWidth="1"/>
    <col min="3140" max="3140" width="6.88671875" style="7" bestFit="1" customWidth="1"/>
    <col min="3141" max="3141" width="9" style="7" bestFit="1" customWidth="1"/>
    <col min="3142" max="3143" width="7.5546875" style="7" bestFit="1" customWidth="1"/>
    <col min="3144" max="3145" width="9" style="7" bestFit="1" customWidth="1"/>
    <col min="3146" max="3146" width="9" style="7" customWidth="1"/>
    <col min="3147" max="3147" width="7.5546875" style="7" bestFit="1" customWidth="1"/>
    <col min="3148" max="3148" width="9" style="7" bestFit="1" customWidth="1"/>
    <col min="3149" max="3328" width="11.44140625" style="7"/>
    <col min="3329" max="3329" width="31" style="7" customWidth="1"/>
    <col min="3330" max="3330" width="9" style="7" bestFit="1" customWidth="1"/>
    <col min="3331" max="3331" width="7.5546875" style="7" bestFit="1" customWidth="1"/>
    <col min="3332" max="3332" width="10.44140625" style="7" bestFit="1" customWidth="1"/>
    <col min="3333" max="3336" width="7.5546875" style="7" bestFit="1" customWidth="1"/>
    <col min="3337" max="3337" width="6.88671875" style="7" bestFit="1" customWidth="1"/>
    <col min="3338" max="3338" width="9" style="7" bestFit="1" customWidth="1"/>
    <col min="3339" max="3340" width="7.5546875" style="7" bestFit="1" customWidth="1"/>
    <col min="3341" max="3342" width="9" style="7" bestFit="1" customWidth="1"/>
    <col min="3343" max="3343" width="9" style="7" customWidth="1"/>
    <col min="3344" max="3344" width="7.5546875" style="7" bestFit="1" customWidth="1"/>
    <col min="3345" max="3346" width="7.5546875" style="7" customWidth="1"/>
    <col min="3347" max="3347" width="9" style="7" bestFit="1" customWidth="1"/>
    <col min="3348" max="3348" width="17.109375" style="7" customWidth="1"/>
    <col min="3349" max="3352" width="10.109375" style="7" customWidth="1"/>
    <col min="3353" max="3353" width="9" style="7" bestFit="1" customWidth="1"/>
    <col min="3354" max="3354" width="7.5546875" style="7" bestFit="1" customWidth="1"/>
    <col min="3355" max="3355" width="10.44140625" style="7" bestFit="1" customWidth="1"/>
    <col min="3356" max="3359" width="7.5546875" style="7" bestFit="1" customWidth="1"/>
    <col min="3360" max="3360" width="6.88671875" style="7" bestFit="1" customWidth="1"/>
    <col min="3361" max="3361" width="9" style="7" bestFit="1" customWidth="1"/>
    <col min="3362" max="3363" width="7.5546875" style="7" bestFit="1" customWidth="1"/>
    <col min="3364" max="3365" width="9" style="7" bestFit="1" customWidth="1"/>
    <col min="3366" max="3366" width="9" style="7" customWidth="1"/>
    <col min="3367" max="3367" width="7.5546875" style="7" bestFit="1" customWidth="1"/>
    <col min="3368" max="3368" width="9" style="7" bestFit="1" customWidth="1"/>
    <col min="3369" max="3369" width="11.44140625" style="7"/>
    <col min="3370" max="3370" width="29.44140625" style="7" customWidth="1"/>
    <col min="3371" max="3371" width="9" style="7" bestFit="1" customWidth="1"/>
    <col min="3372" max="3372" width="7.5546875" style="7" bestFit="1" customWidth="1"/>
    <col min="3373" max="3373" width="10.44140625" style="7" bestFit="1" customWidth="1"/>
    <col min="3374" max="3377" width="7.5546875" style="7" bestFit="1" customWidth="1"/>
    <col min="3378" max="3378" width="6.88671875" style="7" bestFit="1" customWidth="1"/>
    <col min="3379" max="3379" width="9" style="7" bestFit="1" customWidth="1"/>
    <col min="3380" max="3381" width="7.5546875" style="7" bestFit="1" customWidth="1"/>
    <col min="3382" max="3383" width="9" style="7" bestFit="1" customWidth="1"/>
    <col min="3384" max="3384" width="9" style="7" customWidth="1"/>
    <col min="3385" max="3385" width="7.5546875" style="7" bestFit="1" customWidth="1"/>
    <col min="3386" max="3386" width="9" style="7" bestFit="1" customWidth="1"/>
    <col min="3387" max="3387" width="11.44140625" style="7"/>
    <col min="3388" max="3388" width="29.44140625" style="7" customWidth="1"/>
    <col min="3389" max="3389" width="9" style="7" bestFit="1" customWidth="1"/>
    <col min="3390" max="3390" width="7.5546875" style="7" bestFit="1" customWidth="1"/>
    <col min="3391" max="3391" width="10.44140625" style="7" bestFit="1" customWidth="1"/>
    <col min="3392" max="3395" width="7.5546875" style="7" bestFit="1" customWidth="1"/>
    <col min="3396" max="3396" width="6.88671875" style="7" bestFit="1" customWidth="1"/>
    <col min="3397" max="3397" width="9" style="7" bestFit="1" customWidth="1"/>
    <col min="3398" max="3399" width="7.5546875" style="7" bestFit="1" customWidth="1"/>
    <col min="3400" max="3401" width="9" style="7" bestFit="1" customWidth="1"/>
    <col min="3402" max="3402" width="9" style="7" customWidth="1"/>
    <col min="3403" max="3403" width="7.5546875" style="7" bestFit="1" customWidth="1"/>
    <col min="3404" max="3404" width="9" style="7" bestFit="1" customWidth="1"/>
    <col min="3405" max="3584" width="11.44140625" style="7"/>
    <col min="3585" max="3585" width="31" style="7" customWidth="1"/>
    <col min="3586" max="3586" width="9" style="7" bestFit="1" customWidth="1"/>
    <col min="3587" max="3587" width="7.5546875" style="7" bestFit="1" customWidth="1"/>
    <col min="3588" max="3588" width="10.44140625" style="7" bestFit="1" customWidth="1"/>
    <col min="3589" max="3592" width="7.5546875" style="7" bestFit="1" customWidth="1"/>
    <col min="3593" max="3593" width="6.88671875" style="7" bestFit="1" customWidth="1"/>
    <col min="3594" max="3594" width="9" style="7" bestFit="1" customWidth="1"/>
    <col min="3595" max="3596" width="7.5546875" style="7" bestFit="1" customWidth="1"/>
    <col min="3597" max="3598" width="9" style="7" bestFit="1" customWidth="1"/>
    <col min="3599" max="3599" width="9" style="7" customWidth="1"/>
    <col min="3600" max="3600" width="7.5546875" style="7" bestFit="1" customWidth="1"/>
    <col min="3601" max="3602" width="7.5546875" style="7" customWidth="1"/>
    <col min="3603" max="3603" width="9" style="7" bestFit="1" customWidth="1"/>
    <col min="3604" max="3604" width="17.109375" style="7" customWidth="1"/>
    <col min="3605" max="3608" width="10.109375" style="7" customWidth="1"/>
    <col min="3609" max="3609" width="9" style="7" bestFit="1" customWidth="1"/>
    <col min="3610" max="3610" width="7.5546875" style="7" bestFit="1" customWidth="1"/>
    <col min="3611" max="3611" width="10.44140625" style="7" bestFit="1" customWidth="1"/>
    <col min="3612" max="3615" width="7.5546875" style="7" bestFit="1" customWidth="1"/>
    <col min="3616" max="3616" width="6.88671875" style="7" bestFit="1" customWidth="1"/>
    <col min="3617" max="3617" width="9" style="7" bestFit="1" customWidth="1"/>
    <col min="3618" max="3619" width="7.5546875" style="7" bestFit="1" customWidth="1"/>
    <col min="3620" max="3621" width="9" style="7" bestFit="1" customWidth="1"/>
    <col min="3622" max="3622" width="9" style="7" customWidth="1"/>
    <col min="3623" max="3623" width="7.5546875" style="7" bestFit="1" customWidth="1"/>
    <col min="3624" max="3624" width="9" style="7" bestFit="1" customWidth="1"/>
    <col min="3625" max="3625" width="11.44140625" style="7"/>
    <col min="3626" max="3626" width="29.44140625" style="7" customWidth="1"/>
    <col min="3627" max="3627" width="9" style="7" bestFit="1" customWidth="1"/>
    <col min="3628" max="3628" width="7.5546875" style="7" bestFit="1" customWidth="1"/>
    <col min="3629" max="3629" width="10.44140625" style="7" bestFit="1" customWidth="1"/>
    <col min="3630" max="3633" width="7.5546875" style="7" bestFit="1" customWidth="1"/>
    <col min="3634" max="3634" width="6.88671875" style="7" bestFit="1" customWidth="1"/>
    <col min="3635" max="3635" width="9" style="7" bestFit="1" customWidth="1"/>
    <col min="3636" max="3637" width="7.5546875" style="7" bestFit="1" customWidth="1"/>
    <col min="3638" max="3639" width="9" style="7" bestFit="1" customWidth="1"/>
    <col min="3640" max="3640" width="9" style="7" customWidth="1"/>
    <col min="3641" max="3641" width="7.5546875" style="7" bestFit="1" customWidth="1"/>
    <col min="3642" max="3642" width="9" style="7" bestFit="1" customWidth="1"/>
    <col min="3643" max="3643" width="11.44140625" style="7"/>
    <col min="3644" max="3644" width="29.44140625" style="7" customWidth="1"/>
    <col min="3645" max="3645" width="9" style="7" bestFit="1" customWidth="1"/>
    <col min="3646" max="3646" width="7.5546875" style="7" bestFit="1" customWidth="1"/>
    <col min="3647" max="3647" width="10.44140625" style="7" bestFit="1" customWidth="1"/>
    <col min="3648" max="3651" width="7.5546875" style="7" bestFit="1" customWidth="1"/>
    <col min="3652" max="3652" width="6.88671875" style="7" bestFit="1" customWidth="1"/>
    <col min="3653" max="3653" width="9" style="7" bestFit="1" customWidth="1"/>
    <col min="3654" max="3655" width="7.5546875" style="7" bestFit="1" customWidth="1"/>
    <col min="3656" max="3657" width="9" style="7" bestFit="1" customWidth="1"/>
    <col min="3658" max="3658" width="9" style="7" customWidth="1"/>
    <col min="3659" max="3659" width="7.5546875" style="7" bestFit="1" customWidth="1"/>
    <col min="3660" max="3660" width="9" style="7" bestFit="1" customWidth="1"/>
    <col min="3661" max="3840" width="11.44140625" style="7"/>
    <col min="3841" max="3841" width="31" style="7" customWidth="1"/>
    <col min="3842" max="3842" width="9" style="7" bestFit="1" customWidth="1"/>
    <col min="3843" max="3843" width="7.5546875" style="7" bestFit="1" customWidth="1"/>
    <col min="3844" max="3844" width="10.44140625" style="7" bestFit="1" customWidth="1"/>
    <col min="3845" max="3848" width="7.5546875" style="7" bestFit="1" customWidth="1"/>
    <col min="3849" max="3849" width="6.88671875" style="7" bestFit="1" customWidth="1"/>
    <col min="3850" max="3850" width="9" style="7" bestFit="1" customWidth="1"/>
    <col min="3851" max="3852" width="7.5546875" style="7" bestFit="1" customWidth="1"/>
    <col min="3853" max="3854" width="9" style="7" bestFit="1" customWidth="1"/>
    <col min="3855" max="3855" width="9" style="7" customWidth="1"/>
    <col min="3856" max="3856" width="7.5546875" style="7" bestFit="1" customWidth="1"/>
    <col min="3857" max="3858" width="7.5546875" style="7" customWidth="1"/>
    <col min="3859" max="3859" width="9" style="7" bestFit="1" customWidth="1"/>
    <col min="3860" max="3860" width="17.109375" style="7" customWidth="1"/>
    <col min="3861" max="3864" width="10.109375" style="7" customWidth="1"/>
    <col min="3865" max="3865" width="9" style="7" bestFit="1" customWidth="1"/>
    <col min="3866" max="3866" width="7.5546875" style="7" bestFit="1" customWidth="1"/>
    <col min="3867" max="3867" width="10.44140625" style="7" bestFit="1" customWidth="1"/>
    <col min="3868" max="3871" width="7.5546875" style="7" bestFit="1" customWidth="1"/>
    <col min="3872" max="3872" width="6.88671875" style="7" bestFit="1" customWidth="1"/>
    <col min="3873" max="3873" width="9" style="7" bestFit="1" customWidth="1"/>
    <col min="3874" max="3875" width="7.5546875" style="7" bestFit="1" customWidth="1"/>
    <col min="3876" max="3877" width="9" style="7" bestFit="1" customWidth="1"/>
    <col min="3878" max="3878" width="9" style="7" customWidth="1"/>
    <col min="3879" max="3879" width="7.5546875" style="7" bestFit="1" customWidth="1"/>
    <col min="3880" max="3880" width="9" style="7" bestFit="1" customWidth="1"/>
    <col min="3881" max="3881" width="11.44140625" style="7"/>
    <col min="3882" max="3882" width="29.44140625" style="7" customWidth="1"/>
    <col min="3883" max="3883" width="9" style="7" bestFit="1" customWidth="1"/>
    <col min="3884" max="3884" width="7.5546875" style="7" bestFit="1" customWidth="1"/>
    <col min="3885" max="3885" width="10.44140625" style="7" bestFit="1" customWidth="1"/>
    <col min="3886" max="3889" width="7.5546875" style="7" bestFit="1" customWidth="1"/>
    <col min="3890" max="3890" width="6.88671875" style="7" bestFit="1" customWidth="1"/>
    <col min="3891" max="3891" width="9" style="7" bestFit="1" customWidth="1"/>
    <col min="3892" max="3893" width="7.5546875" style="7" bestFit="1" customWidth="1"/>
    <col min="3894" max="3895" width="9" style="7" bestFit="1" customWidth="1"/>
    <col min="3896" max="3896" width="9" style="7" customWidth="1"/>
    <col min="3897" max="3897" width="7.5546875" style="7" bestFit="1" customWidth="1"/>
    <col min="3898" max="3898" width="9" style="7" bestFit="1" customWidth="1"/>
    <col min="3899" max="3899" width="11.44140625" style="7"/>
    <col min="3900" max="3900" width="29.44140625" style="7" customWidth="1"/>
    <col min="3901" max="3901" width="9" style="7" bestFit="1" customWidth="1"/>
    <col min="3902" max="3902" width="7.5546875" style="7" bestFit="1" customWidth="1"/>
    <col min="3903" max="3903" width="10.44140625" style="7" bestFit="1" customWidth="1"/>
    <col min="3904" max="3907" width="7.5546875" style="7" bestFit="1" customWidth="1"/>
    <col min="3908" max="3908" width="6.88671875" style="7" bestFit="1" customWidth="1"/>
    <col min="3909" max="3909" width="9" style="7" bestFit="1" customWidth="1"/>
    <col min="3910" max="3911" width="7.5546875" style="7" bestFit="1" customWidth="1"/>
    <col min="3912" max="3913" width="9" style="7" bestFit="1" customWidth="1"/>
    <col min="3914" max="3914" width="9" style="7" customWidth="1"/>
    <col min="3915" max="3915" width="7.5546875" style="7" bestFit="1" customWidth="1"/>
    <col min="3916" max="3916" width="9" style="7" bestFit="1" customWidth="1"/>
    <col min="3917" max="4096" width="11.44140625" style="7"/>
    <col min="4097" max="4097" width="31" style="7" customWidth="1"/>
    <col min="4098" max="4098" width="9" style="7" bestFit="1" customWidth="1"/>
    <col min="4099" max="4099" width="7.5546875" style="7" bestFit="1" customWidth="1"/>
    <col min="4100" max="4100" width="10.44140625" style="7" bestFit="1" customWidth="1"/>
    <col min="4101" max="4104" width="7.5546875" style="7" bestFit="1" customWidth="1"/>
    <col min="4105" max="4105" width="6.88671875" style="7" bestFit="1" customWidth="1"/>
    <col min="4106" max="4106" width="9" style="7" bestFit="1" customWidth="1"/>
    <col min="4107" max="4108" width="7.5546875" style="7" bestFit="1" customWidth="1"/>
    <col min="4109" max="4110" width="9" style="7" bestFit="1" customWidth="1"/>
    <col min="4111" max="4111" width="9" style="7" customWidth="1"/>
    <col min="4112" max="4112" width="7.5546875" style="7" bestFit="1" customWidth="1"/>
    <col min="4113" max="4114" width="7.5546875" style="7" customWidth="1"/>
    <col min="4115" max="4115" width="9" style="7" bestFit="1" customWidth="1"/>
    <col min="4116" max="4116" width="17.109375" style="7" customWidth="1"/>
    <col min="4117" max="4120" width="10.109375" style="7" customWidth="1"/>
    <col min="4121" max="4121" width="9" style="7" bestFit="1" customWidth="1"/>
    <col min="4122" max="4122" width="7.5546875" style="7" bestFit="1" customWidth="1"/>
    <col min="4123" max="4123" width="10.44140625" style="7" bestFit="1" customWidth="1"/>
    <col min="4124" max="4127" width="7.5546875" style="7" bestFit="1" customWidth="1"/>
    <col min="4128" max="4128" width="6.88671875" style="7" bestFit="1" customWidth="1"/>
    <col min="4129" max="4129" width="9" style="7" bestFit="1" customWidth="1"/>
    <col min="4130" max="4131" width="7.5546875" style="7" bestFit="1" customWidth="1"/>
    <col min="4132" max="4133" width="9" style="7" bestFit="1" customWidth="1"/>
    <col min="4134" max="4134" width="9" style="7" customWidth="1"/>
    <col min="4135" max="4135" width="7.5546875" style="7" bestFit="1" customWidth="1"/>
    <col min="4136" max="4136" width="9" style="7" bestFit="1" customWidth="1"/>
    <col min="4137" max="4137" width="11.44140625" style="7"/>
    <col min="4138" max="4138" width="29.44140625" style="7" customWidth="1"/>
    <col min="4139" max="4139" width="9" style="7" bestFit="1" customWidth="1"/>
    <col min="4140" max="4140" width="7.5546875" style="7" bestFit="1" customWidth="1"/>
    <col min="4141" max="4141" width="10.44140625" style="7" bestFit="1" customWidth="1"/>
    <col min="4142" max="4145" width="7.5546875" style="7" bestFit="1" customWidth="1"/>
    <col min="4146" max="4146" width="6.88671875" style="7" bestFit="1" customWidth="1"/>
    <col min="4147" max="4147" width="9" style="7" bestFit="1" customWidth="1"/>
    <col min="4148" max="4149" width="7.5546875" style="7" bestFit="1" customWidth="1"/>
    <col min="4150" max="4151" width="9" style="7" bestFit="1" customWidth="1"/>
    <col min="4152" max="4152" width="9" style="7" customWidth="1"/>
    <col min="4153" max="4153" width="7.5546875" style="7" bestFit="1" customWidth="1"/>
    <col min="4154" max="4154" width="9" style="7" bestFit="1" customWidth="1"/>
    <col min="4155" max="4155" width="11.44140625" style="7"/>
    <col min="4156" max="4156" width="29.44140625" style="7" customWidth="1"/>
    <col min="4157" max="4157" width="9" style="7" bestFit="1" customWidth="1"/>
    <col min="4158" max="4158" width="7.5546875" style="7" bestFit="1" customWidth="1"/>
    <col min="4159" max="4159" width="10.44140625" style="7" bestFit="1" customWidth="1"/>
    <col min="4160" max="4163" width="7.5546875" style="7" bestFit="1" customWidth="1"/>
    <col min="4164" max="4164" width="6.88671875" style="7" bestFit="1" customWidth="1"/>
    <col min="4165" max="4165" width="9" style="7" bestFit="1" customWidth="1"/>
    <col min="4166" max="4167" width="7.5546875" style="7" bestFit="1" customWidth="1"/>
    <col min="4168" max="4169" width="9" style="7" bestFit="1" customWidth="1"/>
    <col min="4170" max="4170" width="9" style="7" customWidth="1"/>
    <col min="4171" max="4171" width="7.5546875" style="7" bestFit="1" customWidth="1"/>
    <col min="4172" max="4172" width="9" style="7" bestFit="1" customWidth="1"/>
    <col min="4173" max="4352" width="11.44140625" style="7"/>
    <col min="4353" max="4353" width="31" style="7" customWidth="1"/>
    <col min="4354" max="4354" width="9" style="7" bestFit="1" customWidth="1"/>
    <col min="4355" max="4355" width="7.5546875" style="7" bestFit="1" customWidth="1"/>
    <col min="4356" max="4356" width="10.44140625" style="7" bestFit="1" customWidth="1"/>
    <col min="4357" max="4360" width="7.5546875" style="7" bestFit="1" customWidth="1"/>
    <col min="4361" max="4361" width="6.88671875" style="7" bestFit="1" customWidth="1"/>
    <col min="4362" max="4362" width="9" style="7" bestFit="1" customWidth="1"/>
    <col min="4363" max="4364" width="7.5546875" style="7" bestFit="1" customWidth="1"/>
    <col min="4365" max="4366" width="9" style="7" bestFit="1" customWidth="1"/>
    <col min="4367" max="4367" width="9" style="7" customWidth="1"/>
    <col min="4368" max="4368" width="7.5546875" style="7" bestFit="1" customWidth="1"/>
    <col min="4369" max="4370" width="7.5546875" style="7" customWidth="1"/>
    <col min="4371" max="4371" width="9" style="7" bestFit="1" customWidth="1"/>
    <col min="4372" max="4372" width="17.109375" style="7" customWidth="1"/>
    <col min="4373" max="4376" width="10.109375" style="7" customWidth="1"/>
    <col min="4377" max="4377" width="9" style="7" bestFit="1" customWidth="1"/>
    <col min="4378" max="4378" width="7.5546875" style="7" bestFit="1" customWidth="1"/>
    <col min="4379" max="4379" width="10.44140625" style="7" bestFit="1" customWidth="1"/>
    <col min="4380" max="4383" width="7.5546875" style="7" bestFit="1" customWidth="1"/>
    <col min="4384" max="4384" width="6.88671875" style="7" bestFit="1" customWidth="1"/>
    <col min="4385" max="4385" width="9" style="7" bestFit="1" customWidth="1"/>
    <col min="4386" max="4387" width="7.5546875" style="7" bestFit="1" customWidth="1"/>
    <col min="4388" max="4389" width="9" style="7" bestFit="1" customWidth="1"/>
    <col min="4390" max="4390" width="9" style="7" customWidth="1"/>
    <col min="4391" max="4391" width="7.5546875" style="7" bestFit="1" customWidth="1"/>
    <col min="4392" max="4392" width="9" style="7" bestFit="1" customWidth="1"/>
    <col min="4393" max="4393" width="11.44140625" style="7"/>
    <col min="4394" max="4394" width="29.44140625" style="7" customWidth="1"/>
    <col min="4395" max="4395" width="9" style="7" bestFit="1" customWidth="1"/>
    <col min="4396" max="4396" width="7.5546875" style="7" bestFit="1" customWidth="1"/>
    <col min="4397" max="4397" width="10.44140625" style="7" bestFit="1" customWidth="1"/>
    <col min="4398" max="4401" width="7.5546875" style="7" bestFit="1" customWidth="1"/>
    <col min="4402" max="4402" width="6.88671875" style="7" bestFit="1" customWidth="1"/>
    <col min="4403" max="4403" width="9" style="7" bestFit="1" customWidth="1"/>
    <col min="4404" max="4405" width="7.5546875" style="7" bestFit="1" customWidth="1"/>
    <col min="4406" max="4407" width="9" style="7" bestFit="1" customWidth="1"/>
    <col min="4408" max="4408" width="9" style="7" customWidth="1"/>
    <col min="4409" max="4409" width="7.5546875" style="7" bestFit="1" customWidth="1"/>
    <col min="4410" max="4410" width="9" style="7" bestFit="1" customWidth="1"/>
    <col min="4411" max="4411" width="11.44140625" style="7"/>
    <col min="4412" max="4412" width="29.44140625" style="7" customWidth="1"/>
    <col min="4413" max="4413" width="9" style="7" bestFit="1" customWidth="1"/>
    <col min="4414" max="4414" width="7.5546875" style="7" bestFit="1" customWidth="1"/>
    <col min="4415" max="4415" width="10.44140625" style="7" bestFit="1" customWidth="1"/>
    <col min="4416" max="4419" width="7.5546875" style="7" bestFit="1" customWidth="1"/>
    <col min="4420" max="4420" width="6.88671875" style="7" bestFit="1" customWidth="1"/>
    <col min="4421" max="4421" width="9" style="7" bestFit="1" customWidth="1"/>
    <col min="4422" max="4423" width="7.5546875" style="7" bestFit="1" customWidth="1"/>
    <col min="4424" max="4425" width="9" style="7" bestFit="1" customWidth="1"/>
    <col min="4426" max="4426" width="9" style="7" customWidth="1"/>
    <col min="4427" max="4427" width="7.5546875" style="7" bestFit="1" customWidth="1"/>
    <col min="4428" max="4428" width="9" style="7" bestFit="1" customWidth="1"/>
    <col min="4429" max="4608" width="11.44140625" style="7"/>
    <col min="4609" max="4609" width="31" style="7" customWidth="1"/>
    <col min="4610" max="4610" width="9" style="7" bestFit="1" customWidth="1"/>
    <col min="4611" max="4611" width="7.5546875" style="7" bestFit="1" customWidth="1"/>
    <col min="4612" max="4612" width="10.44140625" style="7" bestFit="1" customWidth="1"/>
    <col min="4613" max="4616" width="7.5546875" style="7" bestFit="1" customWidth="1"/>
    <col min="4617" max="4617" width="6.88671875" style="7" bestFit="1" customWidth="1"/>
    <col min="4618" max="4618" width="9" style="7" bestFit="1" customWidth="1"/>
    <col min="4619" max="4620" width="7.5546875" style="7" bestFit="1" customWidth="1"/>
    <col min="4621" max="4622" width="9" style="7" bestFit="1" customWidth="1"/>
    <col min="4623" max="4623" width="9" style="7" customWidth="1"/>
    <col min="4624" max="4624" width="7.5546875" style="7" bestFit="1" customWidth="1"/>
    <col min="4625" max="4626" width="7.5546875" style="7" customWidth="1"/>
    <col min="4627" max="4627" width="9" style="7" bestFit="1" customWidth="1"/>
    <col min="4628" max="4628" width="17.109375" style="7" customWidth="1"/>
    <col min="4629" max="4632" width="10.109375" style="7" customWidth="1"/>
    <col min="4633" max="4633" width="9" style="7" bestFit="1" customWidth="1"/>
    <col min="4634" max="4634" width="7.5546875" style="7" bestFit="1" customWidth="1"/>
    <col min="4635" max="4635" width="10.44140625" style="7" bestFit="1" customWidth="1"/>
    <col min="4636" max="4639" width="7.5546875" style="7" bestFit="1" customWidth="1"/>
    <col min="4640" max="4640" width="6.88671875" style="7" bestFit="1" customWidth="1"/>
    <col min="4641" max="4641" width="9" style="7" bestFit="1" customWidth="1"/>
    <col min="4642" max="4643" width="7.5546875" style="7" bestFit="1" customWidth="1"/>
    <col min="4644" max="4645" width="9" style="7" bestFit="1" customWidth="1"/>
    <col min="4646" max="4646" width="9" style="7" customWidth="1"/>
    <col min="4647" max="4647" width="7.5546875" style="7" bestFit="1" customWidth="1"/>
    <col min="4648" max="4648" width="9" style="7" bestFit="1" customWidth="1"/>
    <col min="4649" max="4649" width="11.44140625" style="7"/>
    <col min="4650" max="4650" width="29.44140625" style="7" customWidth="1"/>
    <col min="4651" max="4651" width="9" style="7" bestFit="1" customWidth="1"/>
    <col min="4652" max="4652" width="7.5546875" style="7" bestFit="1" customWidth="1"/>
    <col min="4653" max="4653" width="10.44140625" style="7" bestFit="1" customWidth="1"/>
    <col min="4654" max="4657" width="7.5546875" style="7" bestFit="1" customWidth="1"/>
    <col min="4658" max="4658" width="6.88671875" style="7" bestFit="1" customWidth="1"/>
    <col min="4659" max="4659" width="9" style="7" bestFit="1" customWidth="1"/>
    <col min="4660" max="4661" width="7.5546875" style="7" bestFit="1" customWidth="1"/>
    <col min="4662" max="4663" width="9" style="7" bestFit="1" customWidth="1"/>
    <col min="4664" max="4664" width="9" style="7" customWidth="1"/>
    <col min="4665" max="4665" width="7.5546875" style="7" bestFit="1" customWidth="1"/>
    <col min="4666" max="4666" width="9" style="7" bestFit="1" customWidth="1"/>
    <col min="4667" max="4667" width="11.44140625" style="7"/>
    <col min="4668" max="4668" width="29.44140625" style="7" customWidth="1"/>
    <col min="4669" max="4669" width="9" style="7" bestFit="1" customWidth="1"/>
    <col min="4670" max="4670" width="7.5546875" style="7" bestFit="1" customWidth="1"/>
    <col min="4671" max="4671" width="10.44140625" style="7" bestFit="1" customWidth="1"/>
    <col min="4672" max="4675" width="7.5546875" style="7" bestFit="1" customWidth="1"/>
    <col min="4676" max="4676" width="6.88671875" style="7" bestFit="1" customWidth="1"/>
    <col min="4677" max="4677" width="9" style="7" bestFit="1" customWidth="1"/>
    <col min="4678" max="4679" width="7.5546875" style="7" bestFit="1" customWidth="1"/>
    <col min="4680" max="4681" width="9" style="7" bestFit="1" customWidth="1"/>
    <col min="4682" max="4682" width="9" style="7" customWidth="1"/>
    <col min="4683" max="4683" width="7.5546875" style="7" bestFit="1" customWidth="1"/>
    <col min="4684" max="4684" width="9" style="7" bestFit="1" customWidth="1"/>
    <col min="4685" max="4864" width="11.44140625" style="7"/>
    <col min="4865" max="4865" width="31" style="7" customWidth="1"/>
    <col min="4866" max="4866" width="9" style="7" bestFit="1" customWidth="1"/>
    <col min="4867" max="4867" width="7.5546875" style="7" bestFit="1" customWidth="1"/>
    <col min="4868" max="4868" width="10.44140625" style="7" bestFit="1" customWidth="1"/>
    <col min="4869" max="4872" width="7.5546875" style="7" bestFit="1" customWidth="1"/>
    <col min="4873" max="4873" width="6.88671875" style="7" bestFit="1" customWidth="1"/>
    <col min="4874" max="4874" width="9" style="7" bestFit="1" customWidth="1"/>
    <col min="4875" max="4876" width="7.5546875" style="7" bestFit="1" customWidth="1"/>
    <col min="4877" max="4878" width="9" style="7" bestFit="1" customWidth="1"/>
    <col min="4879" max="4879" width="9" style="7" customWidth="1"/>
    <col min="4880" max="4880" width="7.5546875" style="7" bestFit="1" customWidth="1"/>
    <col min="4881" max="4882" width="7.5546875" style="7" customWidth="1"/>
    <col min="4883" max="4883" width="9" style="7" bestFit="1" customWidth="1"/>
    <col min="4884" max="4884" width="17.109375" style="7" customWidth="1"/>
    <col min="4885" max="4888" width="10.109375" style="7" customWidth="1"/>
    <col min="4889" max="4889" width="9" style="7" bestFit="1" customWidth="1"/>
    <col min="4890" max="4890" width="7.5546875" style="7" bestFit="1" customWidth="1"/>
    <col min="4891" max="4891" width="10.44140625" style="7" bestFit="1" customWidth="1"/>
    <col min="4892" max="4895" width="7.5546875" style="7" bestFit="1" customWidth="1"/>
    <col min="4896" max="4896" width="6.88671875" style="7" bestFit="1" customWidth="1"/>
    <col min="4897" max="4897" width="9" style="7" bestFit="1" customWidth="1"/>
    <col min="4898" max="4899" width="7.5546875" style="7" bestFit="1" customWidth="1"/>
    <col min="4900" max="4901" width="9" style="7" bestFit="1" customWidth="1"/>
    <col min="4902" max="4902" width="9" style="7" customWidth="1"/>
    <col min="4903" max="4903" width="7.5546875" style="7" bestFit="1" customWidth="1"/>
    <col min="4904" max="4904" width="9" style="7" bestFit="1" customWidth="1"/>
    <col min="4905" max="4905" width="11.44140625" style="7"/>
    <col min="4906" max="4906" width="29.44140625" style="7" customWidth="1"/>
    <col min="4907" max="4907" width="9" style="7" bestFit="1" customWidth="1"/>
    <col min="4908" max="4908" width="7.5546875" style="7" bestFit="1" customWidth="1"/>
    <col min="4909" max="4909" width="10.44140625" style="7" bestFit="1" customWidth="1"/>
    <col min="4910" max="4913" width="7.5546875" style="7" bestFit="1" customWidth="1"/>
    <col min="4914" max="4914" width="6.88671875" style="7" bestFit="1" customWidth="1"/>
    <col min="4915" max="4915" width="9" style="7" bestFit="1" customWidth="1"/>
    <col min="4916" max="4917" width="7.5546875" style="7" bestFit="1" customWidth="1"/>
    <col min="4918" max="4919" width="9" style="7" bestFit="1" customWidth="1"/>
    <col min="4920" max="4920" width="9" style="7" customWidth="1"/>
    <col min="4921" max="4921" width="7.5546875" style="7" bestFit="1" customWidth="1"/>
    <col min="4922" max="4922" width="9" style="7" bestFit="1" customWidth="1"/>
    <col min="4923" max="4923" width="11.44140625" style="7"/>
    <col min="4924" max="4924" width="29.44140625" style="7" customWidth="1"/>
    <col min="4925" max="4925" width="9" style="7" bestFit="1" customWidth="1"/>
    <col min="4926" max="4926" width="7.5546875" style="7" bestFit="1" customWidth="1"/>
    <col min="4927" max="4927" width="10.44140625" style="7" bestFit="1" customWidth="1"/>
    <col min="4928" max="4931" width="7.5546875" style="7" bestFit="1" customWidth="1"/>
    <col min="4932" max="4932" width="6.88671875" style="7" bestFit="1" customWidth="1"/>
    <col min="4933" max="4933" width="9" style="7" bestFit="1" customWidth="1"/>
    <col min="4934" max="4935" width="7.5546875" style="7" bestFit="1" customWidth="1"/>
    <col min="4936" max="4937" width="9" style="7" bestFit="1" customWidth="1"/>
    <col min="4938" max="4938" width="9" style="7" customWidth="1"/>
    <col min="4939" max="4939" width="7.5546875" style="7" bestFit="1" customWidth="1"/>
    <col min="4940" max="4940" width="9" style="7" bestFit="1" customWidth="1"/>
    <col min="4941" max="5120" width="11.44140625" style="7"/>
    <col min="5121" max="5121" width="31" style="7" customWidth="1"/>
    <col min="5122" max="5122" width="9" style="7" bestFit="1" customWidth="1"/>
    <col min="5123" max="5123" width="7.5546875" style="7" bestFit="1" customWidth="1"/>
    <col min="5124" max="5124" width="10.44140625" style="7" bestFit="1" customWidth="1"/>
    <col min="5125" max="5128" width="7.5546875" style="7" bestFit="1" customWidth="1"/>
    <col min="5129" max="5129" width="6.88671875" style="7" bestFit="1" customWidth="1"/>
    <col min="5130" max="5130" width="9" style="7" bestFit="1" customWidth="1"/>
    <col min="5131" max="5132" width="7.5546875" style="7" bestFit="1" customWidth="1"/>
    <col min="5133" max="5134" width="9" style="7" bestFit="1" customWidth="1"/>
    <col min="5135" max="5135" width="9" style="7" customWidth="1"/>
    <col min="5136" max="5136" width="7.5546875" style="7" bestFit="1" customWidth="1"/>
    <col min="5137" max="5138" width="7.5546875" style="7" customWidth="1"/>
    <col min="5139" max="5139" width="9" style="7" bestFit="1" customWidth="1"/>
    <col min="5140" max="5140" width="17.109375" style="7" customWidth="1"/>
    <col min="5141" max="5144" width="10.109375" style="7" customWidth="1"/>
    <col min="5145" max="5145" width="9" style="7" bestFit="1" customWidth="1"/>
    <col min="5146" max="5146" width="7.5546875" style="7" bestFit="1" customWidth="1"/>
    <col min="5147" max="5147" width="10.44140625" style="7" bestFit="1" customWidth="1"/>
    <col min="5148" max="5151" width="7.5546875" style="7" bestFit="1" customWidth="1"/>
    <col min="5152" max="5152" width="6.88671875" style="7" bestFit="1" customWidth="1"/>
    <col min="5153" max="5153" width="9" style="7" bestFit="1" customWidth="1"/>
    <col min="5154" max="5155" width="7.5546875" style="7" bestFit="1" customWidth="1"/>
    <col min="5156" max="5157" width="9" style="7" bestFit="1" customWidth="1"/>
    <col min="5158" max="5158" width="9" style="7" customWidth="1"/>
    <col min="5159" max="5159" width="7.5546875" style="7" bestFit="1" customWidth="1"/>
    <col min="5160" max="5160" width="9" style="7" bestFit="1" customWidth="1"/>
    <col min="5161" max="5161" width="11.44140625" style="7"/>
    <col min="5162" max="5162" width="29.44140625" style="7" customWidth="1"/>
    <col min="5163" max="5163" width="9" style="7" bestFit="1" customWidth="1"/>
    <col min="5164" max="5164" width="7.5546875" style="7" bestFit="1" customWidth="1"/>
    <col min="5165" max="5165" width="10.44140625" style="7" bestFit="1" customWidth="1"/>
    <col min="5166" max="5169" width="7.5546875" style="7" bestFit="1" customWidth="1"/>
    <col min="5170" max="5170" width="6.88671875" style="7" bestFit="1" customWidth="1"/>
    <col min="5171" max="5171" width="9" style="7" bestFit="1" customWidth="1"/>
    <col min="5172" max="5173" width="7.5546875" style="7" bestFit="1" customWidth="1"/>
    <col min="5174" max="5175" width="9" style="7" bestFit="1" customWidth="1"/>
    <col min="5176" max="5176" width="9" style="7" customWidth="1"/>
    <col min="5177" max="5177" width="7.5546875" style="7" bestFit="1" customWidth="1"/>
    <col min="5178" max="5178" width="9" style="7" bestFit="1" customWidth="1"/>
    <col min="5179" max="5179" width="11.44140625" style="7"/>
    <col min="5180" max="5180" width="29.44140625" style="7" customWidth="1"/>
    <col min="5181" max="5181" width="9" style="7" bestFit="1" customWidth="1"/>
    <col min="5182" max="5182" width="7.5546875" style="7" bestFit="1" customWidth="1"/>
    <col min="5183" max="5183" width="10.44140625" style="7" bestFit="1" customWidth="1"/>
    <col min="5184" max="5187" width="7.5546875" style="7" bestFit="1" customWidth="1"/>
    <col min="5188" max="5188" width="6.88671875" style="7" bestFit="1" customWidth="1"/>
    <col min="5189" max="5189" width="9" style="7" bestFit="1" customWidth="1"/>
    <col min="5190" max="5191" width="7.5546875" style="7" bestFit="1" customWidth="1"/>
    <col min="5192" max="5193" width="9" style="7" bestFit="1" customWidth="1"/>
    <col min="5194" max="5194" width="9" style="7" customWidth="1"/>
    <col min="5195" max="5195" width="7.5546875" style="7" bestFit="1" customWidth="1"/>
    <col min="5196" max="5196" width="9" style="7" bestFit="1" customWidth="1"/>
    <col min="5197" max="5376" width="11.44140625" style="7"/>
    <col min="5377" max="5377" width="31" style="7" customWidth="1"/>
    <col min="5378" max="5378" width="9" style="7" bestFit="1" customWidth="1"/>
    <col min="5379" max="5379" width="7.5546875" style="7" bestFit="1" customWidth="1"/>
    <col min="5380" max="5380" width="10.44140625" style="7" bestFit="1" customWidth="1"/>
    <col min="5381" max="5384" width="7.5546875" style="7" bestFit="1" customWidth="1"/>
    <col min="5385" max="5385" width="6.88671875" style="7" bestFit="1" customWidth="1"/>
    <col min="5386" max="5386" width="9" style="7" bestFit="1" customWidth="1"/>
    <col min="5387" max="5388" width="7.5546875" style="7" bestFit="1" customWidth="1"/>
    <col min="5389" max="5390" width="9" style="7" bestFit="1" customWidth="1"/>
    <col min="5391" max="5391" width="9" style="7" customWidth="1"/>
    <col min="5392" max="5392" width="7.5546875" style="7" bestFit="1" customWidth="1"/>
    <col min="5393" max="5394" width="7.5546875" style="7" customWidth="1"/>
    <col min="5395" max="5395" width="9" style="7" bestFit="1" customWidth="1"/>
    <col min="5396" max="5396" width="17.109375" style="7" customWidth="1"/>
    <col min="5397" max="5400" width="10.109375" style="7" customWidth="1"/>
    <col min="5401" max="5401" width="9" style="7" bestFit="1" customWidth="1"/>
    <col min="5402" max="5402" width="7.5546875" style="7" bestFit="1" customWidth="1"/>
    <col min="5403" max="5403" width="10.44140625" style="7" bestFit="1" customWidth="1"/>
    <col min="5404" max="5407" width="7.5546875" style="7" bestFit="1" customWidth="1"/>
    <col min="5408" max="5408" width="6.88671875" style="7" bestFit="1" customWidth="1"/>
    <col min="5409" max="5409" width="9" style="7" bestFit="1" customWidth="1"/>
    <col min="5410" max="5411" width="7.5546875" style="7" bestFit="1" customWidth="1"/>
    <col min="5412" max="5413" width="9" style="7" bestFit="1" customWidth="1"/>
    <col min="5414" max="5414" width="9" style="7" customWidth="1"/>
    <col min="5415" max="5415" width="7.5546875" style="7" bestFit="1" customWidth="1"/>
    <col min="5416" max="5416" width="9" style="7" bestFit="1" customWidth="1"/>
    <col min="5417" max="5417" width="11.44140625" style="7"/>
    <col min="5418" max="5418" width="29.44140625" style="7" customWidth="1"/>
    <col min="5419" max="5419" width="9" style="7" bestFit="1" customWidth="1"/>
    <col min="5420" max="5420" width="7.5546875" style="7" bestFit="1" customWidth="1"/>
    <col min="5421" max="5421" width="10.44140625" style="7" bestFit="1" customWidth="1"/>
    <col min="5422" max="5425" width="7.5546875" style="7" bestFit="1" customWidth="1"/>
    <col min="5426" max="5426" width="6.88671875" style="7" bestFit="1" customWidth="1"/>
    <col min="5427" max="5427" width="9" style="7" bestFit="1" customWidth="1"/>
    <col min="5428" max="5429" width="7.5546875" style="7" bestFit="1" customWidth="1"/>
    <col min="5430" max="5431" width="9" style="7" bestFit="1" customWidth="1"/>
    <col min="5432" max="5432" width="9" style="7" customWidth="1"/>
    <col min="5433" max="5433" width="7.5546875" style="7" bestFit="1" customWidth="1"/>
    <col min="5434" max="5434" width="9" style="7" bestFit="1" customWidth="1"/>
    <col min="5435" max="5435" width="11.44140625" style="7"/>
    <col min="5436" max="5436" width="29.44140625" style="7" customWidth="1"/>
    <col min="5437" max="5437" width="9" style="7" bestFit="1" customWidth="1"/>
    <col min="5438" max="5438" width="7.5546875" style="7" bestFit="1" customWidth="1"/>
    <col min="5439" max="5439" width="10.44140625" style="7" bestFit="1" customWidth="1"/>
    <col min="5440" max="5443" width="7.5546875" style="7" bestFit="1" customWidth="1"/>
    <col min="5444" max="5444" width="6.88671875" style="7" bestFit="1" customWidth="1"/>
    <col min="5445" max="5445" width="9" style="7" bestFit="1" customWidth="1"/>
    <col min="5446" max="5447" width="7.5546875" style="7" bestFit="1" customWidth="1"/>
    <col min="5448" max="5449" width="9" style="7" bestFit="1" customWidth="1"/>
    <col min="5450" max="5450" width="9" style="7" customWidth="1"/>
    <col min="5451" max="5451" width="7.5546875" style="7" bestFit="1" customWidth="1"/>
    <col min="5452" max="5452" width="9" style="7" bestFit="1" customWidth="1"/>
    <col min="5453" max="5632" width="11.44140625" style="7"/>
    <col min="5633" max="5633" width="31" style="7" customWidth="1"/>
    <col min="5634" max="5634" width="9" style="7" bestFit="1" customWidth="1"/>
    <col min="5635" max="5635" width="7.5546875" style="7" bestFit="1" customWidth="1"/>
    <col min="5636" max="5636" width="10.44140625" style="7" bestFit="1" customWidth="1"/>
    <col min="5637" max="5640" width="7.5546875" style="7" bestFit="1" customWidth="1"/>
    <col min="5641" max="5641" width="6.88671875" style="7" bestFit="1" customWidth="1"/>
    <col min="5642" max="5642" width="9" style="7" bestFit="1" customWidth="1"/>
    <col min="5643" max="5644" width="7.5546875" style="7" bestFit="1" customWidth="1"/>
    <col min="5645" max="5646" width="9" style="7" bestFit="1" customWidth="1"/>
    <col min="5647" max="5647" width="9" style="7" customWidth="1"/>
    <col min="5648" max="5648" width="7.5546875" style="7" bestFit="1" customWidth="1"/>
    <col min="5649" max="5650" width="7.5546875" style="7" customWidth="1"/>
    <col min="5651" max="5651" width="9" style="7" bestFit="1" customWidth="1"/>
    <col min="5652" max="5652" width="17.109375" style="7" customWidth="1"/>
    <col min="5653" max="5656" width="10.109375" style="7" customWidth="1"/>
    <col min="5657" max="5657" width="9" style="7" bestFit="1" customWidth="1"/>
    <col min="5658" max="5658" width="7.5546875" style="7" bestFit="1" customWidth="1"/>
    <col min="5659" max="5659" width="10.44140625" style="7" bestFit="1" customWidth="1"/>
    <col min="5660" max="5663" width="7.5546875" style="7" bestFit="1" customWidth="1"/>
    <col min="5664" max="5664" width="6.88671875" style="7" bestFit="1" customWidth="1"/>
    <col min="5665" max="5665" width="9" style="7" bestFit="1" customWidth="1"/>
    <col min="5666" max="5667" width="7.5546875" style="7" bestFit="1" customWidth="1"/>
    <col min="5668" max="5669" width="9" style="7" bestFit="1" customWidth="1"/>
    <col min="5670" max="5670" width="9" style="7" customWidth="1"/>
    <col min="5671" max="5671" width="7.5546875" style="7" bestFit="1" customWidth="1"/>
    <col min="5672" max="5672" width="9" style="7" bestFit="1" customWidth="1"/>
    <col min="5673" max="5673" width="11.44140625" style="7"/>
    <col min="5674" max="5674" width="29.44140625" style="7" customWidth="1"/>
    <col min="5675" max="5675" width="9" style="7" bestFit="1" customWidth="1"/>
    <col min="5676" max="5676" width="7.5546875" style="7" bestFit="1" customWidth="1"/>
    <col min="5677" max="5677" width="10.44140625" style="7" bestFit="1" customWidth="1"/>
    <col min="5678" max="5681" width="7.5546875" style="7" bestFit="1" customWidth="1"/>
    <col min="5682" max="5682" width="6.88671875" style="7" bestFit="1" customWidth="1"/>
    <col min="5683" max="5683" width="9" style="7" bestFit="1" customWidth="1"/>
    <col min="5684" max="5685" width="7.5546875" style="7" bestFit="1" customWidth="1"/>
    <col min="5686" max="5687" width="9" style="7" bestFit="1" customWidth="1"/>
    <col min="5688" max="5688" width="9" style="7" customWidth="1"/>
    <col min="5689" max="5689" width="7.5546875" style="7" bestFit="1" customWidth="1"/>
    <col min="5690" max="5690" width="9" style="7" bestFit="1" customWidth="1"/>
    <col min="5691" max="5691" width="11.44140625" style="7"/>
    <col min="5692" max="5692" width="29.44140625" style="7" customWidth="1"/>
    <col min="5693" max="5693" width="9" style="7" bestFit="1" customWidth="1"/>
    <col min="5694" max="5694" width="7.5546875" style="7" bestFit="1" customWidth="1"/>
    <col min="5695" max="5695" width="10.44140625" style="7" bestFit="1" customWidth="1"/>
    <col min="5696" max="5699" width="7.5546875" style="7" bestFit="1" customWidth="1"/>
    <col min="5700" max="5700" width="6.88671875" style="7" bestFit="1" customWidth="1"/>
    <col min="5701" max="5701" width="9" style="7" bestFit="1" customWidth="1"/>
    <col min="5702" max="5703" width="7.5546875" style="7" bestFit="1" customWidth="1"/>
    <col min="5704" max="5705" width="9" style="7" bestFit="1" customWidth="1"/>
    <col min="5706" max="5706" width="9" style="7" customWidth="1"/>
    <col min="5707" max="5707" width="7.5546875" style="7" bestFit="1" customWidth="1"/>
    <col min="5708" max="5708" width="9" style="7" bestFit="1" customWidth="1"/>
    <col min="5709" max="5888" width="11.44140625" style="7"/>
    <col min="5889" max="5889" width="31" style="7" customWidth="1"/>
    <col min="5890" max="5890" width="9" style="7" bestFit="1" customWidth="1"/>
    <col min="5891" max="5891" width="7.5546875" style="7" bestFit="1" customWidth="1"/>
    <col min="5892" max="5892" width="10.44140625" style="7" bestFit="1" customWidth="1"/>
    <col min="5893" max="5896" width="7.5546875" style="7" bestFit="1" customWidth="1"/>
    <col min="5897" max="5897" width="6.88671875" style="7" bestFit="1" customWidth="1"/>
    <col min="5898" max="5898" width="9" style="7" bestFit="1" customWidth="1"/>
    <col min="5899" max="5900" width="7.5546875" style="7" bestFit="1" customWidth="1"/>
    <col min="5901" max="5902" width="9" style="7" bestFit="1" customWidth="1"/>
    <col min="5903" max="5903" width="9" style="7" customWidth="1"/>
    <col min="5904" max="5904" width="7.5546875" style="7" bestFit="1" customWidth="1"/>
    <col min="5905" max="5906" width="7.5546875" style="7" customWidth="1"/>
    <col min="5907" max="5907" width="9" style="7" bestFit="1" customWidth="1"/>
    <col min="5908" max="5908" width="17.109375" style="7" customWidth="1"/>
    <col min="5909" max="5912" width="10.109375" style="7" customWidth="1"/>
    <col min="5913" max="5913" width="9" style="7" bestFit="1" customWidth="1"/>
    <col min="5914" max="5914" width="7.5546875" style="7" bestFit="1" customWidth="1"/>
    <col min="5915" max="5915" width="10.44140625" style="7" bestFit="1" customWidth="1"/>
    <col min="5916" max="5919" width="7.5546875" style="7" bestFit="1" customWidth="1"/>
    <col min="5920" max="5920" width="6.88671875" style="7" bestFit="1" customWidth="1"/>
    <col min="5921" max="5921" width="9" style="7" bestFit="1" customWidth="1"/>
    <col min="5922" max="5923" width="7.5546875" style="7" bestFit="1" customWidth="1"/>
    <col min="5924" max="5925" width="9" style="7" bestFit="1" customWidth="1"/>
    <col min="5926" max="5926" width="9" style="7" customWidth="1"/>
    <col min="5927" max="5927" width="7.5546875" style="7" bestFit="1" customWidth="1"/>
    <col min="5928" max="5928" width="9" style="7" bestFit="1" customWidth="1"/>
    <col min="5929" max="5929" width="11.44140625" style="7"/>
    <col min="5930" max="5930" width="29.44140625" style="7" customWidth="1"/>
    <col min="5931" max="5931" width="9" style="7" bestFit="1" customWidth="1"/>
    <col min="5932" max="5932" width="7.5546875" style="7" bestFit="1" customWidth="1"/>
    <col min="5933" max="5933" width="10.44140625" style="7" bestFit="1" customWidth="1"/>
    <col min="5934" max="5937" width="7.5546875" style="7" bestFit="1" customWidth="1"/>
    <col min="5938" max="5938" width="6.88671875" style="7" bestFit="1" customWidth="1"/>
    <col min="5939" max="5939" width="9" style="7" bestFit="1" customWidth="1"/>
    <col min="5940" max="5941" width="7.5546875" style="7" bestFit="1" customWidth="1"/>
    <col min="5942" max="5943" width="9" style="7" bestFit="1" customWidth="1"/>
    <col min="5944" max="5944" width="9" style="7" customWidth="1"/>
    <col min="5945" max="5945" width="7.5546875" style="7" bestFit="1" customWidth="1"/>
    <col min="5946" max="5946" width="9" style="7" bestFit="1" customWidth="1"/>
    <col min="5947" max="5947" width="11.44140625" style="7"/>
    <col min="5948" max="5948" width="29.44140625" style="7" customWidth="1"/>
    <col min="5949" max="5949" width="9" style="7" bestFit="1" customWidth="1"/>
    <col min="5950" max="5950" width="7.5546875" style="7" bestFit="1" customWidth="1"/>
    <col min="5951" max="5951" width="10.44140625" style="7" bestFit="1" customWidth="1"/>
    <col min="5952" max="5955" width="7.5546875" style="7" bestFit="1" customWidth="1"/>
    <col min="5956" max="5956" width="6.88671875" style="7" bestFit="1" customWidth="1"/>
    <col min="5957" max="5957" width="9" style="7" bestFit="1" customWidth="1"/>
    <col min="5958" max="5959" width="7.5546875" style="7" bestFit="1" customWidth="1"/>
    <col min="5960" max="5961" width="9" style="7" bestFit="1" customWidth="1"/>
    <col min="5962" max="5962" width="9" style="7" customWidth="1"/>
    <col min="5963" max="5963" width="7.5546875" style="7" bestFit="1" customWidth="1"/>
    <col min="5964" max="5964" width="9" style="7" bestFit="1" customWidth="1"/>
    <col min="5965" max="6144" width="11.44140625" style="7"/>
    <col min="6145" max="6145" width="31" style="7" customWidth="1"/>
    <col min="6146" max="6146" width="9" style="7" bestFit="1" customWidth="1"/>
    <col min="6147" max="6147" width="7.5546875" style="7" bestFit="1" customWidth="1"/>
    <col min="6148" max="6148" width="10.44140625" style="7" bestFit="1" customWidth="1"/>
    <col min="6149" max="6152" width="7.5546875" style="7" bestFit="1" customWidth="1"/>
    <col min="6153" max="6153" width="6.88671875" style="7" bestFit="1" customWidth="1"/>
    <col min="6154" max="6154" width="9" style="7" bestFit="1" customWidth="1"/>
    <col min="6155" max="6156" width="7.5546875" style="7" bestFit="1" customWidth="1"/>
    <col min="6157" max="6158" width="9" style="7" bestFit="1" customWidth="1"/>
    <col min="6159" max="6159" width="9" style="7" customWidth="1"/>
    <col min="6160" max="6160" width="7.5546875" style="7" bestFit="1" customWidth="1"/>
    <col min="6161" max="6162" width="7.5546875" style="7" customWidth="1"/>
    <col min="6163" max="6163" width="9" style="7" bestFit="1" customWidth="1"/>
    <col min="6164" max="6164" width="17.109375" style="7" customWidth="1"/>
    <col min="6165" max="6168" width="10.109375" style="7" customWidth="1"/>
    <col min="6169" max="6169" width="9" style="7" bestFit="1" customWidth="1"/>
    <col min="6170" max="6170" width="7.5546875" style="7" bestFit="1" customWidth="1"/>
    <col min="6171" max="6171" width="10.44140625" style="7" bestFit="1" customWidth="1"/>
    <col min="6172" max="6175" width="7.5546875" style="7" bestFit="1" customWidth="1"/>
    <col min="6176" max="6176" width="6.88671875" style="7" bestFit="1" customWidth="1"/>
    <col min="6177" max="6177" width="9" style="7" bestFit="1" customWidth="1"/>
    <col min="6178" max="6179" width="7.5546875" style="7" bestFit="1" customWidth="1"/>
    <col min="6180" max="6181" width="9" style="7" bestFit="1" customWidth="1"/>
    <col min="6182" max="6182" width="9" style="7" customWidth="1"/>
    <col min="6183" max="6183" width="7.5546875" style="7" bestFit="1" customWidth="1"/>
    <col min="6184" max="6184" width="9" style="7" bestFit="1" customWidth="1"/>
    <col min="6185" max="6185" width="11.44140625" style="7"/>
    <col min="6186" max="6186" width="29.44140625" style="7" customWidth="1"/>
    <col min="6187" max="6187" width="9" style="7" bestFit="1" customWidth="1"/>
    <col min="6188" max="6188" width="7.5546875" style="7" bestFit="1" customWidth="1"/>
    <col min="6189" max="6189" width="10.44140625" style="7" bestFit="1" customWidth="1"/>
    <col min="6190" max="6193" width="7.5546875" style="7" bestFit="1" customWidth="1"/>
    <col min="6194" max="6194" width="6.88671875" style="7" bestFit="1" customWidth="1"/>
    <col min="6195" max="6195" width="9" style="7" bestFit="1" customWidth="1"/>
    <col min="6196" max="6197" width="7.5546875" style="7" bestFit="1" customWidth="1"/>
    <col min="6198" max="6199" width="9" style="7" bestFit="1" customWidth="1"/>
    <col min="6200" max="6200" width="9" style="7" customWidth="1"/>
    <col min="6201" max="6201" width="7.5546875" style="7" bestFit="1" customWidth="1"/>
    <col min="6202" max="6202" width="9" style="7" bestFit="1" customWidth="1"/>
    <col min="6203" max="6203" width="11.44140625" style="7"/>
    <col min="6204" max="6204" width="29.44140625" style="7" customWidth="1"/>
    <col min="6205" max="6205" width="9" style="7" bestFit="1" customWidth="1"/>
    <col min="6206" max="6206" width="7.5546875" style="7" bestFit="1" customWidth="1"/>
    <col min="6207" max="6207" width="10.44140625" style="7" bestFit="1" customWidth="1"/>
    <col min="6208" max="6211" width="7.5546875" style="7" bestFit="1" customWidth="1"/>
    <col min="6212" max="6212" width="6.88671875" style="7" bestFit="1" customWidth="1"/>
    <col min="6213" max="6213" width="9" style="7" bestFit="1" customWidth="1"/>
    <col min="6214" max="6215" width="7.5546875" style="7" bestFit="1" customWidth="1"/>
    <col min="6216" max="6217" width="9" style="7" bestFit="1" customWidth="1"/>
    <col min="6218" max="6218" width="9" style="7" customWidth="1"/>
    <col min="6219" max="6219" width="7.5546875" style="7" bestFit="1" customWidth="1"/>
    <col min="6220" max="6220" width="9" style="7" bestFit="1" customWidth="1"/>
    <col min="6221" max="6400" width="11.44140625" style="7"/>
    <col min="6401" max="6401" width="31" style="7" customWidth="1"/>
    <col min="6402" max="6402" width="9" style="7" bestFit="1" customWidth="1"/>
    <col min="6403" max="6403" width="7.5546875" style="7" bestFit="1" customWidth="1"/>
    <col min="6404" max="6404" width="10.44140625" style="7" bestFit="1" customWidth="1"/>
    <col min="6405" max="6408" width="7.5546875" style="7" bestFit="1" customWidth="1"/>
    <col min="6409" max="6409" width="6.88671875" style="7" bestFit="1" customWidth="1"/>
    <col min="6410" max="6410" width="9" style="7" bestFit="1" customWidth="1"/>
    <col min="6411" max="6412" width="7.5546875" style="7" bestFit="1" customWidth="1"/>
    <col min="6413" max="6414" width="9" style="7" bestFit="1" customWidth="1"/>
    <col min="6415" max="6415" width="9" style="7" customWidth="1"/>
    <col min="6416" max="6416" width="7.5546875" style="7" bestFit="1" customWidth="1"/>
    <col min="6417" max="6418" width="7.5546875" style="7" customWidth="1"/>
    <col min="6419" max="6419" width="9" style="7" bestFit="1" customWidth="1"/>
    <col min="6420" max="6420" width="17.109375" style="7" customWidth="1"/>
    <col min="6421" max="6424" width="10.109375" style="7" customWidth="1"/>
    <col min="6425" max="6425" width="9" style="7" bestFit="1" customWidth="1"/>
    <col min="6426" max="6426" width="7.5546875" style="7" bestFit="1" customWidth="1"/>
    <col min="6427" max="6427" width="10.44140625" style="7" bestFit="1" customWidth="1"/>
    <col min="6428" max="6431" width="7.5546875" style="7" bestFit="1" customWidth="1"/>
    <col min="6432" max="6432" width="6.88671875" style="7" bestFit="1" customWidth="1"/>
    <col min="6433" max="6433" width="9" style="7" bestFit="1" customWidth="1"/>
    <col min="6434" max="6435" width="7.5546875" style="7" bestFit="1" customWidth="1"/>
    <col min="6436" max="6437" width="9" style="7" bestFit="1" customWidth="1"/>
    <col min="6438" max="6438" width="9" style="7" customWidth="1"/>
    <col min="6439" max="6439" width="7.5546875" style="7" bestFit="1" customWidth="1"/>
    <col min="6440" max="6440" width="9" style="7" bestFit="1" customWidth="1"/>
    <col min="6441" max="6441" width="11.44140625" style="7"/>
    <col min="6442" max="6442" width="29.44140625" style="7" customWidth="1"/>
    <col min="6443" max="6443" width="9" style="7" bestFit="1" customWidth="1"/>
    <col min="6444" max="6444" width="7.5546875" style="7" bestFit="1" customWidth="1"/>
    <col min="6445" max="6445" width="10.44140625" style="7" bestFit="1" customWidth="1"/>
    <col min="6446" max="6449" width="7.5546875" style="7" bestFit="1" customWidth="1"/>
    <col min="6450" max="6450" width="6.88671875" style="7" bestFit="1" customWidth="1"/>
    <col min="6451" max="6451" width="9" style="7" bestFit="1" customWidth="1"/>
    <col min="6452" max="6453" width="7.5546875" style="7" bestFit="1" customWidth="1"/>
    <col min="6454" max="6455" width="9" style="7" bestFit="1" customWidth="1"/>
    <col min="6456" max="6456" width="9" style="7" customWidth="1"/>
    <col min="6457" max="6457" width="7.5546875" style="7" bestFit="1" customWidth="1"/>
    <col min="6458" max="6458" width="9" style="7" bestFit="1" customWidth="1"/>
    <col min="6459" max="6459" width="11.44140625" style="7"/>
    <col min="6460" max="6460" width="29.44140625" style="7" customWidth="1"/>
    <col min="6461" max="6461" width="9" style="7" bestFit="1" customWidth="1"/>
    <col min="6462" max="6462" width="7.5546875" style="7" bestFit="1" customWidth="1"/>
    <col min="6463" max="6463" width="10.44140625" style="7" bestFit="1" customWidth="1"/>
    <col min="6464" max="6467" width="7.5546875" style="7" bestFit="1" customWidth="1"/>
    <col min="6468" max="6468" width="6.88671875" style="7" bestFit="1" customWidth="1"/>
    <col min="6469" max="6469" width="9" style="7" bestFit="1" customWidth="1"/>
    <col min="6470" max="6471" width="7.5546875" style="7" bestFit="1" customWidth="1"/>
    <col min="6472" max="6473" width="9" style="7" bestFit="1" customWidth="1"/>
    <col min="6474" max="6474" width="9" style="7" customWidth="1"/>
    <col min="6475" max="6475" width="7.5546875" style="7" bestFit="1" customWidth="1"/>
    <col min="6476" max="6476" width="9" style="7" bestFit="1" customWidth="1"/>
    <col min="6477" max="6656" width="11.44140625" style="7"/>
    <col min="6657" max="6657" width="31" style="7" customWidth="1"/>
    <col min="6658" max="6658" width="9" style="7" bestFit="1" customWidth="1"/>
    <col min="6659" max="6659" width="7.5546875" style="7" bestFit="1" customWidth="1"/>
    <col min="6660" max="6660" width="10.44140625" style="7" bestFit="1" customWidth="1"/>
    <col min="6661" max="6664" width="7.5546875" style="7" bestFit="1" customWidth="1"/>
    <col min="6665" max="6665" width="6.88671875" style="7" bestFit="1" customWidth="1"/>
    <col min="6666" max="6666" width="9" style="7" bestFit="1" customWidth="1"/>
    <col min="6667" max="6668" width="7.5546875" style="7" bestFit="1" customWidth="1"/>
    <col min="6669" max="6670" width="9" style="7" bestFit="1" customWidth="1"/>
    <col min="6671" max="6671" width="9" style="7" customWidth="1"/>
    <col min="6672" max="6672" width="7.5546875" style="7" bestFit="1" customWidth="1"/>
    <col min="6673" max="6674" width="7.5546875" style="7" customWidth="1"/>
    <col min="6675" max="6675" width="9" style="7" bestFit="1" customWidth="1"/>
    <col min="6676" max="6676" width="17.109375" style="7" customWidth="1"/>
    <col min="6677" max="6680" width="10.109375" style="7" customWidth="1"/>
    <col min="6681" max="6681" width="9" style="7" bestFit="1" customWidth="1"/>
    <col min="6682" max="6682" width="7.5546875" style="7" bestFit="1" customWidth="1"/>
    <col min="6683" max="6683" width="10.44140625" style="7" bestFit="1" customWidth="1"/>
    <col min="6684" max="6687" width="7.5546875" style="7" bestFit="1" customWidth="1"/>
    <col min="6688" max="6688" width="6.88671875" style="7" bestFit="1" customWidth="1"/>
    <col min="6689" max="6689" width="9" style="7" bestFit="1" customWidth="1"/>
    <col min="6690" max="6691" width="7.5546875" style="7" bestFit="1" customWidth="1"/>
    <col min="6692" max="6693" width="9" style="7" bestFit="1" customWidth="1"/>
    <col min="6694" max="6694" width="9" style="7" customWidth="1"/>
    <col min="6695" max="6695" width="7.5546875" style="7" bestFit="1" customWidth="1"/>
    <col min="6696" max="6696" width="9" style="7" bestFit="1" customWidth="1"/>
    <col min="6697" max="6697" width="11.44140625" style="7"/>
    <col min="6698" max="6698" width="29.44140625" style="7" customWidth="1"/>
    <col min="6699" max="6699" width="9" style="7" bestFit="1" customWidth="1"/>
    <col min="6700" max="6700" width="7.5546875" style="7" bestFit="1" customWidth="1"/>
    <col min="6701" max="6701" width="10.44140625" style="7" bestFit="1" customWidth="1"/>
    <col min="6702" max="6705" width="7.5546875" style="7" bestFit="1" customWidth="1"/>
    <col min="6706" max="6706" width="6.88671875" style="7" bestFit="1" customWidth="1"/>
    <col min="6707" max="6707" width="9" style="7" bestFit="1" customWidth="1"/>
    <col min="6708" max="6709" width="7.5546875" style="7" bestFit="1" customWidth="1"/>
    <col min="6710" max="6711" width="9" style="7" bestFit="1" customWidth="1"/>
    <col min="6712" max="6712" width="9" style="7" customWidth="1"/>
    <col min="6713" max="6713" width="7.5546875" style="7" bestFit="1" customWidth="1"/>
    <col min="6714" max="6714" width="9" style="7" bestFit="1" customWidth="1"/>
    <col min="6715" max="6715" width="11.44140625" style="7"/>
    <col min="6716" max="6716" width="29.44140625" style="7" customWidth="1"/>
    <col min="6717" max="6717" width="9" style="7" bestFit="1" customWidth="1"/>
    <col min="6718" max="6718" width="7.5546875" style="7" bestFit="1" customWidth="1"/>
    <col min="6719" max="6719" width="10.44140625" style="7" bestFit="1" customWidth="1"/>
    <col min="6720" max="6723" width="7.5546875" style="7" bestFit="1" customWidth="1"/>
    <col min="6724" max="6724" width="6.88671875" style="7" bestFit="1" customWidth="1"/>
    <col min="6725" max="6725" width="9" style="7" bestFit="1" customWidth="1"/>
    <col min="6726" max="6727" width="7.5546875" style="7" bestFit="1" customWidth="1"/>
    <col min="6728" max="6729" width="9" style="7" bestFit="1" customWidth="1"/>
    <col min="6730" max="6730" width="9" style="7" customWidth="1"/>
    <col min="6731" max="6731" width="7.5546875" style="7" bestFit="1" customWidth="1"/>
    <col min="6732" max="6732" width="9" style="7" bestFit="1" customWidth="1"/>
    <col min="6733" max="6912" width="11.44140625" style="7"/>
    <col min="6913" max="6913" width="31" style="7" customWidth="1"/>
    <col min="6914" max="6914" width="9" style="7" bestFit="1" customWidth="1"/>
    <col min="6915" max="6915" width="7.5546875" style="7" bestFit="1" customWidth="1"/>
    <col min="6916" max="6916" width="10.44140625" style="7" bestFit="1" customWidth="1"/>
    <col min="6917" max="6920" width="7.5546875" style="7" bestFit="1" customWidth="1"/>
    <col min="6921" max="6921" width="6.88671875" style="7" bestFit="1" customWidth="1"/>
    <col min="6922" max="6922" width="9" style="7" bestFit="1" customWidth="1"/>
    <col min="6923" max="6924" width="7.5546875" style="7" bestFit="1" customWidth="1"/>
    <col min="6925" max="6926" width="9" style="7" bestFit="1" customWidth="1"/>
    <col min="6927" max="6927" width="9" style="7" customWidth="1"/>
    <col min="6928" max="6928" width="7.5546875" style="7" bestFit="1" customWidth="1"/>
    <col min="6929" max="6930" width="7.5546875" style="7" customWidth="1"/>
    <col min="6931" max="6931" width="9" style="7" bestFit="1" customWidth="1"/>
    <col min="6932" max="6932" width="17.109375" style="7" customWidth="1"/>
    <col min="6933" max="6936" width="10.109375" style="7" customWidth="1"/>
    <col min="6937" max="6937" width="9" style="7" bestFit="1" customWidth="1"/>
    <col min="6938" max="6938" width="7.5546875" style="7" bestFit="1" customWidth="1"/>
    <col min="6939" max="6939" width="10.44140625" style="7" bestFit="1" customWidth="1"/>
    <col min="6940" max="6943" width="7.5546875" style="7" bestFit="1" customWidth="1"/>
    <col min="6944" max="6944" width="6.88671875" style="7" bestFit="1" customWidth="1"/>
    <col min="6945" max="6945" width="9" style="7" bestFit="1" customWidth="1"/>
    <col min="6946" max="6947" width="7.5546875" style="7" bestFit="1" customWidth="1"/>
    <col min="6948" max="6949" width="9" style="7" bestFit="1" customWidth="1"/>
    <col min="6950" max="6950" width="9" style="7" customWidth="1"/>
    <col min="6951" max="6951" width="7.5546875" style="7" bestFit="1" customWidth="1"/>
    <col min="6952" max="6952" width="9" style="7" bestFit="1" customWidth="1"/>
    <col min="6953" max="6953" width="11.44140625" style="7"/>
    <col min="6954" max="6954" width="29.44140625" style="7" customWidth="1"/>
    <col min="6955" max="6955" width="9" style="7" bestFit="1" customWidth="1"/>
    <col min="6956" max="6956" width="7.5546875" style="7" bestFit="1" customWidth="1"/>
    <col min="6957" max="6957" width="10.44140625" style="7" bestFit="1" customWidth="1"/>
    <col min="6958" max="6961" width="7.5546875" style="7" bestFit="1" customWidth="1"/>
    <col min="6962" max="6962" width="6.88671875" style="7" bestFit="1" customWidth="1"/>
    <col min="6963" max="6963" width="9" style="7" bestFit="1" customWidth="1"/>
    <col min="6964" max="6965" width="7.5546875" style="7" bestFit="1" customWidth="1"/>
    <col min="6966" max="6967" width="9" style="7" bestFit="1" customWidth="1"/>
    <col min="6968" max="6968" width="9" style="7" customWidth="1"/>
    <col min="6969" max="6969" width="7.5546875" style="7" bestFit="1" customWidth="1"/>
    <col min="6970" max="6970" width="9" style="7" bestFit="1" customWidth="1"/>
    <col min="6971" max="6971" width="11.44140625" style="7"/>
    <col min="6972" max="6972" width="29.44140625" style="7" customWidth="1"/>
    <col min="6973" max="6973" width="9" style="7" bestFit="1" customWidth="1"/>
    <col min="6974" max="6974" width="7.5546875" style="7" bestFit="1" customWidth="1"/>
    <col min="6975" max="6975" width="10.44140625" style="7" bestFit="1" customWidth="1"/>
    <col min="6976" max="6979" width="7.5546875" style="7" bestFit="1" customWidth="1"/>
    <col min="6980" max="6980" width="6.88671875" style="7" bestFit="1" customWidth="1"/>
    <col min="6981" max="6981" width="9" style="7" bestFit="1" customWidth="1"/>
    <col min="6982" max="6983" width="7.5546875" style="7" bestFit="1" customWidth="1"/>
    <col min="6984" max="6985" width="9" style="7" bestFit="1" customWidth="1"/>
    <col min="6986" max="6986" width="9" style="7" customWidth="1"/>
    <col min="6987" max="6987" width="7.5546875" style="7" bestFit="1" customWidth="1"/>
    <col min="6988" max="6988" width="9" style="7" bestFit="1" customWidth="1"/>
    <col min="6989" max="7168" width="11.44140625" style="7"/>
    <col min="7169" max="7169" width="31" style="7" customWidth="1"/>
    <col min="7170" max="7170" width="9" style="7" bestFit="1" customWidth="1"/>
    <col min="7171" max="7171" width="7.5546875" style="7" bestFit="1" customWidth="1"/>
    <col min="7172" max="7172" width="10.44140625" style="7" bestFit="1" customWidth="1"/>
    <col min="7173" max="7176" width="7.5546875" style="7" bestFit="1" customWidth="1"/>
    <col min="7177" max="7177" width="6.88671875" style="7" bestFit="1" customWidth="1"/>
    <col min="7178" max="7178" width="9" style="7" bestFit="1" customWidth="1"/>
    <col min="7179" max="7180" width="7.5546875" style="7" bestFit="1" customWidth="1"/>
    <col min="7181" max="7182" width="9" style="7" bestFit="1" customWidth="1"/>
    <col min="7183" max="7183" width="9" style="7" customWidth="1"/>
    <col min="7184" max="7184" width="7.5546875" style="7" bestFit="1" customWidth="1"/>
    <col min="7185" max="7186" width="7.5546875" style="7" customWidth="1"/>
    <col min="7187" max="7187" width="9" style="7" bestFit="1" customWidth="1"/>
    <col min="7188" max="7188" width="17.109375" style="7" customWidth="1"/>
    <col min="7189" max="7192" width="10.109375" style="7" customWidth="1"/>
    <col min="7193" max="7193" width="9" style="7" bestFit="1" customWidth="1"/>
    <col min="7194" max="7194" width="7.5546875" style="7" bestFit="1" customWidth="1"/>
    <col min="7195" max="7195" width="10.44140625" style="7" bestFit="1" customWidth="1"/>
    <col min="7196" max="7199" width="7.5546875" style="7" bestFit="1" customWidth="1"/>
    <col min="7200" max="7200" width="6.88671875" style="7" bestFit="1" customWidth="1"/>
    <col min="7201" max="7201" width="9" style="7" bestFit="1" customWidth="1"/>
    <col min="7202" max="7203" width="7.5546875" style="7" bestFit="1" customWidth="1"/>
    <col min="7204" max="7205" width="9" style="7" bestFit="1" customWidth="1"/>
    <col min="7206" max="7206" width="9" style="7" customWidth="1"/>
    <col min="7207" max="7207" width="7.5546875" style="7" bestFit="1" customWidth="1"/>
    <col min="7208" max="7208" width="9" style="7" bestFit="1" customWidth="1"/>
    <col min="7209" max="7209" width="11.44140625" style="7"/>
    <col min="7210" max="7210" width="29.44140625" style="7" customWidth="1"/>
    <col min="7211" max="7211" width="9" style="7" bestFit="1" customWidth="1"/>
    <col min="7212" max="7212" width="7.5546875" style="7" bestFit="1" customWidth="1"/>
    <col min="7213" max="7213" width="10.44140625" style="7" bestFit="1" customWidth="1"/>
    <col min="7214" max="7217" width="7.5546875" style="7" bestFit="1" customWidth="1"/>
    <col min="7218" max="7218" width="6.88671875" style="7" bestFit="1" customWidth="1"/>
    <col min="7219" max="7219" width="9" style="7" bestFit="1" customWidth="1"/>
    <col min="7220" max="7221" width="7.5546875" style="7" bestFit="1" customWidth="1"/>
    <col min="7222" max="7223" width="9" style="7" bestFit="1" customWidth="1"/>
    <col min="7224" max="7224" width="9" style="7" customWidth="1"/>
    <col min="7225" max="7225" width="7.5546875" style="7" bestFit="1" customWidth="1"/>
    <col min="7226" max="7226" width="9" style="7" bestFit="1" customWidth="1"/>
    <col min="7227" max="7227" width="11.44140625" style="7"/>
    <col min="7228" max="7228" width="29.44140625" style="7" customWidth="1"/>
    <col min="7229" max="7229" width="9" style="7" bestFit="1" customWidth="1"/>
    <col min="7230" max="7230" width="7.5546875" style="7" bestFit="1" customWidth="1"/>
    <col min="7231" max="7231" width="10.44140625" style="7" bestFit="1" customWidth="1"/>
    <col min="7232" max="7235" width="7.5546875" style="7" bestFit="1" customWidth="1"/>
    <col min="7236" max="7236" width="6.88671875" style="7" bestFit="1" customWidth="1"/>
    <col min="7237" max="7237" width="9" style="7" bestFit="1" customWidth="1"/>
    <col min="7238" max="7239" width="7.5546875" style="7" bestFit="1" customWidth="1"/>
    <col min="7240" max="7241" width="9" style="7" bestFit="1" customWidth="1"/>
    <col min="7242" max="7242" width="9" style="7" customWidth="1"/>
    <col min="7243" max="7243" width="7.5546875" style="7" bestFit="1" customWidth="1"/>
    <col min="7244" max="7244" width="9" style="7" bestFit="1" customWidth="1"/>
    <col min="7245" max="7424" width="11.44140625" style="7"/>
    <col min="7425" max="7425" width="31" style="7" customWidth="1"/>
    <col min="7426" max="7426" width="9" style="7" bestFit="1" customWidth="1"/>
    <col min="7427" max="7427" width="7.5546875" style="7" bestFit="1" customWidth="1"/>
    <col min="7428" max="7428" width="10.44140625" style="7" bestFit="1" customWidth="1"/>
    <col min="7429" max="7432" width="7.5546875" style="7" bestFit="1" customWidth="1"/>
    <col min="7433" max="7433" width="6.88671875" style="7" bestFit="1" customWidth="1"/>
    <col min="7434" max="7434" width="9" style="7" bestFit="1" customWidth="1"/>
    <col min="7435" max="7436" width="7.5546875" style="7" bestFit="1" customWidth="1"/>
    <col min="7437" max="7438" width="9" style="7" bestFit="1" customWidth="1"/>
    <col min="7439" max="7439" width="9" style="7" customWidth="1"/>
    <col min="7440" max="7440" width="7.5546875" style="7" bestFit="1" customWidth="1"/>
    <col min="7441" max="7442" width="7.5546875" style="7" customWidth="1"/>
    <col min="7443" max="7443" width="9" style="7" bestFit="1" customWidth="1"/>
    <col min="7444" max="7444" width="17.109375" style="7" customWidth="1"/>
    <col min="7445" max="7448" width="10.109375" style="7" customWidth="1"/>
    <col min="7449" max="7449" width="9" style="7" bestFit="1" customWidth="1"/>
    <col min="7450" max="7450" width="7.5546875" style="7" bestFit="1" customWidth="1"/>
    <col min="7451" max="7451" width="10.44140625" style="7" bestFit="1" customWidth="1"/>
    <col min="7452" max="7455" width="7.5546875" style="7" bestFit="1" customWidth="1"/>
    <col min="7456" max="7456" width="6.88671875" style="7" bestFit="1" customWidth="1"/>
    <col min="7457" max="7457" width="9" style="7" bestFit="1" customWidth="1"/>
    <col min="7458" max="7459" width="7.5546875" style="7" bestFit="1" customWidth="1"/>
    <col min="7460" max="7461" width="9" style="7" bestFit="1" customWidth="1"/>
    <col min="7462" max="7462" width="9" style="7" customWidth="1"/>
    <col min="7463" max="7463" width="7.5546875" style="7" bestFit="1" customWidth="1"/>
    <col min="7464" max="7464" width="9" style="7" bestFit="1" customWidth="1"/>
    <col min="7465" max="7465" width="11.44140625" style="7"/>
    <col min="7466" max="7466" width="29.44140625" style="7" customWidth="1"/>
    <col min="7467" max="7467" width="9" style="7" bestFit="1" customWidth="1"/>
    <col min="7468" max="7468" width="7.5546875" style="7" bestFit="1" customWidth="1"/>
    <col min="7469" max="7469" width="10.44140625" style="7" bestFit="1" customWidth="1"/>
    <col min="7470" max="7473" width="7.5546875" style="7" bestFit="1" customWidth="1"/>
    <col min="7474" max="7474" width="6.88671875" style="7" bestFit="1" customWidth="1"/>
    <col min="7475" max="7475" width="9" style="7" bestFit="1" customWidth="1"/>
    <col min="7476" max="7477" width="7.5546875" style="7" bestFit="1" customWidth="1"/>
    <col min="7478" max="7479" width="9" style="7" bestFit="1" customWidth="1"/>
    <col min="7480" max="7480" width="9" style="7" customWidth="1"/>
    <col min="7481" max="7481" width="7.5546875" style="7" bestFit="1" customWidth="1"/>
    <col min="7482" max="7482" width="9" style="7" bestFit="1" customWidth="1"/>
    <col min="7483" max="7483" width="11.44140625" style="7"/>
    <col min="7484" max="7484" width="29.44140625" style="7" customWidth="1"/>
    <col min="7485" max="7485" width="9" style="7" bestFit="1" customWidth="1"/>
    <col min="7486" max="7486" width="7.5546875" style="7" bestFit="1" customWidth="1"/>
    <col min="7487" max="7487" width="10.44140625" style="7" bestFit="1" customWidth="1"/>
    <col min="7488" max="7491" width="7.5546875" style="7" bestFit="1" customWidth="1"/>
    <col min="7492" max="7492" width="6.88671875" style="7" bestFit="1" customWidth="1"/>
    <col min="7493" max="7493" width="9" style="7" bestFit="1" customWidth="1"/>
    <col min="7494" max="7495" width="7.5546875" style="7" bestFit="1" customWidth="1"/>
    <col min="7496" max="7497" width="9" style="7" bestFit="1" customWidth="1"/>
    <col min="7498" max="7498" width="9" style="7" customWidth="1"/>
    <col min="7499" max="7499" width="7.5546875" style="7" bestFit="1" customWidth="1"/>
    <col min="7500" max="7500" width="9" style="7" bestFit="1" customWidth="1"/>
    <col min="7501" max="7680" width="11.44140625" style="7"/>
    <col min="7681" max="7681" width="31" style="7" customWidth="1"/>
    <col min="7682" max="7682" width="9" style="7" bestFit="1" customWidth="1"/>
    <col min="7683" max="7683" width="7.5546875" style="7" bestFit="1" customWidth="1"/>
    <col min="7684" max="7684" width="10.44140625" style="7" bestFit="1" customWidth="1"/>
    <col min="7685" max="7688" width="7.5546875" style="7" bestFit="1" customWidth="1"/>
    <col min="7689" max="7689" width="6.88671875" style="7" bestFit="1" customWidth="1"/>
    <col min="7690" max="7690" width="9" style="7" bestFit="1" customWidth="1"/>
    <col min="7691" max="7692" width="7.5546875" style="7" bestFit="1" customWidth="1"/>
    <col min="7693" max="7694" width="9" style="7" bestFit="1" customWidth="1"/>
    <col min="7695" max="7695" width="9" style="7" customWidth="1"/>
    <col min="7696" max="7696" width="7.5546875" style="7" bestFit="1" customWidth="1"/>
    <col min="7697" max="7698" width="7.5546875" style="7" customWidth="1"/>
    <col min="7699" max="7699" width="9" style="7" bestFit="1" customWidth="1"/>
    <col min="7700" max="7700" width="17.109375" style="7" customWidth="1"/>
    <col min="7701" max="7704" width="10.109375" style="7" customWidth="1"/>
    <col min="7705" max="7705" width="9" style="7" bestFit="1" customWidth="1"/>
    <col min="7706" max="7706" width="7.5546875" style="7" bestFit="1" customWidth="1"/>
    <col min="7707" max="7707" width="10.44140625" style="7" bestFit="1" customWidth="1"/>
    <col min="7708" max="7711" width="7.5546875" style="7" bestFit="1" customWidth="1"/>
    <col min="7712" max="7712" width="6.88671875" style="7" bestFit="1" customWidth="1"/>
    <col min="7713" max="7713" width="9" style="7" bestFit="1" customWidth="1"/>
    <col min="7714" max="7715" width="7.5546875" style="7" bestFit="1" customWidth="1"/>
    <col min="7716" max="7717" width="9" style="7" bestFit="1" customWidth="1"/>
    <col min="7718" max="7718" width="9" style="7" customWidth="1"/>
    <col min="7719" max="7719" width="7.5546875" style="7" bestFit="1" customWidth="1"/>
    <col min="7720" max="7720" width="9" style="7" bestFit="1" customWidth="1"/>
    <col min="7721" max="7721" width="11.44140625" style="7"/>
    <col min="7722" max="7722" width="29.44140625" style="7" customWidth="1"/>
    <col min="7723" max="7723" width="9" style="7" bestFit="1" customWidth="1"/>
    <col min="7724" max="7724" width="7.5546875" style="7" bestFit="1" customWidth="1"/>
    <col min="7725" max="7725" width="10.44140625" style="7" bestFit="1" customWidth="1"/>
    <col min="7726" max="7729" width="7.5546875" style="7" bestFit="1" customWidth="1"/>
    <col min="7730" max="7730" width="6.88671875" style="7" bestFit="1" customWidth="1"/>
    <col min="7731" max="7731" width="9" style="7" bestFit="1" customWidth="1"/>
    <col min="7732" max="7733" width="7.5546875" style="7" bestFit="1" customWidth="1"/>
    <col min="7734" max="7735" width="9" style="7" bestFit="1" customWidth="1"/>
    <col min="7736" max="7736" width="9" style="7" customWidth="1"/>
    <col min="7737" max="7737" width="7.5546875" style="7" bestFit="1" customWidth="1"/>
    <col min="7738" max="7738" width="9" style="7" bestFit="1" customWidth="1"/>
    <col min="7739" max="7739" width="11.44140625" style="7"/>
    <col min="7740" max="7740" width="29.44140625" style="7" customWidth="1"/>
    <col min="7741" max="7741" width="9" style="7" bestFit="1" customWidth="1"/>
    <col min="7742" max="7742" width="7.5546875" style="7" bestFit="1" customWidth="1"/>
    <col min="7743" max="7743" width="10.44140625" style="7" bestFit="1" customWidth="1"/>
    <col min="7744" max="7747" width="7.5546875" style="7" bestFit="1" customWidth="1"/>
    <col min="7748" max="7748" width="6.88671875" style="7" bestFit="1" customWidth="1"/>
    <col min="7749" max="7749" width="9" style="7" bestFit="1" customWidth="1"/>
    <col min="7750" max="7751" width="7.5546875" style="7" bestFit="1" customWidth="1"/>
    <col min="7752" max="7753" width="9" style="7" bestFit="1" customWidth="1"/>
    <col min="7754" max="7754" width="9" style="7" customWidth="1"/>
    <col min="7755" max="7755" width="7.5546875" style="7" bestFit="1" customWidth="1"/>
    <col min="7756" max="7756" width="9" style="7" bestFit="1" customWidth="1"/>
    <col min="7757" max="7936" width="11.44140625" style="7"/>
    <col min="7937" max="7937" width="31" style="7" customWidth="1"/>
    <col min="7938" max="7938" width="9" style="7" bestFit="1" customWidth="1"/>
    <col min="7939" max="7939" width="7.5546875" style="7" bestFit="1" customWidth="1"/>
    <col min="7940" max="7940" width="10.44140625" style="7" bestFit="1" customWidth="1"/>
    <col min="7941" max="7944" width="7.5546875" style="7" bestFit="1" customWidth="1"/>
    <col min="7945" max="7945" width="6.88671875" style="7" bestFit="1" customWidth="1"/>
    <col min="7946" max="7946" width="9" style="7" bestFit="1" customWidth="1"/>
    <col min="7947" max="7948" width="7.5546875" style="7" bestFit="1" customWidth="1"/>
    <col min="7949" max="7950" width="9" style="7" bestFit="1" customWidth="1"/>
    <col min="7951" max="7951" width="9" style="7" customWidth="1"/>
    <col min="7952" max="7952" width="7.5546875" style="7" bestFit="1" customWidth="1"/>
    <col min="7953" max="7954" width="7.5546875" style="7" customWidth="1"/>
    <col min="7955" max="7955" width="9" style="7" bestFit="1" customWidth="1"/>
    <col min="7956" max="7956" width="17.109375" style="7" customWidth="1"/>
    <col min="7957" max="7960" width="10.109375" style="7" customWidth="1"/>
    <col min="7961" max="7961" width="9" style="7" bestFit="1" customWidth="1"/>
    <col min="7962" max="7962" width="7.5546875" style="7" bestFit="1" customWidth="1"/>
    <col min="7963" max="7963" width="10.44140625" style="7" bestFit="1" customWidth="1"/>
    <col min="7964" max="7967" width="7.5546875" style="7" bestFit="1" customWidth="1"/>
    <col min="7968" max="7968" width="6.88671875" style="7" bestFit="1" customWidth="1"/>
    <col min="7969" max="7969" width="9" style="7" bestFit="1" customWidth="1"/>
    <col min="7970" max="7971" width="7.5546875" style="7" bestFit="1" customWidth="1"/>
    <col min="7972" max="7973" width="9" style="7" bestFit="1" customWidth="1"/>
    <col min="7974" max="7974" width="9" style="7" customWidth="1"/>
    <col min="7975" max="7975" width="7.5546875" style="7" bestFit="1" customWidth="1"/>
    <col min="7976" max="7976" width="9" style="7" bestFit="1" customWidth="1"/>
    <col min="7977" max="7977" width="11.44140625" style="7"/>
    <col min="7978" max="7978" width="29.44140625" style="7" customWidth="1"/>
    <col min="7979" max="7979" width="9" style="7" bestFit="1" customWidth="1"/>
    <col min="7980" max="7980" width="7.5546875" style="7" bestFit="1" customWidth="1"/>
    <col min="7981" max="7981" width="10.44140625" style="7" bestFit="1" customWidth="1"/>
    <col min="7982" max="7985" width="7.5546875" style="7" bestFit="1" customWidth="1"/>
    <col min="7986" max="7986" width="6.88671875" style="7" bestFit="1" customWidth="1"/>
    <col min="7987" max="7987" width="9" style="7" bestFit="1" customWidth="1"/>
    <col min="7988" max="7989" width="7.5546875" style="7" bestFit="1" customWidth="1"/>
    <col min="7990" max="7991" width="9" style="7" bestFit="1" customWidth="1"/>
    <col min="7992" max="7992" width="9" style="7" customWidth="1"/>
    <col min="7993" max="7993" width="7.5546875" style="7" bestFit="1" customWidth="1"/>
    <col min="7994" max="7994" width="9" style="7" bestFit="1" customWidth="1"/>
    <col min="7995" max="7995" width="11.44140625" style="7"/>
    <col min="7996" max="7996" width="29.44140625" style="7" customWidth="1"/>
    <col min="7997" max="7997" width="9" style="7" bestFit="1" customWidth="1"/>
    <col min="7998" max="7998" width="7.5546875" style="7" bestFit="1" customWidth="1"/>
    <col min="7999" max="7999" width="10.44140625" style="7" bestFit="1" customWidth="1"/>
    <col min="8000" max="8003" width="7.5546875" style="7" bestFit="1" customWidth="1"/>
    <col min="8004" max="8004" width="6.88671875" style="7" bestFit="1" customWidth="1"/>
    <col min="8005" max="8005" width="9" style="7" bestFit="1" customWidth="1"/>
    <col min="8006" max="8007" width="7.5546875" style="7" bestFit="1" customWidth="1"/>
    <col min="8008" max="8009" width="9" style="7" bestFit="1" customWidth="1"/>
    <col min="8010" max="8010" width="9" style="7" customWidth="1"/>
    <col min="8011" max="8011" width="7.5546875" style="7" bestFit="1" customWidth="1"/>
    <col min="8012" max="8012" width="9" style="7" bestFit="1" customWidth="1"/>
    <col min="8013" max="8192" width="11.44140625" style="7"/>
    <col min="8193" max="8193" width="31" style="7" customWidth="1"/>
    <col min="8194" max="8194" width="9" style="7" bestFit="1" customWidth="1"/>
    <col min="8195" max="8195" width="7.5546875" style="7" bestFit="1" customWidth="1"/>
    <col min="8196" max="8196" width="10.44140625" style="7" bestFit="1" customWidth="1"/>
    <col min="8197" max="8200" width="7.5546875" style="7" bestFit="1" customWidth="1"/>
    <col min="8201" max="8201" width="6.88671875" style="7" bestFit="1" customWidth="1"/>
    <col min="8202" max="8202" width="9" style="7" bestFit="1" customWidth="1"/>
    <col min="8203" max="8204" width="7.5546875" style="7" bestFit="1" customWidth="1"/>
    <col min="8205" max="8206" width="9" style="7" bestFit="1" customWidth="1"/>
    <col min="8207" max="8207" width="9" style="7" customWidth="1"/>
    <col min="8208" max="8208" width="7.5546875" style="7" bestFit="1" customWidth="1"/>
    <col min="8209" max="8210" width="7.5546875" style="7" customWidth="1"/>
    <col min="8211" max="8211" width="9" style="7" bestFit="1" customWidth="1"/>
    <col min="8212" max="8212" width="17.109375" style="7" customWidth="1"/>
    <col min="8213" max="8216" width="10.109375" style="7" customWidth="1"/>
    <col min="8217" max="8217" width="9" style="7" bestFit="1" customWidth="1"/>
    <col min="8218" max="8218" width="7.5546875" style="7" bestFit="1" customWidth="1"/>
    <col min="8219" max="8219" width="10.44140625" style="7" bestFit="1" customWidth="1"/>
    <col min="8220" max="8223" width="7.5546875" style="7" bestFit="1" customWidth="1"/>
    <col min="8224" max="8224" width="6.88671875" style="7" bestFit="1" customWidth="1"/>
    <col min="8225" max="8225" width="9" style="7" bestFit="1" customWidth="1"/>
    <col min="8226" max="8227" width="7.5546875" style="7" bestFit="1" customWidth="1"/>
    <col min="8228" max="8229" width="9" style="7" bestFit="1" customWidth="1"/>
    <col min="8230" max="8230" width="9" style="7" customWidth="1"/>
    <col min="8231" max="8231" width="7.5546875" style="7" bestFit="1" customWidth="1"/>
    <col min="8232" max="8232" width="9" style="7" bestFit="1" customWidth="1"/>
    <col min="8233" max="8233" width="11.44140625" style="7"/>
    <col min="8234" max="8234" width="29.44140625" style="7" customWidth="1"/>
    <col min="8235" max="8235" width="9" style="7" bestFit="1" customWidth="1"/>
    <col min="8236" max="8236" width="7.5546875" style="7" bestFit="1" customWidth="1"/>
    <col min="8237" max="8237" width="10.44140625" style="7" bestFit="1" customWidth="1"/>
    <col min="8238" max="8241" width="7.5546875" style="7" bestFit="1" customWidth="1"/>
    <col min="8242" max="8242" width="6.88671875" style="7" bestFit="1" customWidth="1"/>
    <col min="8243" max="8243" width="9" style="7" bestFit="1" customWidth="1"/>
    <col min="8244" max="8245" width="7.5546875" style="7" bestFit="1" customWidth="1"/>
    <col min="8246" max="8247" width="9" style="7" bestFit="1" customWidth="1"/>
    <col min="8248" max="8248" width="9" style="7" customWidth="1"/>
    <col min="8249" max="8249" width="7.5546875" style="7" bestFit="1" customWidth="1"/>
    <col min="8250" max="8250" width="9" style="7" bestFit="1" customWidth="1"/>
    <col min="8251" max="8251" width="11.44140625" style="7"/>
    <col min="8252" max="8252" width="29.44140625" style="7" customWidth="1"/>
    <col min="8253" max="8253" width="9" style="7" bestFit="1" customWidth="1"/>
    <col min="8254" max="8254" width="7.5546875" style="7" bestFit="1" customWidth="1"/>
    <col min="8255" max="8255" width="10.44140625" style="7" bestFit="1" customWidth="1"/>
    <col min="8256" max="8259" width="7.5546875" style="7" bestFit="1" customWidth="1"/>
    <col min="8260" max="8260" width="6.88671875" style="7" bestFit="1" customWidth="1"/>
    <col min="8261" max="8261" width="9" style="7" bestFit="1" customWidth="1"/>
    <col min="8262" max="8263" width="7.5546875" style="7" bestFit="1" customWidth="1"/>
    <col min="8264" max="8265" width="9" style="7" bestFit="1" customWidth="1"/>
    <col min="8266" max="8266" width="9" style="7" customWidth="1"/>
    <col min="8267" max="8267" width="7.5546875" style="7" bestFit="1" customWidth="1"/>
    <col min="8268" max="8268" width="9" style="7" bestFit="1" customWidth="1"/>
    <col min="8269" max="8448" width="11.44140625" style="7"/>
    <col min="8449" max="8449" width="31" style="7" customWidth="1"/>
    <col min="8450" max="8450" width="9" style="7" bestFit="1" customWidth="1"/>
    <col min="8451" max="8451" width="7.5546875" style="7" bestFit="1" customWidth="1"/>
    <col min="8452" max="8452" width="10.44140625" style="7" bestFit="1" customWidth="1"/>
    <col min="8453" max="8456" width="7.5546875" style="7" bestFit="1" customWidth="1"/>
    <col min="8457" max="8457" width="6.88671875" style="7" bestFit="1" customWidth="1"/>
    <col min="8458" max="8458" width="9" style="7" bestFit="1" customWidth="1"/>
    <col min="8459" max="8460" width="7.5546875" style="7" bestFit="1" customWidth="1"/>
    <col min="8461" max="8462" width="9" style="7" bestFit="1" customWidth="1"/>
    <col min="8463" max="8463" width="9" style="7" customWidth="1"/>
    <col min="8464" max="8464" width="7.5546875" style="7" bestFit="1" customWidth="1"/>
    <col min="8465" max="8466" width="7.5546875" style="7" customWidth="1"/>
    <col min="8467" max="8467" width="9" style="7" bestFit="1" customWidth="1"/>
    <col min="8468" max="8468" width="17.109375" style="7" customWidth="1"/>
    <col min="8469" max="8472" width="10.109375" style="7" customWidth="1"/>
    <col min="8473" max="8473" width="9" style="7" bestFit="1" customWidth="1"/>
    <col min="8474" max="8474" width="7.5546875" style="7" bestFit="1" customWidth="1"/>
    <col min="8475" max="8475" width="10.44140625" style="7" bestFit="1" customWidth="1"/>
    <col min="8476" max="8479" width="7.5546875" style="7" bestFit="1" customWidth="1"/>
    <col min="8480" max="8480" width="6.88671875" style="7" bestFit="1" customWidth="1"/>
    <col min="8481" max="8481" width="9" style="7" bestFit="1" customWidth="1"/>
    <col min="8482" max="8483" width="7.5546875" style="7" bestFit="1" customWidth="1"/>
    <col min="8484" max="8485" width="9" style="7" bestFit="1" customWidth="1"/>
    <col min="8486" max="8486" width="9" style="7" customWidth="1"/>
    <col min="8487" max="8487" width="7.5546875" style="7" bestFit="1" customWidth="1"/>
    <col min="8488" max="8488" width="9" style="7" bestFit="1" customWidth="1"/>
    <col min="8489" max="8489" width="11.44140625" style="7"/>
    <col min="8490" max="8490" width="29.44140625" style="7" customWidth="1"/>
    <col min="8491" max="8491" width="9" style="7" bestFit="1" customWidth="1"/>
    <col min="8492" max="8492" width="7.5546875" style="7" bestFit="1" customWidth="1"/>
    <col min="8493" max="8493" width="10.44140625" style="7" bestFit="1" customWidth="1"/>
    <col min="8494" max="8497" width="7.5546875" style="7" bestFit="1" customWidth="1"/>
    <col min="8498" max="8498" width="6.88671875" style="7" bestFit="1" customWidth="1"/>
    <col min="8499" max="8499" width="9" style="7" bestFit="1" customWidth="1"/>
    <col min="8500" max="8501" width="7.5546875" style="7" bestFit="1" customWidth="1"/>
    <col min="8502" max="8503" width="9" style="7" bestFit="1" customWidth="1"/>
    <col min="8504" max="8504" width="9" style="7" customWidth="1"/>
    <col min="8505" max="8505" width="7.5546875" style="7" bestFit="1" customWidth="1"/>
    <col min="8506" max="8506" width="9" style="7" bestFit="1" customWidth="1"/>
    <col min="8507" max="8507" width="11.44140625" style="7"/>
    <col min="8508" max="8508" width="29.44140625" style="7" customWidth="1"/>
    <col min="8509" max="8509" width="9" style="7" bestFit="1" customWidth="1"/>
    <col min="8510" max="8510" width="7.5546875" style="7" bestFit="1" customWidth="1"/>
    <col min="8511" max="8511" width="10.44140625" style="7" bestFit="1" customWidth="1"/>
    <col min="8512" max="8515" width="7.5546875" style="7" bestFit="1" customWidth="1"/>
    <col min="8516" max="8516" width="6.88671875" style="7" bestFit="1" customWidth="1"/>
    <col min="8517" max="8517" width="9" style="7" bestFit="1" customWidth="1"/>
    <col min="8518" max="8519" width="7.5546875" style="7" bestFit="1" customWidth="1"/>
    <col min="8520" max="8521" width="9" style="7" bestFit="1" customWidth="1"/>
    <col min="8522" max="8522" width="9" style="7" customWidth="1"/>
    <col min="8523" max="8523" width="7.5546875" style="7" bestFit="1" customWidth="1"/>
    <col min="8524" max="8524" width="9" style="7" bestFit="1" customWidth="1"/>
    <col min="8525" max="8704" width="11.44140625" style="7"/>
    <col min="8705" max="8705" width="31" style="7" customWidth="1"/>
    <col min="8706" max="8706" width="9" style="7" bestFit="1" customWidth="1"/>
    <col min="8707" max="8707" width="7.5546875" style="7" bestFit="1" customWidth="1"/>
    <col min="8708" max="8708" width="10.44140625" style="7" bestFit="1" customWidth="1"/>
    <col min="8709" max="8712" width="7.5546875" style="7" bestFit="1" customWidth="1"/>
    <col min="8713" max="8713" width="6.88671875" style="7" bestFit="1" customWidth="1"/>
    <col min="8714" max="8714" width="9" style="7" bestFit="1" customWidth="1"/>
    <col min="8715" max="8716" width="7.5546875" style="7" bestFit="1" customWidth="1"/>
    <col min="8717" max="8718" width="9" style="7" bestFit="1" customWidth="1"/>
    <col min="8719" max="8719" width="9" style="7" customWidth="1"/>
    <col min="8720" max="8720" width="7.5546875" style="7" bestFit="1" customWidth="1"/>
    <col min="8721" max="8722" width="7.5546875" style="7" customWidth="1"/>
    <col min="8723" max="8723" width="9" style="7" bestFit="1" customWidth="1"/>
    <col min="8724" max="8724" width="17.109375" style="7" customWidth="1"/>
    <col min="8725" max="8728" width="10.109375" style="7" customWidth="1"/>
    <col min="8729" max="8729" width="9" style="7" bestFit="1" customWidth="1"/>
    <col min="8730" max="8730" width="7.5546875" style="7" bestFit="1" customWidth="1"/>
    <col min="8731" max="8731" width="10.44140625" style="7" bestFit="1" customWidth="1"/>
    <col min="8732" max="8735" width="7.5546875" style="7" bestFit="1" customWidth="1"/>
    <col min="8736" max="8736" width="6.88671875" style="7" bestFit="1" customWidth="1"/>
    <col min="8737" max="8737" width="9" style="7" bestFit="1" customWidth="1"/>
    <col min="8738" max="8739" width="7.5546875" style="7" bestFit="1" customWidth="1"/>
    <col min="8740" max="8741" width="9" style="7" bestFit="1" customWidth="1"/>
    <col min="8742" max="8742" width="9" style="7" customWidth="1"/>
    <col min="8743" max="8743" width="7.5546875" style="7" bestFit="1" customWidth="1"/>
    <col min="8744" max="8744" width="9" style="7" bestFit="1" customWidth="1"/>
    <col min="8745" max="8745" width="11.44140625" style="7"/>
    <col min="8746" max="8746" width="29.44140625" style="7" customWidth="1"/>
    <col min="8747" max="8747" width="9" style="7" bestFit="1" customWidth="1"/>
    <col min="8748" max="8748" width="7.5546875" style="7" bestFit="1" customWidth="1"/>
    <col min="8749" max="8749" width="10.44140625" style="7" bestFit="1" customWidth="1"/>
    <col min="8750" max="8753" width="7.5546875" style="7" bestFit="1" customWidth="1"/>
    <col min="8754" max="8754" width="6.88671875" style="7" bestFit="1" customWidth="1"/>
    <col min="8755" max="8755" width="9" style="7" bestFit="1" customWidth="1"/>
    <col min="8756" max="8757" width="7.5546875" style="7" bestFit="1" customWidth="1"/>
    <col min="8758" max="8759" width="9" style="7" bestFit="1" customWidth="1"/>
    <col min="8760" max="8760" width="9" style="7" customWidth="1"/>
    <col min="8761" max="8761" width="7.5546875" style="7" bestFit="1" customWidth="1"/>
    <col min="8762" max="8762" width="9" style="7" bestFit="1" customWidth="1"/>
    <col min="8763" max="8763" width="11.44140625" style="7"/>
    <col min="8764" max="8764" width="29.44140625" style="7" customWidth="1"/>
    <col min="8765" max="8765" width="9" style="7" bestFit="1" customWidth="1"/>
    <col min="8766" max="8766" width="7.5546875" style="7" bestFit="1" customWidth="1"/>
    <col min="8767" max="8767" width="10.44140625" style="7" bestFit="1" customWidth="1"/>
    <col min="8768" max="8771" width="7.5546875" style="7" bestFit="1" customWidth="1"/>
    <col min="8772" max="8772" width="6.88671875" style="7" bestFit="1" customWidth="1"/>
    <col min="8773" max="8773" width="9" style="7" bestFit="1" customWidth="1"/>
    <col min="8774" max="8775" width="7.5546875" style="7" bestFit="1" customWidth="1"/>
    <col min="8776" max="8777" width="9" style="7" bestFit="1" customWidth="1"/>
    <col min="8778" max="8778" width="9" style="7" customWidth="1"/>
    <col min="8779" max="8779" width="7.5546875" style="7" bestFit="1" customWidth="1"/>
    <col min="8780" max="8780" width="9" style="7" bestFit="1" customWidth="1"/>
    <col min="8781" max="8960" width="11.44140625" style="7"/>
    <col min="8961" max="8961" width="31" style="7" customWidth="1"/>
    <col min="8962" max="8962" width="9" style="7" bestFit="1" customWidth="1"/>
    <col min="8963" max="8963" width="7.5546875" style="7" bestFit="1" customWidth="1"/>
    <col min="8964" max="8964" width="10.44140625" style="7" bestFit="1" customWidth="1"/>
    <col min="8965" max="8968" width="7.5546875" style="7" bestFit="1" customWidth="1"/>
    <col min="8969" max="8969" width="6.88671875" style="7" bestFit="1" customWidth="1"/>
    <col min="8970" max="8970" width="9" style="7" bestFit="1" customWidth="1"/>
    <col min="8971" max="8972" width="7.5546875" style="7" bestFit="1" customWidth="1"/>
    <col min="8973" max="8974" width="9" style="7" bestFit="1" customWidth="1"/>
    <col min="8975" max="8975" width="9" style="7" customWidth="1"/>
    <col min="8976" max="8976" width="7.5546875" style="7" bestFit="1" customWidth="1"/>
    <col min="8977" max="8978" width="7.5546875" style="7" customWidth="1"/>
    <col min="8979" max="8979" width="9" style="7" bestFit="1" customWidth="1"/>
    <col min="8980" max="8980" width="17.109375" style="7" customWidth="1"/>
    <col min="8981" max="8984" width="10.109375" style="7" customWidth="1"/>
    <col min="8985" max="8985" width="9" style="7" bestFit="1" customWidth="1"/>
    <col min="8986" max="8986" width="7.5546875" style="7" bestFit="1" customWidth="1"/>
    <col min="8987" max="8987" width="10.44140625" style="7" bestFit="1" customWidth="1"/>
    <col min="8988" max="8991" width="7.5546875" style="7" bestFit="1" customWidth="1"/>
    <col min="8992" max="8992" width="6.88671875" style="7" bestFit="1" customWidth="1"/>
    <col min="8993" max="8993" width="9" style="7" bestFit="1" customWidth="1"/>
    <col min="8994" max="8995" width="7.5546875" style="7" bestFit="1" customWidth="1"/>
    <col min="8996" max="8997" width="9" style="7" bestFit="1" customWidth="1"/>
    <col min="8998" max="8998" width="9" style="7" customWidth="1"/>
    <col min="8999" max="8999" width="7.5546875" style="7" bestFit="1" customWidth="1"/>
    <col min="9000" max="9000" width="9" style="7" bestFit="1" customWidth="1"/>
    <col min="9001" max="9001" width="11.44140625" style="7"/>
    <col min="9002" max="9002" width="29.44140625" style="7" customWidth="1"/>
    <col min="9003" max="9003" width="9" style="7" bestFit="1" customWidth="1"/>
    <col min="9004" max="9004" width="7.5546875" style="7" bestFit="1" customWidth="1"/>
    <col min="9005" max="9005" width="10.44140625" style="7" bestFit="1" customWidth="1"/>
    <col min="9006" max="9009" width="7.5546875" style="7" bestFit="1" customWidth="1"/>
    <col min="9010" max="9010" width="6.88671875" style="7" bestFit="1" customWidth="1"/>
    <col min="9011" max="9011" width="9" style="7" bestFit="1" customWidth="1"/>
    <col min="9012" max="9013" width="7.5546875" style="7" bestFit="1" customWidth="1"/>
    <col min="9014" max="9015" width="9" style="7" bestFit="1" customWidth="1"/>
    <col min="9016" max="9016" width="9" style="7" customWidth="1"/>
    <col min="9017" max="9017" width="7.5546875" style="7" bestFit="1" customWidth="1"/>
    <col min="9018" max="9018" width="9" style="7" bestFit="1" customWidth="1"/>
    <col min="9019" max="9019" width="11.44140625" style="7"/>
    <col min="9020" max="9020" width="29.44140625" style="7" customWidth="1"/>
    <col min="9021" max="9021" width="9" style="7" bestFit="1" customWidth="1"/>
    <col min="9022" max="9022" width="7.5546875" style="7" bestFit="1" customWidth="1"/>
    <col min="9023" max="9023" width="10.44140625" style="7" bestFit="1" customWidth="1"/>
    <col min="9024" max="9027" width="7.5546875" style="7" bestFit="1" customWidth="1"/>
    <col min="9028" max="9028" width="6.88671875" style="7" bestFit="1" customWidth="1"/>
    <col min="9029" max="9029" width="9" style="7" bestFit="1" customWidth="1"/>
    <col min="9030" max="9031" width="7.5546875" style="7" bestFit="1" customWidth="1"/>
    <col min="9032" max="9033" width="9" style="7" bestFit="1" customWidth="1"/>
    <col min="9034" max="9034" width="9" style="7" customWidth="1"/>
    <col min="9035" max="9035" width="7.5546875" style="7" bestFit="1" customWidth="1"/>
    <col min="9036" max="9036" width="9" style="7" bestFit="1" customWidth="1"/>
    <col min="9037" max="9216" width="11.44140625" style="7"/>
    <col min="9217" max="9217" width="31" style="7" customWidth="1"/>
    <col min="9218" max="9218" width="9" style="7" bestFit="1" customWidth="1"/>
    <col min="9219" max="9219" width="7.5546875" style="7" bestFit="1" customWidth="1"/>
    <col min="9220" max="9220" width="10.44140625" style="7" bestFit="1" customWidth="1"/>
    <col min="9221" max="9224" width="7.5546875" style="7" bestFit="1" customWidth="1"/>
    <col min="9225" max="9225" width="6.88671875" style="7" bestFit="1" customWidth="1"/>
    <col min="9226" max="9226" width="9" style="7" bestFit="1" customWidth="1"/>
    <col min="9227" max="9228" width="7.5546875" style="7" bestFit="1" customWidth="1"/>
    <col min="9229" max="9230" width="9" style="7" bestFit="1" customWidth="1"/>
    <col min="9231" max="9231" width="9" style="7" customWidth="1"/>
    <col min="9232" max="9232" width="7.5546875" style="7" bestFit="1" customWidth="1"/>
    <col min="9233" max="9234" width="7.5546875" style="7" customWidth="1"/>
    <col min="9235" max="9235" width="9" style="7" bestFit="1" customWidth="1"/>
    <col min="9236" max="9236" width="17.109375" style="7" customWidth="1"/>
    <col min="9237" max="9240" width="10.109375" style="7" customWidth="1"/>
    <col min="9241" max="9241" width="9" style="7" bestFit="1" customWidth="1"/>
    <col min="9242" max="9242" width="7.5546875" style="7" bestFit="1" customWidth="1"/>
    <col min="9243" max="9243" width="10.44140625" style="7" bestFit="1" customWidth="1"/>
    <col min="9244" max="9247" width="7.5546875" style="7" bestFit="1" customWidth="1"/>
    <col min="9248" max="9248" width="6.88671875" style="7" bestFit="1" customWidth="1"/>
    <col min="9249" max="9249" width="9" style="7" bestFit="1" customWidth="1"/>
    <col min="9250" max="9251" width="7.5546875" style="7" bestFit="1" customWidth="1"/>
    <col min="9252" max="9253" width="9" style="7" bestFit="1" customWidth="1"/>
    <col min="9254" max="9254" width="9" style="7" customWidth="1"/>
    <col min="9255" max="9255" width="7.5546875" style="7" bestFit="1" customWidth="1"/>
    <col min="9256" max="9256" width="9" style="7" bestFit="1" customWidth="1"/>
    <col min="9257" max="9257" width="11.44140625" style="7"/>
    <col min="9258" max="9258" width="29.44140625" style="7" customWidth="1"/>
    <col min="9259" max="9259" width="9" style="7" bestFit="1" customWidth="1"/>
    <col min="9260" max="9260" width="7.5546875" style="7" bestFit="1" customWidth="1"/>
    <col min="9261" max="9261" width="10.44140625" style="7" bestFit="1" customWidth="1"/>
    <col min="9262" max="9265" width="7.5546875" style="7" bestFit="1" customWidth="1"/>
    <col min="9266" max="9266" width="6.88671875" style="7" bestFit="1" customWidth="1"/>
    <col min="9267" max="9267" width="9" style="7" bestFit="1" customWidth="1"/>
    <col min="9268" max="9269" width="7.5546875" style="7" bestFit="1" customWidth="1"/>
    <col min="9270" max="9271" width="9" style="7" bestFit="1" customWidth="1"/>
    <col min="9272" max="9272" width="9" style="7" customWidth="1"/>
    <col min="9273" max="9273" width="7.5546875" style="7" bestFit="1" customWidth="1"/>
    <col min="9274" max="9274" width="9" style="7" bestFit="1" customWidth="1"/>
    <col min="9275" max="9275" width="11.44140625" style="7"/>
    <col min="9276" max="9276" width="29.44140625" style="7" customWidth="1"/>
    <col min="9277" max="9277" width="9" style="7" bestFit="1" customWidth="1"/>
    <col min="9278" max="9278" width="7.5546875" style="7" bestFit="1" customWidth="1"/>
    <col min="9279" max="9279" width="10.44140625" style="7" bestFit="1" customWidth="1"/>
    <col min="9280" max="9283" width="7.5546875" style="7" bestFit="1" customWidth="1"/>
    <col min="9284" max="9284" width="6.88671875" style="7" bestFit="1" customWidth="1"/>
    <col min="9285" max="9285" width="9" style="7" bestFit="1" customWidth="1"/>
    <col min="9286" max="9287" width="7.5546875" style="7" bestFit="1" customWidth="1"/>
    <col min="9288" max="9289" width="9" style="7" bestFit="1" customWidth="1"/>
    <col min="9290" max="9290" width="9" style="7" customWidth="1"/>
    <col min="9291" max="9291" width="7.5546875" style="7" bestFit="1" customWidth="1"/>
    <col min="9292" max="9292" width="9" style="7" bestFit="1" customWidth="1"/>
    <col min="9293" max="9472" width="11.44140625" style="7"/>
    <col min="9473" max="9473" width="31" style="7" customWidth="1"/>
    <col min="9474" max="9474" width="9" style="7" bestFit="1" customWidth="1"/>
    <col min="9475" max="9475" width="7.5546875" style="7" bestFit="1" customWidth="1"/>
    <col min="9476" max="9476" width="10.44140625" style="7" bestFit="1" customWidth="1"/>
    <col min="9477" max="9480" width="7.5546875" style="7" bestFit="1" customWidth="1"/>
    <col min="9481" max="9481" width="6.88671875" style="7" bestFit="1" customWidth="1"/>
    <col min="9482" max="9482" width="9" style="7" bestFit="1" customWidth="1"/>
    <col min="9483" max="9484" width="7.5546875" style="7" bestFit="1" customWidth="1"/>
    <col min="9485" max="9486" width="9" style="7" bestFit="1" customWidth="1"/>
    <col min="9487" max="9487" width="9" style="7" customWidth="1"/>
    <col min="9488" max="9488" width="7.5546875" style="7" bestFit="1" customWidth="1"/>
    <col min="9489" max="9490" width="7.5546875" style="7" customWidth="1"/>
    <col min="9491" max="9491" width="9" style="7" bestFit="1" customWidth="1"/>
    <col min="9492" max="9492" width="17.109375" style="7" customWidth="1"/>
    <col min="9493" max="9496" width="10.109375" style="7" customWidth="1"/>
    <col min="9497" max="9497" width="9" style="7" bestFit="1" customWidth="1"/>
    <col min="9498" max="9498" width="7.5546875" style="7" bestFit="1" customWidth="1"/>
    <col min="9499" max="9499" width="10.44140625" style="7" bestFit="1" customWidth="1"/>
    <col min="9500" max="9503" width="7.5546875" style="7" bestFit="1" customWidth="1"/>
    <col min="9504" max="9504" width="6.88671875" style="7" bestFit="1" customWidth="1"/>
    <col min="9505" max="9505" width="9" style="7" bestFit="1" customWidth="1"/>
    <col min="9506" max="9507" width="7.5546875" style="7" bestFit="1" customWidth="1"/>
    <col min="9508" max="9509" width="9" style="7" bestFit="1" customWidth="1"/>
    <col min="9510" max="9510" width="9" style="7" customWidth="1"/>
    <col min="9511" max="9511" width="7.5546875" style="7" bestFit="1" customWidth="1"/>
    <col min="9512" max="9512" width="9" style="7" bestFit="1" customWidth="1"/>
    <col min="9513" max="9513" width="11.44140625" style="7"/>
    <col min="9514" max="9514" width="29.44140625" style="7" customWidth="1"/>
    <col min="9515" max="9515" width="9" style="7" bestFit="1" customWidth="1"/>
    <col min="9516" max="9516" width="7.5546875" style="7" bestFit="1" customWidth="1"/>
    <col min="9517" max="9517" width="10.44140625" style="7" bestFit="1" customWidth="1"/>
    <col min="9518" max="9521" width="7.5546875" style="7" bestFit="1" customWidth="1"/>
    <col min="9522" max="9522" width="6.88671875" style="7" bestFit="1" customWidth="1"/>
    <col min="9523" max="9523" width="9" style="7" bestFit="1" customWidth="1"/>
    <col min="9524" max="9525" width="7.5546875" style="7" bestFit="1" customWidth="1"/>
    <col min="9526" max="9527" width="9" style="7" bestFit="1" customWidth="1"/>
    <col min="9528" max="9528" width="9" style="7" customWidth="1"/>
    <col min="9529" max="9529" width="7.5546875" style="7" bestFit="1" customWidth="1"/>
    <col min="9530" max="9530" width="9" style="7" bestFit="1" customWidth="1"/>
    <col min="9531" max="9531" width="11.44140625" style="7"/>
    <col min="9532" max="9532" width="29.44140625" style="7" customWidth="1"/>
    <col min="9533" max="9533" width="9" style="7" bestFit="1" customWidth="1"/>
    <col min="9534" max="9534" width="7.5546875" style="7" bestFit="1" customWidth="1"/>
    <col min="9535" max="9535" width="10.44140625" style="7" bestFit="1" customWidth="1"/>
    <col min="9536" max="9539" width="7.5546875" style="7" bestFit="1" customWidth="1"/>
    <col min="9540" max="9540" width="6.88671875" style="7" bestFit="1" customWidth="1"/>
    <col min="9541" max="9541" width="9" style="7" bestFit="1" customWidth="1"/>
    <col min="9542" max="9543" width="7.5546875" style="7" bestFit="1" customWidth="1"/>
    <col min="9544" max="9545" width="9" style="7" bestFit="1" customWidth="1"/>
    <col min="9546" max="9546" width="9" style="7" customWidth="1"/>
    <col min="9547" max="9547" width="7.5546875" style="7" bestFit="1" customWidth="1"/>
    <col min="9548" max="9548" width="9" style="7" bestFit="1" customWidth="1"/>
    <col min="9549" max="9728" width="11.44140625" style="7"/>
    <col min="9729" max="9729" width="31" style="7" customWidth="1"/>
    <col min="9730" max="9730" width="9" style="7" bestFit="1" customWidth="1"/>
    <col min="9731" max="9731" width="7.5546875" style="7" bestFit="1" customWidth="1"/>
    <col min="9732" max="9732" width="10.44140625" style="7" bestFit="1" customWidth="1"/>
    <col min="9733" max="9736" width="7.5546875" style="7" bestFit="1" customWidth="1"/>
    <col min="9737" max="9737" width="6.88671875" style="7" bestFit="1" customWidth="1"/>
    <col min="9738" max="9738" width="9" style="7" bestFit="1" customWidth="1"/>
    <col min="9739" max="9740" width="7.5546875" style="7" bestFit="1" customWidth="1"/>
    <col min="9741" max="9742" width="9" style="7" bestFit="1" customWidth="1"/>
    <col min="9743" max="9743" width="9" style="7" customWidth="1"/>
    <col min="9744" max="9744" width="7.5546875" style="7" bestFit="1" customWidth="1"/>
    <col min="9745" max="9746" width="7.5546875" style="7" customWidth="1"/>
    <col min="9747" max="9747" width="9" style="7" bestFit="1" customWidth="1"/>
    <col min="9748" max="9748" width="17.109375" style="7" customWidth="1"/>
    <col min="9749" max="9752" width="10.109375" style="7" customWidth="1"/>
    <col min="9753" max="9753" width="9" style="7" bestFit="1" customWidth="1"/>
    <col min="9754" max="9754" width="7.5546875" style="7" bestFit="1" customWidth="1"/>
    <col min="9755" max="9755" width="10.44140625" style="7" bestFit="1" customWidth="1"/>
    <col min="9756" max="9759" width="7.5546875" style="7" bestFit="1" customWidth="1"/>
    <col min="9760" max="9760" width="6.88671875" style="7" bestFit="1" customWidth="1"/>
    <col min="9761" max="9761" width="9" style="7" bestFit="1" customWidth="1"/>
    <col min="9762" max="9763" width="7.5546875" style="7" bestFit="1" customWidth="1"/>
    <col min="9764" max="9765" width="9" style="7" bestFit="1" customWidth="1"/>
    <col min="9766" max="9766" width="9" style="7" customWidth="1"/>
    <col min="9767" max="9767" width="7.5546875" style="7" bestFit="1" customWidth="1"/>
    <col min="9768" max="9768" width="9" style="7" bestFit="1" customWidth="1"/>
    <col min="9769" max="9769" width="11.44140625" style="7"/>
    <col min="9770" max="9770" width="29.44140625" style="7" customWidth="1"/>
    <col min="9771" max="9771" width="9" style="7" bestFit="1" customWidth="1"/>
    <col min="9772" max="9772" width="7.5546875" style="7" bestFit="1" customWidth="1"/>
    <col min="9773" max="9773" width="10.44140625" style="7" bestFit="1" customWidth="1"/>
    <col min="9774" max="9777" width="7.5546875" style="7" bestFit="1" customWidth="1"/>
    <col min="9778" max="9778" width="6.88671875" style="7" bestFit="1" customWidth="1"/>
    <col min="9779" max="9779" width="9" style="7" bestFit="1" customWidth="1"/>
    <col min="9780" max="9781" width="7.5546875" style="7" bestFit="1" customWidth="1"/>
    <col min="9782" max="9783" width="9" style="7" bestFit="1" customWidth="1"/>
    <col min="9784" max="9784" width="9" style="7" customWidth="1"/>
    <col min="9785" max="9785" width="7.5546875" style="7" bestFit="1" customWidth="1"/>
    <col min="9786" max="9786" width="9" style="7" bestFit="1" customWidth="1"/>
    <col min="9787" max="9787" width="11.44140625" style="7"/>
    <col min="9788" max="9788" width="29.44140625" style="7" customWidth="1"/>
    <col min="9789" max="9789" width="9" style="7" bestFit="1" customWidth="1"/>
    <col min="9790" max="9790" width="7.5546875" style="7" bestFit="1" customWidth="1"/>
    <col min="9791" max="9791" width="10.44140625" style="7" bestFit="1" customWidth="1"/>
    <col min="9792" max="9795" width="7.5546875" style="7" bestFit="1" customWidth="1"/>
    <col min="9796" max="9796" width="6.88671875" style="7" bestFit="1" customWidth="1"/>
    <col min="9797" max="9797" width="9" style="7" bestFit="1" customWidth="1"/>
    <col min="9798" max="9799" width="7.5546875" style="7" bestFit="1" customWidth="1"/>
    <col min="9800" max="9801" width="9" style="7" bestFit="1" customWidth="1"/>
    <col min="9802" max="9802" width="9" style="7" customWidth="1"/>
    <col min="9803" max="9803" width="7.5546875" style="7" bestFit="1" customWidth="1"/>
    <col min="9804" max="9804" width="9" style="7" bestFit="1" customWidth="1"/>
    <col min="9805" max="9984" width="11.44140625" style="7"/>
    <col min="9985" max="9985" width="31" style="7" customWidth="1"/>
    <col min="9986" max="9986" width="9" style="7" bestFit="1" customWidth="1"/>
    <col min="9987" max="9987" width="7.5546875" style="7" bestFit="1" customWidth="1"/>
    <col min="9988" max="9988" width="10.44140625" style="7" bestFit="1" customWidth="1"/>
    <col min="9989" max="9992" width="7.5546875" style="7" bestFit="1" customWidth="1"/>
    <col min="9993" max="9993" width="6.88671875" style="7" bestFit="1" customWidth="1"/>
    <col min="9994" max="9994" width="9" style="7" bestFit="1" customWidth="1"/>
    <col min="9995" max="9996" width="7.5546875" style="7" bestFit="1" customWidth="1"/>
    <col min="9997" max="9998" width="9" style="7" bestFit="1" customWidth="1"/>
    <col min="9999" max="9999" width="9" style="7" customWidth="1"/>
    <col min="10000" max="10000" width="7.5546875" style="7" bestFit="1" customWidth="1"/>
    <col min="10001" max="10002" width="7.5546875" style="7" customWidth="1"/>
    <col min="10003" max="10003" width="9" style="7" bestFit="1" customWidth="1"/>
    <col min="10004" max="10004" width="17.109375" style="7" customWidth="1"/>
    <col min="10005" max="10008" width="10.109375" style="7" customWidth="1"/>
    <col min="10009" max="10009" width="9" style="7" bestFit="1" customWidth="1"/>
    <col min="10010" max="10010" width="7.5546875" style="7" bestFit="1" customWidth="1"/>
    <col min="10011" max="10011" width="10.44140625" style="7" bestFit="1" customWidth="1"/>
    <col min="10012" max="10015" width="7.5546875" style="7" bestFit="1" customWidth="1"/>
    <col min="10016" max="10016" width="6.88671875" style="7" bestFit="1" customWidth="1"/>
    <col min="10017" max="10017" width="9" style="7" bestFit="1" customWidth="1"/>
    <col min="10018" max="10019" width="7.5546875" style="7" bestFit="1" customWidth="1"/>
    <col min="10020" max="10021" width="9" style="7" bestFit="1" customWidth="1"/>
    <col min="10022" max="10022" width="9" style="7" customWidth="1"/>
    <col min="10023" max="10023" width="7.5546875" style="7" bestFit="1" customWidth="1"/>
    <col min="10024" max="10024" width="9" style="7" bestFit="1" customWidth="1"/>
    <col min="10025" max="10025" width="11.44140625" style="7"/>
    <col min="10026" max="10026" width="29.44140625" style="7" customWidth="1"/>
    <col min="10027" max="10027" width="9" style="7" bestFit="1" customWidth="1"/>
    <col min="10028" max="10028" width="7.5546875" style="7" bestFit="1" customWidth="1"/>
    <col min="10029" max="10029" width="10.44140625" style="7" bestFit="1" customWidth="1"/>
    <col min="10030" max="10033" width="7.5546875" style="7" bestFit="1" customWidth="1"/>
    <col min="10034" max="10034" width="6.88671875" style="7" bestFit="1" customWidth="1"/>
    <col min="10035" max="10035" width="9" style="7" bestFit="1" customWidth="1"/>
    <col min="10036" max="10037" width="7.5546875" style="7" bestFit="1" customWidth="1"/>
    <col min="10038" max="10039" width="9" style="7" bestFit="1" customWidth="1"/>
    <col min="10040" max="10040" width="9" style="7" customWidth="1"/>
    <col min="10041" max="10041" width="7.5546875" style="7" bestFit="1" customWidth="1"/>
    <col min="10042" max="10042" width="9" style="7" bestFit="1" customWidth="1"/>
    <col min="10043" max="10043" width="11.44140625" style="7"/>
    <col min="10044" max="10044" width="29.44140625" style="7" customWidth="1"/>
    <col min="10045" max="10045" width="9" style="7" bestFit="1" customWidth="1"/>
    <col min="10046" max="10046" width="7.5546875" style="7" bestFit="1" customWidth="1"/>
    <col min="10047" max="10047" width="10.44140625" style="7" bestFit="1" customWidth="1"/>
    <col min="10048" max="10051" width="7.5546875" style="7" bestFit="1" customWidth="1"/>
    <col min="10052" max="10052" width="6.88671875" style="7" bestFit="1" customWidth="1"/>
    <col min="10053" max="10053" width="9" style="7" bestFit="1" customWidth="1"/>
    <col min="10054" max="10055" width="7.5546875" style="7" bestFit="1" customWidth="1"/>
    <col min="10056" max="10057" width="9" style="7" bestFit="1" customWidth="1"/>
    <col min="10058" max="10058" width="9" style="7" customWidth="1"/>
    <col min="10059" max="10059" width="7.5546875" style="7" bestFit="1" customWidth="1"/>
    <col min="10060" max="10060" width="9" style="7" bestFit="1" customWidth="1"/>
    <col min="10061" max="10240" width="11.44140625" style="7"/>
    <col min="10241" max="10241" width="31" style="7" customWidth="1"/>
    <col min="10242" max="10242" width="9" style="7" bestFit="1" customWidth="1"/>
    <col min="10243" max="10243" width="7.5546875" style="7" bestFit="1" customWidth="1"/>
    <col min="10244" max="10244" width="10.44140625" style="7" bestFit="1" customWidth="1"/>
    <col min="10245" max="10248" width="7.5546875" style="7" bestFit="1" customWidth="1"/>
    <col min="10249" max="10249" width="6.88671875" style="7" bestFit="1" customWidth="1"/>
    <col min="10250" max="10250" width="9" style="7" bestFit="1" customWidth="1"/>
    <col min="10251" max="10252" width="7.5546875" style="7" bestFit="1" customWidth="1"/>
    <col min="10253" max="10254" width="9" style="7" bestFit="1" customWidth="1"/>
    <col min="10255" max="10255" width="9" style="7" customWidth="1"/>
    <col min="10256" max="10256" width="7.5546875" style="7" bestFit="1" customWidth="1"/>
    <col min="10257" max="10258" width="7.5546875" style="7" customWidth="1"/>
    <col min="10259" max="10259" width="9" style="7" bestFit="1" customWidth="1"/>
    <col min="10260" max="10260" width="17.109375" style="7" customWidth="1"/>
    <col min="10261" max="10264" width="10.109375" style="7" customWidth="1"/>
    <col min="10265" max="10265" width="9" style="7" bestFit="1" customWidth="1"/>
    <col min="10266" max="10266" width="7.5546875" style="7" bestFit="1" customWidth="1"/>
    <col min="10267" max="10267" width="10.44140625" style="7" bestFit="1" customWidth="1"/>
    <col min="10268" max="10271" width="7.5546875" style="7" bestFit="1" customWidth="1"/>
    <col min="10272" max="10272" width="6.88671875" style="7" bestFit="1" customWidth="1"/>
    <col min="10273" max="10273" width="9" style="7" bestFit="1" customWidth="1"/>
    <col min="10274" max="10275" width="7.5546875" style="7" bestFit="1" customWidth="1"/>
    <col min="10276" max="10277" width="9" style="7" bestFit="1" customWidth="1"/>
    <col min="10278" max="10278" width="9" style="7" customWidth="1"/>
    <col min="10279" max="10279" width="7.5546875" style="7" bestFit="1" customWidth="1"/>
    <col min="10280" max="10280" width="9" style="7" bestFit="1" customWidth="1"/>
    <col min="10281" max="10281" width="11.44140625" style="7"/>
    <col min="10282" max="10282" width="29.44140625" style="7" customWidth="1"/>
    <col min="10283" max="10283" width="9" style="7" bestFit="1" customWidth="1"/>
    <col min="10284" max="10284" width="7.5546875" style="7" bestFit="1" customWidth="1"/>
    <col min="10285" max="10285" width="10.44140625" style="7" bestFit="1" customWidth="1"/>
    <col min="10286" max="10289" width="7.5546875" style="7" bestFit="1" customWidth="1"/>
    <col min="10290" max="10290" width="6.88671875" style="7" bestFit="1" customWidth="1"/>
    <col min="10291" max="10291" width="9" style="7" bestFit="1" customWidth="1"/>
    <col min="10292" max="10293" width="7.5546875" style="7" bestFit="1" customWidth="1"/>
    <col min="10294" max="10295" width="9" style="7" bestFit="1" customWidth="1"/>
    <col min="10296" max="10296" width="9" style="7" customWidth="1"/>
    <col min="10297" max="10297" width="7.5546875" style="7" bestFit="1" customWidth="1"/>
    <col min="10298" max="10298" width="9" style="7" bestFit="1" customWidth="1"/>
    <col min="10299" max="10299" width="11.44140625" style="7"/>
    <col min="10300" max="10300" width="29.44140625" style="7" customWidth="1"/>
    <col min="10301" max="10301" width="9" style="7" bestFit="1" customWidth="1"/>
    <col min="10302" max="10302" width="7.5546875" style="7" bestFit="1" customWidth="1"/>
    <col min="10303" max="10303" width="10.44140625" style="7" bestFit="1" customWidth="1"/>
    <col min="10304" max="10307" width="7.5546875" style="7" bestFit="1" customWidth="1"/>
    <col min="10308" max="10308" width="6.88671875" style="7" bestFit="1" customWidth="1"/>
    <col min="10309" max="10309" width="9" style="7" bestFit="1" customWidth="1"/>
    <col min="10310" max="10311" width="7.5546875" style="7" bestFit="1" customWidth="1"/>
    <col min="10312" max="10313" width="9" style="7" bestFit="1" customWidth="1"/>
    <col min="10314" max="10314" width="9" style="7" customWidth="1"/>
    <col min="10315" max="10315" width="7.5546875" style="7" bestFit="1" customWidth="1"/>
    <col min="10316" max="10316" width="9" style="7" bestFit="1" customWidth="1"/>
    <col min="10317" max="10496" width="11.44140625" style="7"/>
    <col min="10497" max="10497" width="31" style="7" customWidth="1"/>
    <col min="10498" max="10498" width="9" style="7" bestFit="1" customWidth="1"/>
    <col min="10499" max="10499" width="7.5546875" style="7" bestFit="1" customWidth="1"/>
    <col min="10500" max="10500" width="10.44140625" style="7" bestFit="1" customWidth="1"/>
    <col min="10501" max="10504" width="7.5546875" style="7" bestFit="1" customWidth="1"/>
    <col min="10505" max="10505" width="6.88671875" style="7" bestFit="1" customWidth="1"/>
    <col min="10506" max="10506" width="9" style="7" bestFit="1" customWidth="1"/>
    <col min="10507" max="10508" width="7.5546875" style="7" bestFit="1" customWidth="1"/>
    <col min="10509" max="10510" width="9" style="7" bestFit="1" customWidth="1"/>
    <col min="10511" max="10511" width="9" style="7" customWidth="1"/>
    <col min="10512" max="10512" width="7.5546875" style="7" bestFit="1" customWidth="1"/>
    <col min="10513" max="10514" width="7.5546875" style="7" customWidth="1"/>
    <col min="10515" max="10515" width="9" style="7" bestFit="1" customWidth="1"/>
    <col min="10516" max="10516" width="17.109375" style="7" customWidth="1"/>
    <col min="10517" max="10520" width="10.109375" style="7" customWidth="1"/>
    <col min="10521" max="10521" width="9" style="7" bestFit="1" customWidth="1"/>
    <col min="10522" max="10522" width="7.5546875" style="7" bestFit="1" customWidth="1"/>
    <col min="10523" max="10523" width="10.44140625" style="7" bestFit="1" customWidth="1"/>
    <col min="10524" max="10527" width="7.5546875" style="7" bestFit="1" customWidth="1"/>
    <col min="10528" max="10528" width="6.88671875" style="7" bestFit="1" customWidth="1"/>
    <col min="10529" max="10529" width="9" style="7" bestFit="1" customWidth="1"/>
    <col min="10530" max="10531" width="7.5546875" style="7" bestFit="1" customWidth="1"/>
    <col min="10532" max="10533" width="9" style="7" bestFit="1" customWidth="1"/>
    <col min="10534" max="10534" width="9" style="7" customWidth="1"/>
    <col min="10535" max="10535" width="7.5546875" style="7" bestFit="1" customWidth="1"/>
    <col min="10536" max="10536" width="9" style="7" bestFit="1" customWidth="1"/>
    <col min="10537" max="10537" width="11.44140625" style="7"/>
    <col min="10538" max="10538" width="29.44140625" style="7" customWidth="1"/>
    <col min="10539" max="10539" width="9" style="7" bestFit="1" customWidth="1"/>
    <col min="10540" max="10540" width="7.5546875" style="7" bestFit="1" customWidth="1"/>
    <col min="10541" max="10541" width="10.44140625" style="7" bestFit="1" customWidth="1"/>
    <col min="10542" max="10545" width="7.5546875" style="7" bestFit="1" customWidth="1"/>
    <col min="10546" max="10546" width="6.88671875" style="7" bestFit="1" customWidth="1"/>
    <col min="10547" max="10547" width="9" style="7" bestFit="1" customWidth="1"/>
    <col min="10548" max="10549" width="7.5546875" style="7" bestFit="1" customWidth="1"/>
    <col min="10550" max="10551" width="9" style="7" bestFit="1" customWidth="1"/>
    <col min="10552" max="10552" width="9" style="7" customWidth="1"/>
    <col min="10553" max="10553" width="7.5546875" style="7" bestFit="1" customWidth="1"/>
    <col min="10554" max="10554" width="9" style="7" bestFit="1" customWidth="1"/>
    <col min="10555" max="10555" width="11.44140625" style="7"/>
    <col min="10556" max="10556" width="29.44140625" style="7" customWidth="1"/>
    <col min="10557" max="10557" width="9" style="7" bestFit="1" customWidth="1"/>
    <col min="10558" max="10558" width="7.5546875" style="7" bestFit="1" customWidth="1"/>
    <col min="10559" max="10559" width="10.44140625" style="7" bestFit="1" customWidth="1"/>
    <col min="10560" max="10563" width="7.5546875" style="7" bestFit="1" customWidth="1"/>
    <col min="10564" max="10564" width="6.88671875" style="7" bestFit="1" customWidth="1"/>
    <col min="10565" max="10565" width="9" style="7" bestFit="1" customWidth="1"/>
    <col min="10566" max="10567" width="7.5546875" style="7" bestFit="1" customWidth="1"/>
    <col min="10568" max="10569" width="9" style="7" bestFit="1" customWidth="1"/>
    <col min="10570" max="10570" width="9" style="7" customWidth="1"/>
    <col min="10571" max="10571" width="7.5546875" style="7" bestFit="1" customWidth="1"/>
    <col min="10572" max="10572" width="9" style="7" bestFit="1" customWidth="1"/>
    <col min="10573" max="10752" width="11.44140625" style="7"/>
    <col min="10753" max="10753" width="31" style="7" customWidth="1"/>
    <col min="10754" max="10754" width="9" style="7" bestFit="1" customWidth="1"/>
    <col min="10755" max="10755" width="7.5546875" style="7" bestFit="1" customWidth="1"/>
    <col min="10756" max="10756" width="10.44140625" style="7" bestFit="1" customWidth="1"/>
    <col min="10757" max="10760" width="7.5546875" style="7" bestFit="1" customWidth="1"/>
    <col min="10761" max="10761" width="6.88671875" style="7" bestFit="1" customWidth="1"/>
    <col min="10762" max="10762" width="9" style="7" bestFit="1" customWidth="1"/>
    <col min="10763" max="10764" width="7.5546875" style="7" bestFit="1" customWidth="1"/>
    <col min="10765" max="10766" width="9" style="7" bestFit="1" customWidth="1"/>
    <col min="10767" max="10767" width="9" style="7" customWidth="1"/>
    <col min="10768" max="10768" width="7.5546875" style="7" bestFit="1" customWidth="1"/>
    <col min="10769" max="10770" width="7.5546875" style="7" customWidth="1"/>
    <col min="10771" max="10771" width="9" style="7" bestFit="1" customWidth="1"/>
    <col min="10772" max="10772" width="17.109375" style="7" customWidth="1"/>
    <col min="10773" max="10776" width="10.109375" style="7" customWidth="1"/>
    <col min="10777" max="10777" width="9" style="7" bestFit="1" customWidth="1"/>
    <col min="10778" max="10778" width="7.5546875" style="7" bestFit="1" customWidth="1"/>
    <col min="10779" max="10779" width="10.44140625" style="7" bestFit="1" customWidth="1"/>
    <col min="10780" max="10783" width="7.5546875" style="7" bestFit="1" customWidth="1"/>
    <col min="10784" max="10784" width="6.88671875" style="7" bestFit="1" customWidth="1"/>
    <col min="10785" max="10785" width="9" style="7" bestFit="1" customWidth="1"/>
    <col min="10786" max="10787" width="7.5546875" style="7" bestFit="1" customWidth="1"/>
    <col min="10788" max="10789" width="9" style="7" bestFit="1" customWidth="1"/>
    <col min="10790" max="10790" width="9" style="7" customWidth="1"/>
    <col min="10791" max="10791" width="7.5546875" style="7" bestFit="1" customWidth="1"/>
    <col min="10792" max="10792" width="9" style="7" bestFit="1" customWidth="1"/>
    <col min="10793" max="10793" width="11.44140625" style="7"/>
    <col min="10794" max="10794" width="29.44140625" style="7" customWidth="1"/>
    <col min="10795" max="10795" width="9" style="7" bestFit="1" customWidth="1"/>
    <col min="10796" max="10796" width="7.5546875" style="7" bestFit="1" customWidth="1"/>
    <col min="10797" max="10797" width="10.44140625" style="7" bestFit="1" customWidth="1"/>
    <col min="10798" max="10801" width="7.5546875" style="7" bestFit="1" customWidth="1"/>
    <col min="10802" max="10802" width="6.88671875" style="7" bestFit="1" customWidth="1"/>
    <col min="10803" max="10803" width="9" style="7" bestFit="1" customWidth="1"/>
    <col min="10804" max="10805" width="7.5546875" style="7" bestFit="1" customWidth="1"/>
    <col min="10806" max="10807" width="9" style="7" bestFit="1" customWidth="1"/>
    <col min="10808" max="10808" width="9" style="7" customWidth="1"/>
    <col min="10809" max="10809" width="7.5546875" style="7" bestFit="1" customWidth="1"/>
    <col min="10810" max="10810" width="9" style="7" bestFit="1" customWidth="1"/>
    <col min="10811" max="10811" width="11.44140625" style="7"/>
    <col min="10812" max="10812" width="29.44140625" style="7" customWidth="1"/>
    <col min="10813" max="10813" width="9" style="7" bestFit="1" customWidth="1"/>
    <col min="10814" max="10814" width="7.5546875" style="7" bestFit="1" customWidth="1"/>
    <col min="10815" max="10815" width="10.44140625" style="7" bestFit="1" customWidth="1"/>
    <col min="10816" max="10819" width="7.5546875" style="7" bestFit="1" customWidth="1"/>
    <col min="10820" max="10820" width="6.88671875" style="7" bestFit="1" customWidth="1"/>
    <col min="10821" max="10821" width="9" style="7" bestFit="1" customWidth="1"/>
    <col min="10822" max="10823" width="7.5546875" style="7" bestFit="1" customWidth="1"/>
    <col min="10824" max="10825" width="9" style="7" bestFit="1" customWidth="1"/>
    <col min="10826" max="10826" width="9" style="7" customWidth="1"/>
    <col min="10827" max="10827" width="7.5546875" style="7" bestFit="1" customWidth="1"/>
    <col min="10828" max="10828" width="9" style="7" bestFit="1" customWidth="1"/>
    <col min="10829" max="11008" width="11.44140625" style="7"/>
    <col min="11009" max="11009" width="31" style="7" customWidth="1"/>
    <col min="11010" max="11010" width="9" style="7" bestFit="1" customWidth="1"/>
    <col min="11011" max="11011" width="7.5546875" style="7" bestFit="1" customWidth="1"/>
    <col min="11012" max="11012" width="10.44140625" style="7" bestFit="1" customWidth="1"/>
    <col min="11013" max="11016" width="7.5546875" style="7" bestFit="1" customWidth="1"/>
    <col min="11017" max="11017" width="6.88671875" style="7" bestFit="1" customWidth="1"/>
    <col min="11018" max="11018" width="9" style="7" bestFit="1" customWidth="1"/>
    <col min="11019" max="11020" width="7.5546875" style="7" bestFit="1" customWidth="1"/>
    <col min="11021" max="11022" width="9" style="7" bestFit="1" customWidth="1"/>
    <col min="11023" max="11023" width="9" style="7" customWidth="1"/>
    <col min="11024" max="11024" width="7.5546875" style="7" bestFit="1" customWidth="1"/>
    <col min="11025" max="11026" width="7.5546875" style="7" customWidth="1"/>
    <col min="11027" max="11027" width="9" style="7" bestFit="1" customWidth="1"/>
    <col min="11028" max="11028" width="17.109375" style="7" customWidth="1"/>
    <col min="11029" max="11032" width="10.109375" style="7" customWidth="1"/>
    <col min="11033" max="11033" width="9" style="7" bestFit="1" customWidth="1"/>
    <col min="11034" max="11034" width="7.5546875" style="7" bestFit="1" customWidth="1"/>
    <col min="11035" max="11035" width="10.44140625" style="7" bestFit="1" customWidth="1"/>
    <col min="11036" max="11039" width="7.5546875" style="7" bestFit="1" customWidth="1"/>
    <col min="11040" max="11040" width="6.88671875" style="7" bestFit="1" customWidth="1"/>
    <col min="11041" max="11041" width="9" style="7" bestFit="1" customWidth="1"/>
    <col min="11042" max="11043" width="7.5546875" style="7" bestFit="1" customWidth="1"/>
    <col min="11044" max="11045" width="9" style="7" bestFit="1" customWidth="1"/>
    <col min="11046" max="11046" width="9" style="7" customWidth="1"/>
    <col min="11047" max="11047" width="7.5546875" style="7" bestFit="1" customWidth="1"/>
    <col min="11048" max="11048" width="9" style="7" bestFit="1" customWidth="1"/>
    <col min="11049" max="11049" width="11.44140625" style="7"/>
    <col min="11050" max="11050" width="29.44140625" style="7" customWidth="1"/>
    <col min="11051" max="11051" width="9" style="7" bestFit="1" customWidth="1"/>
    <col min="11052" max="11052" width="7.5546875" style="7" bestFit="1" customWidth="1"/>
    <col min="11053" max="11053" width="10.44140625" style="7" bestFit="1" customWidth="1"/>
    <col min="11054" max="11057" width="7.5546875" style="7" bestFit="1" customWidth="1"/>
    <col min="11058" max="11058" width="6.88671875" style="7" bestFit="1" customWidth="1"/>
    <col min="11059" max="11059" width="9" style="7" bestFit="1" customWidth="1"/>
    <col min="11060" max="11061" width="7.5546875" style="7" bestFit="1" customWidth="1"/>
    <col min="11062" max="11063" width="9" style="7" bestFit="1" customWidth="1"/>
    <col min="11064" max="11064" width="9" style="7" customWidth="1"/>
    <col min="11065" max="11065" width="7.5546875" style="7" bestFit="1" customWidth="1"/>
    <col min="11066" max="11066" width="9" style="7" bestFit="1" customWidth="1"/>
    <col min="11067" max="11067" width="11.44140625" style="7"/>
    <col min="11068" max="11068" width="29.44140625" style="7" customWidth="1"/>
    <col min="11069" max="11069" width="9" style="7" bestFit="1" customWidth="1"/>
    <col min="11070" max="11070" width="7.5546875" style="7" bestFit="1" customWidth="1"/>
    <col min="11071" max="11071" width="10.44140625" style="7" bestFit="1" customWidth="1"/>
    <col min="11072" max="11075" width="7.5546875" style="7" bestFit="1" customWidth="1"/>
    <col min="11076" max="11076" width="6.88671875" style="7" bestFit="1" customWidth="1"/>
    <col min="11077" max="11077" width="9" style="7" bestFit="1" customWidth="1"/>
    <col min="11078" max="11079" width="7.5546875" style="7" bestFit="1" customWidth="1"/>
    <col min="11080" max="11081" width="9" style="7" bestFit="1" customWidth="1"/>
    <col min="11082" max="11082" width="9" style="7" customWidth="1"/>
    <col min="11083" max="11083" width="7.5546875" style="7" bestFit="1" customWidth="1"/>
    <col min="11084" max="11084" width="9" style="7" bestFit="1" customWidth="1"/>
    <col min="11085" max="11264" width="11.44140625" style="7"/>
    <col min="11265" max="11265" width="31" style="7" customWidth="1"/>
    <col min="11266" max="11266" width="9" style="7" bestFit="1" customWidth="1"/>
    <col min="11267" max="11267" width="7.5546875" style="7" bestFit="1" customWidth="1"/>
    <col min="11268" max="11268" width="10.44140625" style="7" bestFit="1" customWidth="1"/>
    <col min="11269" max="11272" width="7.5546875" style="7" bestFit="1" customWidth="1"/>
    <col min="11273" max="11273" width="6.88671875" style="7" bestFit="1" customWidth="1"/>
    <col min="11274" max="11274" width="9" style="7" bestFit="1" customWidth="1"/>
    <col min="11275" max="11276" width="7.5546875" style="7" bestFit="1" customWidth="1"/>
    <col min="11277" max="11278" width="9" style="7" bestFit="1" customWidth="1"/>
    <col min="11279" max="11279" width="9" style="7" customWidth="1"/>
    <col min="11280" max="11280" width="7.5546875" style="7" bestFit="1" customWidth="1"/>
    <col min="11281" max="11282" width="7.5546875" style="7" customWidth="1"/>
    <col min="11283" max="11283" width="9" style="7" bestFit="1" customWidth="1"/>
    <col min="11284" max="11284" width="17.109375" style="7" customWidth="1"/>
    <col min="11285" max="11288" width="10.109375" style="7" customWidth="1"/>
    <col min="11289" max="11289" width="9" style="7" bestFit="1" customWidth="1"/>
    <col min="11290" max="11290" width="7.5546875" style="7" bestFit="1" customWidth="1"/>
    <col min="11291" max="11291" width="10.44140625" style="7" bestFit="1" customWidth="1"/>
    <col min="11292" max="11295" width="7.5546875" style="7" bestFit="1" customWidth="1"/>
    <col min="11296" max="11296" width="6.88671875" style="7" bestFit="1" customWidth="1"/>
    <col min="11297" max="11297" width="9" style="7" bestFit="1" customWidth="1"/>
    <col min="11298" max="11299" width="7.5546875" style="7" bestFit="1" customWidth="1"/>
    <col min="11300" max="11301" width="9" style="7" bestFit="1" customWidth="1"/>
    <col min="11302" max="11302" width="9" style="7" customWidth="1"/>
    <col min="11303" max="11303" width="7.5546875" style="7" bestFit="1" customWidth="1"/>
    <col min="11304" max="11304" width="9" style="7" bestFit="1" customWidth="1"/>
    <col min="11305" max="11305" width="11.44140625" style="7"/>
    <col min="11306" max="11306" width="29.44140625" style="7" customWidth="1"/>
    <col min="11307" max="11307" width="9" style="7" bestFit="1" customWidth="1"/>
    <col min="11308" max="11308" width="7.5546875" style="7" bestFit="1" customWidth="1"/>
    <col min="11309" max="11309" width="10.44140625" style="7" bestFit="1" customWidth="1"/>
    <col min="11310" max="11313" width="7.5546875" style="7" bestFit="1" customWidth="1"/>
    <col min="11314" max="11314" width="6.88671875" style="7" bestFit="1" customWidth="1"/>
    <col min="11315" max="11315" width="9" style="7" bestFit="1" customWidth="1"/>
    <col min="11316" max="11317" width="7.5546875" style="7" bestFit="1" customWidth="1"/>
    <col min="11318" max="11319" width="9" style="7" bestFit="1" customWidth="1"/>
    <col min="11320" max="11320" width="9" style="7" customWidth="1"/>
    <col min="11321" max="11321" width="7.5546875" style="7" bestFit="1" customWidth="1"/>
    <col min="11322" max="11322" width="9" style="7" bestFit="1" customWidth="1"/>
    <col min="11323" max="11323" width="11.44140625" style="7"/>
    <col min="11324" max="11324" width="29.44140625" style="7" customWidth="1"/>
    <col min="11325" max="11325" width="9" style="7" bestFit="1" customWidth="1"/>
    <col min="11326" max="11326" width="7.5546875" style="7" bestFit="1" customWidth="1"/>
    <col min="11327" max="11327" width="10.44140625" style="7" bestFit="1" customWidth="1"/>
    <col min="11328" max="11331" width="7.5546875" style="7" bestFit="1" customWidth="1"/>
    <col min="11332" max="11332" width="6.88671875" style="7" bestFit="1" customWidth="1"/>
    <col min="11333" max="11333" width="9" style="7" bestFit="1" customWidth="1"/>
    <col min="11334" max="11335" width="7.5546875" style="7" bestFit="1" customWidth="1"/>
    <col min="11336" max="11337" width="9" style="7" bestFit="1" customWidth="1"/>
    <col min="11338" max="11338" width="9" style="7" customWidth="1"/>
    <col min="11339" max="11339" width="7.5546875" style="7" bestFit="1" customWidth="1"/>
    <col min="11340" max="11340" width="9" style="7" bestFit="1" customWidth="1"/>
    <col min="11341" max="11520" width="11.44140625" style="7"/>
    <col min="11521" max="11521" width="31" style="7" customWidth="1"/>
    <col min="11522" max="11522" width="9" style="7" bestFit="1" customWidth="1"/>
    <col min="11523" max="11523" width="7.5546875" style="7" bestFit="1" customWidth="1"/>
    <col min="11524" max="11524" width="10.44140625" style="7" bestFit="1" customWidth="1"/>
    <col min="11525" max="11528" width="7.5546875" style="7" bestFit="1" customWidth="1"/>
    <col min="11529" max="11529" width="6.88671875" style="7" bestFit="1" customWidth="1"/>
    <col min="11530" max="11530" width="9" style="7" bestFit="1" customWidth="1"/>
    <col min="11531" max="11532" width="7.5546875" style="7" bestFit="1" customWidth="1"/>
    <col min="11533" max="11534" width="9" style="7" bestFit="1" customWidth="1"/>
    <col min="11535" max="11535" width="9" style="7" customWidth="1"/>
    <col min="11536" max="11536" width="7.5546875" style="7" bestFit="1" customWidth="1"/>
    <col min="11537" max="11538" width="7.5546875" style="7" customWidth="1"/>
    <col min="11539" max="11539" width="9" style="7" bestFit="1" customWidth="1"/>
    <col min="11540" max="11540" width="17.109375" style="7" customWidth="1"/>
    <col min="11541" max="11544" width="10.109375" style="7" customWidth="1"/>
    <col min="11545" max="11545" width="9" style="7" bestFit="1" customWidth="1"/>
    <col min="11546" max="11546" width="7.5546875" style="7" bestFit="1" customWidth="1"/>
    <col min="11547" max="11547" width="10.44140625" style="7" bestFit="1" customWidth="1"/>
    <col min="11548" max="11551" width="7.5546875" style="7" bestFit="1" customWidth="1"/>
    <col min="11552" max="11552" width="6.88671875" style="7" bestFit="1" customWidth="1"/>
    <col min="11553" max="11553" width="9" style="7" bestFit="1" customWidth="1"/>
    <col min="11554" max="11555" width="7.5546875" style="7" bestFit="1" customWidth="1"/>
    <col min="11556" max="11557" width="9" style="7" bestFit="1" customWidth="1"/>
    <col min="11558" max="11558" width="9" style="7" customWidth="1"/>
    <col min="11559" max="11559" width="7.5546875" style="7" bestFit="1" customWidth="1"/>
    <col min="11560" max="11560" width="9" style="7" bestFit="1" customWidth="1"/>
    <col min="11561" max="11561" width="11.44140625" style="7"/>
    <col min="11562" max="11562" width="29.44140625" style="7" customWidth="1"/>
    <col min="11563" max="11563" width="9" style="7" bestFit="1" customWidth="1"/>
    <col min="11564" max="11564" width="7.5546875" style="7" bestFit="1" customWidth="1"/>
    <col min="11565" max="11565" width="10.44140625" style="7" bestFit="1" customWidth="1"/>
    <col min="11566" max="11569" width="7.5546875" style="7" bestFit="1" customWidth="1"/>
    <col min="11570" max="11570" width="6.88671875" style="7" bestFit="1" customWidth="1"/>
    <col min="11571" max="11571" width="9" style="7" bestFit="1" customWidth="1"/>
    <col min="11572" max="11573" width="7.5546875" style="7" bestFit="1" customWidth="1"/>
    <col min="11574" max="11575" width="9" style="7" bestFit="1" customWidth="1"/>
    <col min="11576" max="11576" width="9" style="7" customWidth="1"/>
    <col min="11577" max="11577" width="7.5546875" style="7" bestFit="1" customWidth="1"/>
    <col min="11578" max="11578" width="9" style="7" bestFit="1" customWidth="1"/>
    <col min="11579" max="11579" width="11.44140625" style="7"/>
    <col min="11580" max="11580" width="29.44140625" style="7" customWidth="1"/>
    <col min="11581" max="11581" width="9" style="7" bestFit="1" customWidth="1"/>
    <col min="11582" max="11582" width="7.5546875" style="7" bestFit="1" customWidth="1"/>
    <col min="11583" max="11583" width="10.44140625" style="7" bestFit="1" customWidth="1"/>
    <col min="11584" max="11587" width="7.5546875" style="7" bestFit="1" customWidth="1"/>
    <col min="11588" max="11588" width="6.88671875" style="7" bestFit="1" customWidth="1"/>
    <col min="11589" max="11589" width="9" style="7" bestFit="1" customWidth="1"/>
    <col min="11590" max="11591" width="7.5546875" style="7" bestFit="1" customWidth="1"/>
    <col min="11592" max="11593" width="9" style="7" bestFit="1" customWidth="1"/>
    <col min="11594" max="11594" width="9" style="7" customWidth="1"/>
    <col min="11595" max="11595" width="7.5546875" style="7" bestFit="1" customWidth="1"/>
    <col min="11596" max="11596" width="9" style="7" bestFit="1" customWidth="1"/>
    <col min="11597" max="11776" width="11.44140625" style="7"/>
    <col min="11777" max="11777" width="31" style="7" customWidth="1"/>
    <col min="11778" max="11778" width="9" style="7" bestFit="1" customWidth="1"/>
    <col min="11779" max="11779" width="7.5546875" style="7" bestFit="1" customWidth="1"/>
    <col min="11780" max="11780" width="10.44140625" style="7" bestFit="1" customWidth="1"/>
    <col min="11781" max="11784" width="7.5546875" style="7" bestFit="1" customWidth="1"/>
    <col min="11785" max="11785" width="6.88671875" style="7" bestFit="1" customWidth="1"/>
    <col min="11786" max="11786" width="9" style="7" bestFit="1" customWidth="1"/>
    <col min="11787" max="11788" width="7.5546875" style="7" bestFit="1" customWidth="1"/>
    <col min="11789" max="11790" width="9" style="7" bestFit="1" customWidth="1"/>
    <col min="11791" max="11791" width="9" style="7" customWidth="1"/>
    <col min="11792" max="11792" width="7.5546875" style="7" bestFit="1" customWidth="1"/>
    <col min="11793" max="11794" width="7.5546875" style="7" customWidth="1"/>
    <col min="11795" max="11795" width="9" style="7" bestFit="1" customWidth="1"/>
    <col min="11796" max="11796" width="17.109375" style="7" customWidth="1"/>
    <col min="11797" max="11800" width="10.109375" style="7" customWidth="1"/>
    <col min="11801" max="11801" width="9" style="7" bestFit="1" customWidth="1"/>
    <col min="11802" max="11802" width="7.5546875" style="7" bestFit="1" customWidth="1"/>
    <col min="11803" max="11803" width="10.44140625" style="7" bestFit="1" customWidth="1"/>
    <col min="11804" max="11807" width="7.5546875" style="7" bestFit="1" customWidth="1"/>
    <col min="11808" max="11808" width="6.88671875" style="7" bestFit="1" customWidth="1"/>
    <col min="11809" max="11809" width="9" style="7" bestFit="1" customWidth="1"/>
    <col min="11810" max="11811" width="7.5546875" style="7" bestFit="1" customWidth="1"/>
    <col min="11812" max="11813" width="9" style="7" bestFit="1" customWidth="1"/>
    <col min="11814" max="11814" width="9" style="7" customWidth="1"/>
    <col min="11815" max="11815" width="7.5546875" style="7" bestFit="1" customWidth="1"/>
    <col min="11816" max="11816" width="9" style="7" bestFit="1" customWidth="1"/>
    <col min="11817" max="11817" width="11.44140625" style="7"/>
    <col min="11818" max="11818" width="29.44140625" style="7" customWidth="1"/>
    <col min="11819" max="11819" width="9" style="7" bestFit="1" customWidth="1"/>
    <col min="11820" max="11820" width="7.5546875" style="7" bestFit="1" customWidth="1"/>
    <col min="11821" max="11821" width="10.44140625" style="7" bestFit="1" customWidth="1"/>
    <col min="11822" max="11825" width="7.5546875" style="7" bestFit="1" customWidth="1"/>
    <col min="11826" max="11826" width="6.88671875" style="7" bestFit="1" customWidth="1"/>
    <col min="11827" max="11827" width="9" style="7" bestFit="1" customWidth="1"/>
    <col min="11828" max="11829" width="7.5546875" style="7" bestFit="1" customWidth="1"/>
    <col min="11830" max="11831" width="9" style="7" bestFit="1" customWidth="1"/>
    <col min="11832" max="11832" width="9" style="7" customWidth="1"/>
    <col min="11833" max="11833" width="7.5546875" style="7" bestFit="1" customWidth="1"/>
    <col min="11834" max="11834" width="9" style="7" bestFit="1" customWidth="1"/>
    <col min="11835" max="11835" width="11.44140625" style="7"/>
    <col min="11836" max="11836" width="29.44140625" style="7" customWidth="1"/>
    <col min="11837" max="11837" width="9" style="7" bestFit="1" customWidth="1"/>
    <col min="11838" max="11838" width="7.5546875" style="7" bestFit="1" customWidth="1"/>
    <col min="11839" max="11839" width="10.44140625" style="7" bestFit="1" customWidth="1"/>
    <col min="11840" max="11843" width="7.5546875" style="7" bestFit="1" customWidth="1"/>
    <col min="11844" max="11844" width="6.88671875" style="7" bestFit="1" customWidth="1"/>
    <col min="11845" max="11845" width="9" style="7" bestFit="1" customWidth="1"/>
    <col min="11846" max="11847" width="7.5546875" style="7" bestFit="1" customWidth="1"/>
    <col min="11848" max="11849" width="9" style="7" bestFit="1" customWidth="1"/>
    <col min="11850" max="11850" width="9" style="7" customWidth="1"/>
    <col min="11851" max="11851" width="7.5546875" style="7" bestFit="1" customWidth="1"/>
    <col min="11852" max="11852" width="9" style="7" bestFit="1" customWidth="1"/>
    <col min="11853" max="12032" width="11.44140625" style="7"/>
    <col min="12033" max="12033" width="31" style="7" customWidth="1"/>
    <col min="12034" max="12034" width="9" style="7" bestFit="1" customWidth="1"/>
    <col min="12035" max="12035" width="7.5546875" style="7" bestFit="1" customWidth="1"/>
    <col min="12036" max="12036" width="10.44140625" style="7" bestFit="1" customWidth="1"/>
    <col min="12037" max="12040" width="7.5546875" style="7" bestFit="1" customWidth="1"/>
    <col min="12041" max="12041" width="6.88671875" style="7" bestFit="1" customWidth="1"/>
    <col min="12042" max="12042" width="9" style="7" bestFit="1" customWidth="1"/>
    <col min="12043" max="12044" width="7.5546875" style="7" bestFit="1" customWidth="1"/>
    <col min="12045" max="12046" width="9" style="7" bestFit="1" customWidth="1"/>
    <col min="12047" max="12047" width="9" style="7" customWidth="1"/>
    <col min="12048" max="12048" width="7.5546875" style="7" bestFit="1" customWidth="1"/>
    <col min="12049" max="12050" width="7.5546875" style="7" customWidth="1"/>
    <col min="12051" max="12051" width="9" style="7" bestFit="1" customWidth="1"/>
    <col min="12052" max="12052" width="17.109375" style="7" customWidth="1"/>
    <col min="12053" max="12056" width="10.109375" style="7" customWidth="1"/>
    <col min="12057" max="12057" width="9" style="7" bestFit="1" customWidth="1"/>
    <col min="12058" max="12058" width="7.5546875" style="7" bestFit="1" customWidth="1"/>
    <col min="12059" max="12059" width="10.44140625" style="7" bestFit="1" customWidth="1"/>
    <col min="12060" max="12063" width="7.5546875" style="7" bestFit="1" customWidth="1"/>
    <col min="12064" max="12064" width="6.88671875" style="7" bestFit="1" customWidth="1"/>
    <col min="12065" max="12065" width="9" style="7" bestFit="1" customWidth="1"/>
    <col min="12066" max="12067" width="7.5546875" style="7" bestFit="1" customWidth="1"/>
    <col min="12068" max="12069" width="9" style="7" bestFit="1" customWidth="1"/>
    <col min="12070" max="12070" width="9" style="7" customWidth="1"/>
    <col min="12071" max="12071" width="7.5546875" style="7" bestFit="1" customWidth="1"/>
    <col min="12072" max="12072" width="9" style="7" bestFit="1" customWidth="1"/>
    <col min="12073" max="12073" width="11.44140625" style="7"/>
    <col min="12074" max="12074" width="29.44140625" style="7" customWidth="1"/>
    <col min="12075" max="12075" width="9" style="7" bestFit="1" customWidth="1"/>
    <col min="12076" max="12076" width="7.5546875" style="7" bestFit="1" customWidth="1"/>
    <col min="12077" max="12077" width="10.44140625" style="7" bestFit="1" customWidth="1"/>
    <col min="12078" max="12081" width="7.5546875" style="7" bestFit="1" customWidth="1"/>
    <col min="12082" max="12082" width="6.88671875" style="7" bestFit="1" customWidth="1"/>
    <col min="12083" max="12083" width="9" style="7" bestFit="1" customWidth="1"/>
    <col min="12084" max="12085" width="7.5546875" style="7" bestFit="1" customWidth="1"/>
    <col min="12086" max="12087" width="9" style="7" bestFit="1" customWidth="1"/>
    <col min="12088" max="12088" width="9" style="7" customWidth="1"/>
    <col min="12089" max="12089" width="7.5546875" style="7" bestFit="1" customWidth="1"/>
    <col min="12090" max="12090" width="9" style="7" bestFit="1" customWidth="1"/>
    <col min="12091" max="12091" width="11.44140625" style="7"/>
    <col min="12092" max="12092" width="29.44140625" style="7" customWidth="1"/>
    <col min="12093" max="12093" width="9" style="7" bestFit="1" customWidth="1"/>
    <col min="12094" max="12094" width="7.5546875" style="7" bestFit="1" customWidth="1"/>
    <col min="12095" max="12095" width="10.44140625" style="7" bestFit="1" customWidth="1"/>
    <col min="12096" max="12099" width="7.5546875" style="7" bestFit="1" customWidth="1"/>
    <col min="12100" max="12100" width="6.88671875" style="7" bestFit="1" customWidth="1"/>
    <col min="12101" max="12101" width="9" style="7" bestFit="1" customWidth="1"/>
    <col min="12102" max="12103" width="7.5546875" style="7" bestFit="1" customWidth="1"/>
    <col min="12104" max="12105" width="9" style="7" bestFit="1" customWidth="1"/>
    <col min="12106" max="12106" width="9" style="7" customWidth="1"/>
    <col min="12107" max="12107" width="7.5546875" style="7" bestFit="1" customWidth="1"/>
    <col min="12108" max="12108" width="9" style="7" bestFit="1" customWidth="1"/>
    <col min="12109" max="12288" width="11.44140625" style="7"/>
    <col min="12289" max="12289" width="31" style="7" customWidth="1"/>
    <col min="12290" max="12290" width="9" style="7" bestFit="1" customWidth="1"/>
    <col min="12291" max="12291" width="7.5546875" style="7" bestFit="1" customWidth="1"/>
    <col min="12292" max="12292" width="10.44140625" style="7" bestFit="1" customWidth="1"/>
    <col min="12293" max="12296" width="7.5546875" style="7" bestFit="1" customWidth="1"/>
    <col min="12297" max="12297" width="6.88671875" style="7" bestFit="1" customWidth="1"/>
    <col min="12298" max="12298" width="9" style="7" bestFit="1" customWidth="1"/>
    <col min="12299" max="12300" width="7.5546875" style="7" bestFit="1" customWidth="1"/>
    <col min="12301" max="12302" width="9" style="7" bestFit="1" customWidth="1"/>
    <col min="12303" max="12303" width="9" style="7" customWidth="1"/>
    <col min="12304" max="12304" width="7.5546875" style="7" bestFit="1" customWidth="1"/>
    <col min="12305" max="12306" width="7.5546875" style="7" customWidth="1"/>
    <col min="12307" max="12307" width="9" style="7" bestFit="1" customWidth="1"/>
    <col min="12308" max="12308" width="17.109375" style="7" customWidth="1"/>
    <col min="12309" max="12312" width="10.109375" style="7" customWidth="1"/>
    <col min="12313" max="12313" width="9" style="7" bestFit="1" customWidth="1"/>
    <col min="12314" max="12314" width="7.5546875" style="7" bestFit="1" customWidth="1"/>
    <col min="12315" max="12315" width="10.44140625" style="7" bestFit="1" customWidth="1"/>
    <col min="12316" max="12319" width="7.5546875" style="7" bestFit="1" customWidth="1"/>
    <col min="12320" max="12320" width="6.88671875" style="7" bestFit="1" customWidth="1"/>
    <col min="12321" max="12321" width="9" style="7" bestFit="1" customWidth="1"/>
    <col min="12322" max="12323" width="7.5546875" style="7" bestFit="1" customWidth="1"/>
    <col min="12324" max="12325" width="9" style="7" bestFit="1" customWidth="1"/>
    <col min="12326" max="12326" width="9" style="7" customWidth="1"/>
    <col min="12327" max="12327" width="7.5546875" style="7" bestFit="1" customWidth="1"/>
    <col min="12328" max="12328" width="9" style="7" bestFit="1" customWidth="1"/>
    <col min="12329" max="12329" width="11.44140625" style="7"/>
    <col min="12330" max="12330" width="29.44140625" style="7" customWidth="1"/>
    <col min="12331" max="12331" width="9" style="7" bestFit="1" customWidth="1"/>
    <col min="12332" max="12332" width="7.5546875" style="7" bestFit="1" customWidth="1"/>
    <col min="12333" max="12333" width="10.44140625" style="7" bestFit="1" customWidth="1"/>
    <col min="12334" max="12337" width="7.5546875" style="7" bestFit="1" customWidth="1"/>
    <col min="12338" max="12338" width="6.88671875" style="7" bestFit="1" customWidth="1"/>
    <col min="12339" max="12339" width="9" style="7" bestFit="1" customWidth="1"/>
    <col min="12340" max="12341" width="7.5546875" style="7" bestFit="1" customWidth="1"/>
    <col min="12342" max="12343" width="9" style="7" bestFit="1" customWidth="1"/>
    <col min="12344" max="12344" width="9" style="7" customWidth="1"/>
    <col min="12345" max="12345" width="7.5546875" style="7" bestFit="1" customWidth="1"/>
    <col min="12346" max="12346" width="9" style="7" bestFit="1" customWidth="1"/>
    <col min="12347" max="12347" width="11.44140625" style="7"/>
    <col min="12348" max="12348" width="29.44140625" style="7" customWidth="1"/>
    <col min="12349" max="12349" width="9" style="7" bestFit="1" customWidth="1"/>
    <col min="12350" max="12350" width="7.5546875" style="7" bestFit="1" customWidth="1"/>
    <col min="12351" max="12351" width="10.44140625" style="7" bestFit="1" customWidth="1"/>
    <col min="12352" max="12355" width="7.5546875" style="7" bestFit="1" customWidth="1"/>
    <col min="12356" max="12356" width="6.88671875" style="7" bestFit="1" customWidth="1"/>
    <col min="12357" max="12357" width="9" style="7" bestFit="1" customWidth="1"/>
    <col min="12358" max="12359" width="7.5546875" style="7" bestFit="1" customWidth="1"/>
    <col min="12360" max="12361" width="9" style="7" bestFit="1" customWidth="1"/>
    <col min="12362" max="12362" width="9" style="7" customWidth="1"/>
    <col min="12363" max="12363" width="7.5546875" style="7" bestFit="1" customWidth="1"/>
    <col min="12364" max="12364" width="9" style="7" bestFit="1" customWidth="1"/>
    <col min="12365" max="12544" width="11.44140625" style="7"/>
    <col min="12545" max="12545" width="31" style="7" customWidth="1"/>
    <col min="12546" max="12546" width="9" style="7" bestFit="1" customWidth="1"/>
    <col min="12547" max="12547" width="7.5546875" style="7" bestFit="1" customWidth="1"/>
    <col min="12548" max="12548" width="10.44140625" style="7" bestFit="1" customWidth="1"/>
    <col min="12549" max="12552" width="7.5546875" style="7" bestFit="1" customWidth="1"/>
    <col min="12553" max="12553" width="6.88671875" style="7" bestFit="1" customWidth="1"/>
    <col min="12554" max="12554" width="9" style="7" bestFit="1" customWidth="1"/>
    <col min="12555" max="12556" width="7.5546875" style="7" bestFit="1" customWidth="1"/>
    <col min="12557" max="12558" width="9" style="7" bestFit="1" customWidth="1"/>
    <col min="12559" max="12559" width="9" style="7" customWidth="1"/>
    <col min="12560" max="12560" width="7.5546875" style="7" bestFit="1" customWidth="1"/>
    <col min="12561" max="12562" width="7.5546875" style="7" customWidth="1"/>
    <col min="12563" max="12563" width="9" style="7" bestFit="1" customWidth="1"/>
    <col min="12564" max="12564" width="17.109375" style="7" customWidth="1"/>
    <col min="12565" max="12568" width="10.109375" style="7" customWidth="1"/>
    <col min="12569" max="12569" width="9" style="7" bestFit="1" customWidth="1"/>
    <col min="12570" max="12570" width="7.5546875" style="7" bestFit="1" customWidth="1"/>
    <col min="12571" max="12571" width="10.44140625" style="7" bestFit="1" customWidth="1"/>
    <col min="12572" max="12575" width="7.5546875" style="7" bestFit="1" customWidth="1"/>
    <col min="12576" max="12576" width="6.88671875" style="7" bestFit="1" customWidth="1"/>
    <col min="12577" max="12577" width="9" style="7" bestFit="1" customWidth="1"/>
    <col min="12578" max="12579" width="7.5546875" style="7" bestFit="1" customWidth="1"/>
    <col min="12580" max="12581" width="9" style="7" bestFit="1" customWidth="1"/>
    <col min="12582" max="12582" width="9" style="7" customWidth="1"/>
    <col min="12583" max="12583" width="7.5546875" style="7" bestFit="1" customWidth="1"/>
    <col min="12584" max="12584" width="9" style="7" bestFit="1" customWidth="1"/>
    <col min="12585" max="12585" width="11.44140625" style="7"/>
    <col min="12586" max="12586" width="29.44140625" style="7" customWidth="1"/>
    <col min="12587" max="12587" width="9" style="7" bestFit="1" customWidth="1"/>
    <col min="12588" max="12588" width="7.5546875" style="7" bestFit="1" customWidth="1"/>
    <col min="12589" max="12589" width="10.44140625" style="7" bestFit="1" customWidth="1"/>
    <col min="12590" max="12593" width="7.5546875" style="7" bestFit="1" customWidth="1"/>
    <col min="12594" max="12594" width="6.88671875" style="7" bestFit="1" customWidth="1"/>
    <col min="12595" max="12595" width="9" style="7" bestFit="1" customWidth="1"/>
    <col min="12596" max="12597" width="7.5546875" style="7" bestFit="1" customWidth="1"/>
    <col min="12598" max="12599" width="9" style="7" bestFit="1" customWidth="1"/>
    <col min="12600" max="12600" width="9" style="7" customWidth="1"/>
    <col min="12601" max="12601" width="7.5546875" style="7" bestFit="1" customWidth="1"/>
    <col min="12602" max="12602" width="9" style="7" bestFit="1" customWidth="1"/>
    <col min="12603" max="12603" width="11.44140625" style="7"/>
    <col min="12604" max="12604" width="29.44140625" style="7" customWidth="1"/>
    <col min="12605" max="12605" width="9" style="7" bestFit="1" customWidth="1"/>
    <col min="12606" max="12606" width="7.5546875" style="7" bestFit="1" customWidth="1"/>
    <col min="12607" max="12607" width="10.44140625" style="7" bestFit="1" customWidth="1"/>
    <col min="12608" max="12611" width="7.5546875" style="7" bestFit="1" customWidth="1"/>
    <col min="12612" max="12612" width="6.88671875" style="7" bestFit="1" customWidth="1"/>
    <col min="12613" max="12613" width="9" style="7" bestFit="1" customWidth="1"/>
    <col min="12614" max="12615" width="7.5546875" style="7" bestFit="1" customWidth="1"/>
    <col min="12616" max="12617" width="9" style="7" bestFit="1" customWidth="1"/>
    <col min="12618" max="12618" width="9" style="7" customWidth="1"/>
    <col min="12619" max="12619" width="7.5546875" style="7" bestFit="1" customWidth="1"/>
    <col min="12620" max="12620" width="9" style="7" bestFit="1" customWidth="1"/>
    <col min="12621" max="12800" width="11.44140625" style="7"/>
    <col min="12801" max="12801" width="31" style="7" customWidth="1"/>
    <col min="12802" max="12802" width="9" style="7" bestFit="1" customWidth="1"/>
    <col min="12803" max="12803" width="7.5546875" style="7" bestFit="1" customWidth="1"/>
    <col min="12804" max="12804" width="10.44140625" style="7" bestFit="1" customWidth="1"/>
    <col min="12805" max="12808" width="7.5546875" style="7" bestFit="1" customWidth="1"/>
    <col min="12809" max="12809" width="6.88671875" style="7" bestFit="1" customWidth="1"/>
    <col min="12810" max="12810" width="9" style="7" bestFit="1" customWidth="1"/>
    <col min="12811" max="12812" width="7.5546875" style="7" bestFit="1" customWidth="1"/>
    <col min="12813" max="12814" width="9" style="7" bestFit="1" customWidth="1"/>
    <col min="12815" max="12815" width="9" style="7" customWidth="1"/>
    <col min="12816" max="12816" width="7.5546875" style="7" bestFit="1" customWidth="1"/>
    <col min="12817" max="12818" width="7.5546875" style="7" customWidth="1"/>
    <col min="12819" max="12819" width="9" style="7" bestFit="1" customWidth="1"/>
    <col min="12820" max="12820" width="17.109375" style="7" customWidth="1"/>
    <col min="12821" max="12824" width="10.109375" style="7" customWidth="1"/>
    <col min="12825" max="12825" width="9" style="7" bestFit="1" customWidth="1"/>
    <col min="12826" max="12826" width="7.5546875" style="7" bestFit="1" customWidth="1"/>
    <col min="12827" max="12827" width="10.44140625" style="7" bestFit="1" customWidth="1"/>
    <col min="12828" max="12831" width="7.5546875" style="7" bestFit="1" customWidth="1"/>
    <col min="12832" max="12832" width="6.88671875" style="7" bestFit="1" customWidth="1"/>
    <col min="12833" max="12833" width="9" style="7" bestFit="1" customWidth="1"/>
    <col min="12834" max="12835" width="7.5546875" style="7" bestFit="1" customWidth="1"/>
    <col min="12836" max="12837" width="9" style="7" bestFit="1" customWidth="1"/>
    <col min="12838" max="12838" width="9" style="7" customWidth="1"/>
    <col min="12839" max="12839" width="7.5546875" style="7" bestFit="1" customWidth="1"/>
    <col min="12840" max="12840" width="9" style="7" bestFit="1" customWidth="1"/>
    <col min="12841" max="12841" width="11.44140625" style="7"/>
    <col min="12842" max="12842" width="29.44140625" style="7" customWidth="1"/>
    <col min="12843" max="12843" width="9" style="7" bestFit="1" customWidth="1"/>
    <col min="12844" max="12844" width="7.5546875" style="7" bestFit="1" customWidth="1"/>
    <col min="12845" max="12845" width="10.44140625" style="7" bestFit="1" customWidth="1"/>
    <col min="12846" max="12849" width="7.5546875" style="7" bestFit="1" customWidth="1"/>
    <col min="12850" max="12850" width="6.88671875" style="7" bestFit="1" customWidth="1"/>
    <col min="12851" max="12851" width="9" style="7" bestFit="1" customWidth="1"/>
    <col min="12852" max="12853" width="7.5546875" style="7" bestFit="1" customWidth="1"/>
    <col min="12854" max="12855" width="9" style="7" bestFit="1" customWidth="1"/>
    <col min="12856" max="12856" width="9" style="7" customWidth="1"/>
    <col min="12857" max="12857" width="7.5546875" style="7" bestFit="1" customWidth="1"/>
    <col min="12858" max="12858" width="9" style="7" bestFit="1" customWidth="1"/>
    <col min="12859" max="12859" width="11.44140625" style="7"/>
    <col min="12860" max="12860" width="29.44140625" style="7" customWidth="1"/>
    <col min="12861" max="12861" width="9" style="7" bestFit="1" customWidth="1"/>
    <col min="12862" max="12862" width="7.5546875" style="7" bestFit="1" customWidth="1"/>
    <col min="12863" max="12863" width="10.44140625" style="7" bestFit="1" customWidth="1"/>
    <col min="12864" max="12867" width="7.5546875" style="7" bestFit="1" customWidth="1"/>
    <col min="12868" max="12868" width="6.88671875" style="7" bestFit="1" customWidth="1"/>
    <col min="12869" max="12869" width="9" style="7" bestFit="1" customWidth="1"/>
    <col min="12870" max="12871" width="7.5546875" style="7" bestFit="1" customWidth="1"/>
    <col min="12872" max="12873" width="9" style="7" bestFit="1" customWidth="1"/>
    <col min="12874" max="12874" width="9" style="7" customWidth="1"/>
    <col min="12875" max="12875" width="7.5546875" style="7" bestFit="1" customWidth="1"/>
    <col min="12876" max="12876" width="9" style="7" bestFit="1" customWidth="1"/>
    <col min="12877" max="13056" width="11.44140625" style="7"/>
    <col min="13057" max="13057" width="31" style="7" customWidth="1"/>
    <col min="13058" max="13058" width="9" style="7" bestFit="1" customWidth="1"/>
    <col min="13059" max="13059" width="7.5546875" style="7" bestFit="1" customWidth="1"/>
    <col min="13060" max="13060" width="10.44140625" style="7" bestFit="1" customWidth="1"/>
    <col min="13061" max="13064" width="7.5546875" style="7" bestFit="1" customWidth="1"/>
    <col min="13065" max="13065" width="6.88671875" style="7" bestFit="1" customWidth="1"/>
    <col min="13066" max="13066" width="9" style="7" bestFit="1" customWidth="1"/>
    <col min="13067" max="13068" width="7.5546875" style="7" bestFit="1" customWidth="1"/>
    <col min="13069" max="13070" width="9" style="7" bestFit="1" customWidth="1"/>
    <col min="13071" max="13071" width="9" style="7" customWidth="1"/>
    <col min="13072" max="13072" width="7.5546875" style="7" bestFit="1" customWidth="1"/>
    <col min="13073" max="13074" width="7.5546875" style="7" customWidth="1"/>
    <col min="13075" max="13075" width="9" style="7" bestFit="1" customWidth="1"/>
    <col min="13076" max="13076" width="17.109375" style="7" customWidth="1"/>
    <col min="13077" max="13080" width="10.109375" style="7" customWidth="1"/>
    <col min="13081" max="13081" width="9" style="7" bestFit="1" customWidth="1"/>
    <col min="13082" max="13082" width="7.5546875" style="7" bestFit="1" customWidth="1"/>
    <col min="13083" max="13083" width="10.44140625" style="7" bestFit="1" customWidth="1"/>
    <col min="13084" max="13087" width="7.5546875" style="7" bestFit="1" customWidth="1"/>
    <col min="13088" max="13088" width="6.88671875" style="7" bestFit="1" customWidth="1"/>
    <col min="13089" max="13089" width="9" style="7" bestFit="1" customWidth="1"/>
    <col min="13090" max="13091" width="7.5546875" style="7" bestFit="1" customWidth="1"/>
    <col min="13092" max="13093" width="9" style="7" bestFit="1" customWidth="1"/>
    <col min="13094" max="13094" width="9" style="7" customWidth="1"/>
    <col min="13095" max="13095" width="7.5546875" style="7" bestFit="1" customWidth="1"/>
    <col min="13096" max="13096" width="9" style="7" bestFit="1" customWidth="1"/>
    <col min="13097" max="13097" width="11.44140625" style="7"/>
    <col min="13098" max="13098" width="29.44140625" style="7" customWidth="1"/>
    <col min="13099" max="13099" width="9" style="7" bestFit="1" customWidth="1"/>
    <col min="13100" max="13100" width="7.5546875" style="7" bestFit="1" customWidth="1"/>
    <col min="13101" max="13101" width="10.44140625" style="7" bestFit="1" customWidth="1"/>
    <col min="13102" max="13105" width="7.5546875" style="7" bestFit="1" customWidth="1"/>
    <col min="13106" max="13106" width="6.88671875" style="7" bestFit="1" customWidth="1"/>
    <col min="13107" max="13107" width="9" style="7" bestFit="1" customWidth="1"/>
    <col min="13108" max="13109" width="7.5546875" style="7" bestFit="1" customWidth="1"/>
    <col min="13110" max="13111" width="9" style="7" bestFit="1" customWidth="1"/>
    <col min="13112" max="13112" width="9" style="7" customWidth="1"/>
    <col min="13113" max="13113" width="7.5546875" style="7" bestFit="1" customWidth="1"/>
    <col min="13114" max="13114" width="9" style="7" bestFit="1" customWidth="1"/>
    <col min="13115" max="13115" width="11.44140625" style="7"/>
    <col min="13116" max="13116" width="29.44140625" style="7" customWidth="1"/>
    <col min="13117" max="13117" width="9" style="7" bestFit="1" customWidth="1"/>
    <col min="13118" max="13118" width="7.5546875" style="7" bestFit="1" customWidth="1"/>
    <col min="13119" max="13119" width="10.44140625" style="7" bestFit="1" customWidth="1"/>
    <col min="13120" max="13123" width="7.5546875" style="7" bestFit="1" customWidth="1"/>
    <col min="13124" max="13124" width="6.88671875" style="7" bestFit="1" customWidth="1"/>
    <col min="13125" max="13125" width="9" style="7" bestFit="1" customWidth="1"/>
    <col min="13126" max="13127" width="7.5546875" style="7" bestFit="1" customWidth="1"/>
    <col min="13128" max="13129" width="9" style="7" bestFit="1" customWidth="1"/>
    <col min="13130" max="13130" width="9" style="7" customWidth="1"/>
    <col min="13131" max="13131" width="7.5546875" style="7" bestFit="1" customWidth="1"/>
    <col min="13132" max="13132" width="9" style="7" bestFit="1" customWidth="1"/>
    <col min="13133" max="13312" width="11.44140625" style="7"/>
    <col min="13313" max="13313" width="31" style="7" customWidth="1"/>
    <col min="13314" max="13314" width="9" style="7" bestFit="1" customWidth="1"/>
    <col min="13315" max="13315" width="7.5546875" style="7" bestFit="1" customWidth="1"/>
    <col min="13316" max="13316" width="10.44140625" style="7" bestFit="1" customWidth="1"/>
    <col min="13317" max="13320" width="7.5546875" style="7" bestFit="1" customWidth="1"/>
    <col min="13321" max="13321" width="6.88671875" style="7" bestFit="1" customWidth="1"/>
    <col min="13322" max="13322" width="9" style="7" bestFit="1" customWidth="1"/>
    <col min="13323" max="13324" width="7.5546875" style="7" bestFit="1" customWidth="1"/>
    <col min="13325" max="13326" width="9" style="7" bestFit="1" customWidth="1"/>
    <col min="13327" max="13327" width="9" style="7" customWidth="1"/>
    <col min="13328" max="13328" width="7.5546875" style="7" bestFit="1" customWidth="1"/>
    <col min="13329" max="13330" width="7.5546875" style="7" customWidth="1"/>
    <col min="13331" max="13331" width="9" style="7" bestFit="1" customWidth="1"/>
    <col min="13332" max="13332" width="17.109375" style="7" customWidth="1"/>
    <col min="13333" max="13336" width="10.109375" style="7" customWidth="1"/>
    <col min="13337" max="13337" width="9" style="7" bestFit="1" customWidth="1"/>
    <col min="13338" max="13338" width="7.5546875" style="7" bestFit="1" customWidth="1"/>
    <col min="13339" max="13339" width="10.44140625" style="7" bestFit="1" customWidth="1"/>
    <col min="13340" max="13343" width="7.5546875" style="7" bestFit="1" customWidth="1"/>
    <col min="13344" max="13344" width="6.88671875" style="7" bestFit="1" customWidth="1"/>
    <col min="13345" max="13345" width="9" style="7" bestFit="1" customWidth="1"/>
    <col min="13346" max="13347" width="7.5546875" style="7" bestFit="1" customWidth="1"/>
    <col min="13348" max="13349" width="9" style="7" bestFit="1" customWidth="1"/>
    <col min="13350" max="13350" width="9" style="7" customWidth="1"/>
    <col min="13351" max="13351" width="7.5546875" style="7" bestFit="1" customWidth="1"/>
    <col min="13352" max="13352" width="9" style="7" bestFit="1" customWidth="1"/>
    <col min="13353" max="13353" width="11.44140625" style="7"/>
    <col min="13354" max="13354" width="29.44140625" style="7" customWidth="1"/>
    <col min="13355" max="13355" width="9" style="7" bestFit="1" customWidth="1"/>
    <col min="13356" max="13356" width="7.5546875" style="7" bestFit="1" customWidth="1"/>
    <col min="13357" max="13357" width="10.44140625" style="7" bestFit="1" customWidth="1"/>
    <col min="13358" max="13361" width="7.5546875" style="7" bestFit="1" customWidth="1"/>
    <col min="13362" max="13362" width="6.88671875" style="7" bestFit="1" customWidth="1"/>
    <col min="13363" max="13363" width="9" style="7" bestFit="1" customWidth="1"/>
    <col min="13364" max="13365" width="7.5546875" style="7" bestFit="1" customWidth="1"/>
    <col min="13366" max="13367" width="9" style="7" bestFit="1" customWidth="1"/>
    <col min="13368" max="13368" width="9" style="7" customWidth="1"/>
    <col min="13369" max="13369" width="7.5546875" style="7" bestFit="1" customWidth="1"/>
    <col min="13370" max="13370" width="9" style="7" bestFit="1" customWidth="1"/>
    <col min="13371" max="13371" width="11.44140625" style="7"/>
    <col min="13372" max="13372" width="29.44140625" style="7" customWidth="1"/>
    <col min="13373" max="13373" width="9" style="7" bestFit="1" customWidth="1"/>
    <col min="13374" max="13374" width="7.5546875" style="7" bestFit="1" customWidth="1"/>
    <col min="13375" max="13375" width="10.44140625" style="7" bestFit="1" customWidth="1"/>
    <col min="13376" max="13379" width="7.5546875" style="7" bestFit="1" customWidth="1"/>
    <col min="13380" max="13380" width="6.88671875" style="7" bestFit="1" customWidth="1"/>
    <col min="13381" max="13381" width="9" style="7" bestFit="1" customWidth="1"/>
    <col min="13382" max="13383" width="7.5546875" style="7" bestFit="1" customWidth="1"/>
    <col min="13384" max="13385" width="9" style="7" bestFit="1" customWidth="1"/>
    <col min="13386" max="13386" width="9" style="7" customWidth="1"/>
    <col min="13387" max="13387" width="7.5546875" style="7" bestFit="1" customWidth="1"/>
    <col min="13388" max="13388" width="9" style="7" bestFit="1" customWidth="1"/>
    <col min="13389" max="13568" width="11.44140625" style="7"/>
    <col min="13569" max="13569" width="31" style="7" customWidth="1"/>
    <col min="13570" max="13570" width="9" style="7" bestFit="1" customWidth="1"/>
    <col min="13571" max="13571" width="7.5546875" style="7" bestFit="1" customWidth="1"/>
    <col min="13572" max="13572" width="10.44140625" style="7" bestFit="1" customWidth="1"/>
    <col min="13573" max="13576" width="7.5546875" style="7" bestFit="1" customWidth="1"/>
    <col min="13577" max="13577" width="6.88671875" style="7" bestFit="1" customWidth="1"/>
    <col min="13578" max="13578" width="9" style="7" bestFit="1" customWidth="1"/>
    <col min="13579" max="13580" width="7.5546875" style="7" bestFit="1" customWidth="1"/>
    <col min="13581" max="13582" width="9" style="7" bestFit="1" customWidth="1"/>
    <col min="13583" max="13583" width="9" style="7" customWidth="1"/>
    <col min="13584" max="13584" width="7.5546875" style="7" bestFit="1" customWidth="1"/>
    <col min="13585" max="13586" width="7.5546875" style="7" customWidth="1"/>
    <col min="13587" max="13587" width="9" style="7" bestFit="1" customWidth="1"/>
    <col min="13588" max="13588" width="17.109375" style="7" customWidth="1"/>
    <col min="13589" max="13592" width="10.109375" style="7" customWidth="1"/>
    <col min="13593" max="13593" width="9" style="7" bestFit="1" customWidth="1"/>
    <col min="13594" max="13594" width="7.5546875" style="7" bestFit="1" customWidth="1"/>
    <col min="13595" max="13595" width="10.44140625" style="7" bestFit="1" customWidth="1"/>
    <col min="13596" max="13599" width="7.5546875" style="7" bestFit="1" customWidth="1"/>
    <col min="13600" max="13600" width="6.88671875" style="7" bestFit="1" customWidth="1"/>
    <col min="13601" max="13601" width="9" style="7" bestFit="1" customWidth="1"/>
    <col min="13602" max="13603" width="7.5546875" style="7" bestFit="1" customWidth="1"/>
    <col min="13604" max="13605" width="9" style="7" bestFit="1" customWidth="1"/>
    <col min="13606" max="13606" width="9" style="7" customWidth="1"/>
    <col min="13607" max="13607" width="7.5546875" style="7" bestFit="1" customWidth="1"/>
    <col min="13608" max="13608" width="9" style="7" bestFit="1" customWidth="1"/>
    <col min="13609" max="13609" width="11.44140625" style="7"/>
    <col min="13610" max="13610" width="29.44140625" style="7" customWidth="1"/>
    <col min="13611" max="13611" width="9" style="7" bestFit="1" customWidth="1"/>
    <col min="13612" max="13612" width="7.5546875" style="7" bestFit="1" customWidth="1"/>
    <col min="13613" max="13613" width="10.44140625" style="7" bestFit="1" customWidth="1"/>
    <col min="13614" max="13617" width="7.5546875" style="7" bestFit="1" customWidth="1"/>
    <col min="13618" max="13618" width="6.88671875" style="7" bestFit="1" customWidth="1"/>
    <col min="13619" max="13619" width="9" style="7" bestFit="1" customWidth="1"/>
    <col min="13620" max="13621" width="7.5546875" style="7" bestFit="1" customWidth="1"/>
    <col min="13622" max="13623" width="9" style="7" bestFit="1" customWidth="1"/>
    <col min="13624" max="13624" width="9" style="7" customWidth="1"/>
    <col min="13625" max="13625" width="7.5546875" style="7" bestFit="1" customWidth="1"/>
    <col min="13626" max="13626" width="9" style="7" bestFit="1" customWidth="1"/>
    <col min="13627" max="13627" width="11.44140625" style="7"/>
    <col min="13628" max="13628" width="29.44140625" style="7" customWidth="1"/>
    <col min="13629" max="13629" width="9" style="7" bestFit="1" customWidth="1"/>
    <col min="13630" max="13630" width="7.5546875" style="7" bestFit="1" customWidth="1"/>
    <col min="13631" max="13631" width="10.44140625" style="7" bestFit="1" customWidth="1"/>
    <col min="13632" max="13635" width="7.5546875" style="7" bestFit="1" customWidth="1"/>
    <col min="13636" max="13636" width="6.88671875" style="7" bestFit="1" customWidth="1"/>
    <col min="13637" max="13637" width="9" style="7" bestFit="1" customWidth="1"/>
    <col min="13638" max="13639" width="7.5546875" style="7" bestFit="1" customWidth="1"/>
    <col min="13640" max="13641" width="9" style="7" bestFit="1" customWidth="1"/>
    <col min="13642" max="13642" width="9" style="7" customWidth="1"/>
    <col min="13643" max="13643" width="7.5546875" style="7" bestFit="1" customWidth="1"/>
    <col min="13644" max="13644" width="9" style="7" bestFit="1" customWidth="1"/>
    <col min="13645" max="13824" width="11.44140625" style="7"/>
    <col min="13825" max="13825" width="31" style="7" customWidth="1"/>
    <col min="13826" max="13826" width="9" style="7" bestFit="1" customWidth="1"/>
    <col min="13827" max="13827" width="7.5546875" style="7" bestFit="1" customWidth="1"/>
    <col min="13828" max="13828" width="10.44140625" style="7" bestFit="1" customWidth="1"/>
    <col min="13829" max="13832" width="7.5546875" style="7" bestFit="1" customWidth="1"/>
    <col min="13833" max="13833" width="6.88671875" style="7" bestFit="1" customWidth="1"/>
    <col min="13834" max="13834" width="9" style="7" bestFit="1" customWidth="1"/>
    <col min="13835" max="13836" width="7.5546875" style="7" bestFit="1" customWidth="1"/>
    <col min="13837" max="13838" width="9" style="7" bestFit="1" customWidth="1"/>
    <col min="13839" max="13839" width="9" style="7" customWidth="1"/>
    <col min="13840" max="13840" width="7.5546875" style="7" bestFit="1" customWidth="1"/>
    <col min="13841" max="13842" width="7.5546875" style="7" customWidth="1"/>
    <col min="13843" max="13843" width="9" style="7" bestFit="1" customWidth="1"/>
    <col min="13844" max="13844" width="17.109375" style="7" customWidth="1"/>
    <col min="13845" max="13848" width="10.109375" style="7" customWidth="1"/>
    <col min="13849" max="13849" width="9" style="7" bestFit="1" customWidth="1"/>
    <col min="13850" max="13850" width="7.5546875" style="7" bestFit="1" customWidth="1"/>
    <col min="13851" max="13851" width="10.44140625" style="7" bestFit="1" customWidth="1"/>
    <col min="13852" max="13855" width="7.5546875" style="7" bestFit="1" customWidth="1"/>
    <col min="13856" max="13856" width="6.88671875" style="7" bestFit="1" customWidth="1"/>
    <col min="13857" max="13857" width="9" style="7" bestFit="1" customWidth="1"/>
    <col min="13858" max="13859" width="7.5546875" style="7" bestFit="1" customWidth="1"/>
    <col min="13860" max="13861" width="9" style="7" bestFit="1" customWidth="1"/>
    <col min="13862" max="13862" width="9" style="7" customWidth="1"/>
    <col min="13863" max="13863" width="7.5546875" style="7" bestFit="1" customWidth="1"/>
    <col min="13864" max="13864" width="9" style="7" bestFit="1" customWidth="1"/>
    <col min="13865" max="13865" width="11.44140625" style="7"/>
    <col min="13866" max="13866" width="29.44140625" style="7" customWidth="1"/>
    <col min="13867" max="13867" width="9" style="7" bestFit="1" customWidth="1"/>
    <col min="13868" max="13868" width="7.5546875" style="7" bestFit="1" customWidth="1"/>
    <col min="13869" max="13869" width="10.44140625" style="7" bestFit="1" customWidth="1"/>
    <col min="13870" max="13873" width="7.5546875" style="7" bestFit="1" customWidth="1"/>
    <col min="13874" max="13874" width="6.88671875" style="7" bestFit="1" customWidth="1"/>
    <col min="13875" max="13875" width="9" style="7" bestFit="1" customWidth="1"/>
    <col min="13876" max="13877" width="7.5546875" style="7" bestFit="1" customWidth="1"/>
    <col min="13878" max="13879" width="9" style="7" bestFit="1" customWidth="1"/>
    <col min="13880" max="13880" width="9" style="7" customWidth="1"/>
    <col min="13881" max="13881" width="7.5546875" style="7" bestFit="1" customWidth="1"/>
    <col min="13882" max="13882" width="9" style="7" bestFit="1" customWidth="1"/>
    <col min="13883" max="13883" width="11.44140625" style="7"/>
    <col min="13884" max="13884" width="29.44140625" style="7" customWidth="1"/>
    <col min="13885" max="13885" width="9" style="7" bestFit="1" customWidth="1"/>
    <col min="13886" max="13886" width="7.5546875" style="7" bestFit="1" customWidth="1"/>
    <col min="13887" max="13887" width="10.44140625" style="7" bestFit="1" customWidth="1"/>
    <col min="13888" max="13891" width="7.5546875" style="7" bestFit="1" customWidth="1"/>
    <col min="13892" max="13892" width="6.88671875" style="7" bestFit="1" customWidth="1"/>
    <col min="13893" max="13893" width="9" style="7" bestFit="1" customWidth="1"/>
    <col min="13894" max="13895" width="7.5546875" style="7" bestFit="1" customWidth="1"/>
    <col min="13896" max="13897" width="9" style="7" bestFit="1" customWidth="1"/>
    <col min="13898" max="13898" width="9" style="7" customWidth="1"/>
    <col min="13899" max="13899" width="7.5546875" style="7" bestFit="1" customWidth="1"/>
    <col min="13900" max="13900" width="9" style="7" bestFit="1" customWidth="1"/>
    <col min="13901" max="14080" width="11.44140625" style="7"/>
    <col min="14081" max="14081" width="31" style="7" customWidth="1"/>
    <col min="14082" max="14082" width="9" style="7" bestFit="1" customWidth="1"/>
    <col min="14083" max="14083" width="7.5546875" style="7" bestFit="1" customWidth="1"/>
    <col min="14084" max="14084" width="10.44140625" style="7" bestFit="1" customWidth="1"/>
    <col min="14085" max="14088" width="7.5546875" style="7" bestFit="1" customWidth="1"/>
    <col min="14089" max="14089" width="6.88671875" style="7" bestFit="1" customWidth="1"/>
    <col min="14090" max="14090" width="9" style="7" bestFit="1" customWidth="1"/>
    <col min="14091" max="14092" width="7.5546875" style="7" bestFit="1" customWidth="1"/>
    <col min="14093" max="14094" width="9" style="7" bestFit="1" customWidth="1"/>
    <col min="14095" max="14095" width="9" style="7" customWidth="1"/>
    <col min="14096" max="14096" width="7.5546875" style="7" bestFit="1" customWidth="1"/>
    <col min="14097" max="14098" width="7.5546875" style="7" customWidth="1"/>
    <col min="14099" max="14099" width="9" style="7" bestFit="1" customWidth="1"/>
    <col min="14100" max="14100" width="17.109375" style="7" customWidth="1"/>
    <col min="14101" max="14104" width="10.109375" style="7" customWidth="1"/>
    <col min="14105" max="14105" width="9" style="7" bestFit="1" customWidth="1"/>
    <col min="14106" max="14106" width="7.5546875" style="7" bestFit="1" customWidth="1"/>
    <col min="14107" max="14107" width="10.44140625" style="7" bestFit="1" customWidth="1"/>
    <col min="14108" max="14111" width="7.5546875" style="7" bestFit="1" customWidth="1"/>
    <col min="14112" max="14112" width="6.88671875" style="7" bestFit="1" customWidth="1"/>
    <col min="14113" max="14113" width="9" style="7" bestFit="1" customWidth="1"/>
    <col min="14114" max="14115" width="7.5546875" style="7" bestFit="1" customWidth="1"/>
    <col min="14116" max="14117" width="9" style="7" bestFit="1" customWidth="1"/>
    <col min="14118" max="14118" width="9" style="7" customWidth="1"/>
    <col min="14119" max="14119" width="7.5546875" style="7" bestFit="1" customWidth="1"/>
    <col min="14120" max="14120" width="9" style="7" bestFit="1" customWidth="1"/>
    <col min="14121" max="14121" width="11.44140625" style="7"/>
    <col min="14122" max="14122" width="29.44140625" style="7" customWidth="1"/>
    <col min="14123" max="14123" width="9" style="7" bestFit="1" customWidth="1"/>
    <col min="14124" max="14124" width="7.5546875" style="7" bestFit="1" customWidth="1"/>
    <col min="14125" max="14125" width="10.44140625" style="7" bestFit="1" customWidth="1"/>
    <col min="14126" max="14129" width="7.5546875" style="7" bestFit="1" customWidth="1"/>
    <col min="14130" max="14130" width="6.88671875" style="7" bestFit="1" customWidth="1"/>
    <col min="14131" max="14131" width="9" style="7" bestFit="1" customWidth="1"/>
    <col min="14132" max="14133" width="7.5546875" style="7" bestFit="1" customWidth="1"/>
    <col min="14134" max="14135" width="9" style="7" bestFit="1" customWidth="1"/>
    <col min="14136" max="14136" width="9" style="7" customWidth="1"/>
    <col min="14137" max="14137" width="7.5546875" style="7" bestFit="1" customWidth="1"/>
    <col min="14138" max="14138" width="9" style="7" bestFit="1" customWidth="1"/>
    <col min="14139" max="14139" width="11.44140625" style="7"/>
    <col min="14140" max="14140" width="29.44140625" style="7" customWidth="1"/>
    <col min="14141" max="14141" width="9" style="7" bestFit="1" customWidth="1"/>
    <col min="14142" max="14142" width="7.5546875" style="7" bestFit="1" customWidth="1"/>
    <col min="14143" max="14143" width="10.44140625" style="7" bestFit="1" customWidth="1"/>
    <col min="14144" max="14147" width="7.5546875" style="7" bestFit="1" customWidth="1"/>
    <col min="14148" max="14148" width="6.88671875" style="7" bestFit="1" customWidth="1"/>
    <col min="14149" max="14149" width="9" style="7" bestFit="1" customWidth="1"/>
    <col min="14150" max="14151" width="7.5546875" style="7" bestFit="1" customWidth="1"/>
    <col min="14152" max="14153" width="9" style="7" bestFit="1" customWidth="1"/>
    <col min="14154" max="14154" width="9" style="7" customWidth="1"/>
    <col min="14155" max="14155" width="7.5546875" style="7" bestFit="1" customWidth="1"/>
    <col min="14156" max="14156" width="9" style="7" bestFit="1" customWidth="1"/>
    <col min="14157" max="14336" width="11.44140625" style="7"/>
    <col min="14337" max="14337" width="31" style="7" customWidth="1"/>
    <col min="14338" max="14338" width="9" style="7" bestFit="1" customWidth="1"/>
    <col min="14339" max="14339" width="7.5546875" style="7" bestFit="1" customWidth="1"/>
    <col min="14340" max="14340" width="10.44140625" style="7" bestFit="1" customWidth="1"/>
    <col min="14341" max="14344" width="7.5546875" style="7" bestFit="1" customWidth="1"/>
    <col min="14345" max="14345" width="6.88671875" style="7" bestFit="1" customWidth="1"/>
    <col min="14346" max="14346" width="9" style="7" bestFit="1" customWidth="1"/>
    <col min="14347" max="14348" width="7.5546875" style="7" bestFit="1" customWidth="1"/>
    <col min="14349" max="14350" width="9" style="7" bestFit="1" customWidth="1"/>
    <col min="14351" max="14351" width="9" style="7" customWidth="1"/>
    <col min="14352" max="14352" width="7.5546875" style="7" bestFit="1" customWidth="1"/>
    <col min="14353" max="14354" width="7.5546875" style="7" customWidth="1"/>
    <col min="14355" max="14355" width="9" style="7" bestFit="1" customWidth="1"/>
    <col min="14356" max="14356" width="17.109375" style="7" customWidth="1"/>
    <col min="14357" max="14360" width="10.109375" style="7" customWidth="1"/>
    <col min="14361" max="14361" width="9" style="7" bestFit="1" customWidth="1"/>
    <col min="14362" max="14362" width="7.5546875" style="7" bestFit="1" customWidth="1"/>
    <col min="14363" max="14363" width="10.44140625" style="7" bestFit="1" customWidth="1"/>
    <col min="14364" max="14367" width="7.5546875" style="7" bestFit="1" customWidth="1"/>
    <col min="14368" max="14368" width="6.88671875" style="7" bestFit="1" customWidth="1"/>
    <col min="14369" max="14369" width="9" style="7" bestFit="1" customWidth="1"/>
    <col min="14370" max="14371" width="7.5546875" style="7" bestFit="1" customWidth="1"/>
    <col min="14372" max="14373" width="9" style="7" bestFit="1" customWidth="1"/>
    <col min="14374" max="14374" width="9" style="7" customWidth="1"/>
    <col min="14375" max="14375" width="7.5546875" style="7" bestFit="1" customWidth="1"/>
    <col min="14376" max="14376" width="9" style="7" bestFit="1" customWidth="1"/>
    <col min="14377" max="14377" width="11.44140625" style="7"/>
    <col min="14378" max="14378" width="29.44140625" style="7" customWidth="1"/>
    <col min="14379" max="14379" width="9" style="7" bestFit="1" customWidth="1"/>
    <col min="14380" max="14380" width="7.5546875" style="7" bestFit="1" customWidth="1"/>
    <col min="14381" max="14381" width="10.44140625" style="7" bestFit="1" customWidth="1"/>
    <col min="14382" max="14385" width="7.5546875" style="7" bestFit="1" customWidth="1"/>
    <col min="14386" max="14386" width="6.88671875" style="7" bestFit="1" customWidth="1"/>
    <col min="14387" max="14387" width="9" style="7" bestFit="1" customWidth="1"/>
    <col min="14388" max="14389" width="7.5546875" style="7" bestFit="1" customWidth="1"/>
    <col min="14390" max="14391" width="9" style="7" bestFit="1" customWidth="1"/>
    <col min="14392" max="14392" width="9" style="7" customWidth="1"/>
    <col min="14393" max="14393" width="7.5546875" style="7" bestFit="1" customWidth="1"/>
    <col min="14394" max="14394" width="9" style="7" bestFit="1" customWidth="1"/>
    <col min="14395" max="14395" width="11.44140625" style="7"/>
    <col min="14396" max="14396" width="29.44140625" style="7" customWidth="1"/>
    <col min="14397" max="14397" width="9" style="7" bestFit="1" customWidth="1"/>
    <col min="14398" max="14398" width="7.5546875" style="7" bestFit="1" customWidth="1"/>
    <col min="14399" max="14399" width="10.44140625" style="7" bestFit="1" customWidth="1"/>
    <col min="14400" max="14403" width="7.5546875" style="7" bestFit="1" customWidth="1"/>
    <col min="14404" max="14404" width="6.88671875" style="7" bestFit="1" customWidth="1"/>
    <col min="14405" max="14405" width="9" style="7" bestFit="1" customWidth="1"/>
    <col min="14406" max="14407" width="7.5546875" style="7" bestFit="1" customWidth="1"/>
    <col min="14408" max="14409" width="9" style="7" bestFit="1" customWidth="1"/>
    <col min="14410" max="14410" width="9" style="7" customWidth="1"/>
    <col min="14411" max="14411" width="7.5546875" style="7" bestFit="1" customWidth="1"/>
    <col min="14412" max="14412" width="9" style="7" bestFit="1" customWidth="1"/>
    <col min="14413" max="14592" width="11.44140625" style="7"/>
    <col min="14593" max="14593" width="31" style="7" customWidth="1"/>
    <col min="14594" max="14594" width="9" style="7" bestFit="1" customWidth="1"/>
    <col min="14595" max="14595" width="7.5546875" style="7" bestFit="1" customWidth="1"/>
    <col min="14596" max="14596" width="10.44140625" style="7" bestFit="1" customWidth="1"/>
    <col min="14597" max="14600" width="7.5546875" style="7" bestFit="1" customWidth="1"/>
    <col min="14601" max="14601" width="6.88671875" style="7" bestFit="1" customWidth="1"/>
    <col min="14602" max="14602" width="9" style="7" bestFit="1" customWidth="1"/>
    <col min="14603" max="14604" width="7.5546875" style="7" bestFit="1" customWidth="1"/>
    <col min="14605" max="14606" width="9" style="7" bestFit="1" customWidth="1"/>
    <col min="14607" max="14607" width="9" style="7" customWidth="1"/>
    <col min="14608" max="14608" width="7.5546875" style="7" bestFit="1" customWidth="1"/>
    <col min="14609" max="14610" width="7.5546875" style="7" customWidth="1"/>
    <col min="14611" max="14611" width="9" style="7" bestFit="1" customWidth="1"/>
    <col min="14612" max="14612" width="17.109375" style="7" customWidth="1"/>
    <col min="14613" max="14616" width="10.109375" style="7" customWidth="1"/>
    <col min="14617" max="14617" width="9" style="7" bestFit="1" customWidth="1"/>
    <col min="14618" max="14618" width="7.5546875" style="7" bestFit="1" customWidth="1"/>
    <col min="14619" max="14619" width="10.44140625" style="7" bestFit="1" customWidth="1"/>
    <col min="14620" max="14623" width="7.5546875" style="7" bestFit="1" customWidth="1"/>
    <col min="14624" max="14624" width="6.88671875" style="7" bestFit="1" customWidth="1"/>
    <col min="14625" max="14625" width="9" style="7" bestFit="1" customWidth="1"/>
    <col min="14626" max="14627" width="7.5546875" style="7" bestFit="1" customWidth="1"/>
    <col min="14628" max="14629" width="9" style="7" bestFit="1" customWidth="1"/>
    <col min="14630" max="14630" width="9" style="7" customWidth="1"/>
    <col min="14631" max="14631" width="7.5546875" style="7" bestFit="1" customWidth="1"/>
    <col min="14632" max="14632" width="9" style="7" bestFit="1" customWidth="1"/>
    <col min="14633" max="14633" width="11.44140625" style="7"/>
    <col min="14634" max="14634" width="29.44140625" style="7" customWidth="1"/>
    <col min="14635" max="14635" width="9" style="7" bestFit="1" customWidth="1"/>
    <col min="14636" max="14636" width="7.5546875" style="7" bestFit="1" customWidth="1"/>
    <col min="14637" max="14637" width="10.44140625" style="7" bestFit="1" customWidth="1"/>
    <col min="14638" max="14641" width="7.5546875" style="7" bestFit="1" customWidth="1"/>
    <col min="14642" max="14642" width="6.88671875" style="7" bestFit="1" customWidth="1"/>
    <col min="14643" max="14643" width="9" style="7" bestFit="1" customWidth="1"/>
    <col min="14644" max="14645" width="7.5546875" style="7" bestFit="1" customWidth="1"/>
    <col min="14646" max="14647" width="9" style="7" bestFit="1" customWidth="1"/>
    <col min="14648" max="14648" width="9" style="7" customWidth="1"/>
    <col min="14649" max="14649" width="7.5546875" style="7" bestFit="1" customWidth="1"/>
    <col min="14650" max="14650" width="9" style="7" bestFit="1" customWidth="1"/>
    <col min="14651" max="14651" width="11.44140625" style="7"/>
    <col min="14652" max="14652" width="29.44140625" style="7" customWidth="1"/>
    <col min="14653" max="14653" width="9" style="7" bestFit="1" customWidth="1"/>
    <col min="14654" max="14654" width="7.5546875" style="7" bestFit="1" customWidth="1"/>
    <col min="14655" max="14655" width="10.44140625" style="7" bestFit="1" customWidth="1"/>
    <col min="14656" max="14659" width="7.5546875" style="7" bestFit="1" customWidth="1"/>
    <col min="14660" max="14660" width="6.88671875" style="7" bestFit="1" customWidth="1"/>
    <col min="14661" max="14661" width="9" style="7" bestFit="1" customWidth="1"/>
    <col min="14662" max="14663" width="7.5546875" style="7" bestFit="1" customWidth="1"/>
    <col min="14664" max="14665" width="9" style="7" bestFit="1" customWidth="1"/>
    <col min="14666" max="14666" width="9" style="7" customWidth="1"/>
    <col min="14667" max="14667" width="7.5546875" style="7" bestFit="1" customWidth="1"/>
    <col min="14668" max="14668" width="9" style="7" bestFit="1" customWidth="1"/>
    <col min="14669" max="14848" width="11.44140625" style="7"/>
    <col min="14849" max="14849" width="31" style="7" customWidth="1"/>
    <col min="14850" max="14850" width="9" style="7" bestFit="1" customWidth="1"/>
    <col min="14851" max="14851" width="7.5546875" style="7" bestFit="1" customWidth="1"/>
    <col min="14852" max="14852" width="10.44140625" style="7" bestFit="1" customWidth="1"/>
    <col min="14853" max="14856" width="7.5546875" style="7" bestFit="1" customWidth="1"/>
    <col min="14857" max="14857" width="6.88671875" style="7" bestFit="1" customWidth="1"/>
    <col min="14858" max="14858" width="9" style="7" bestFit="1" customWidth="1"/>
    <col min="14859" max="14860" width="7.5546875" style="7" bestFit="1" customWidth="1"/>
    <col min="14861" max="14862" width="9" style="7" bestFit="1" customWidth="1"/>
    <col min="14863" max="14863" width="9" style="7" customWidth="1"/>
    <col min="14864" max="14864" width="7.5546875" style="7" bestFit="1" customWidth="1"/>
    <col min="14865" max="14866" width="7.5546875" style="7" customWidth="1"/>
    <col min="14867" max="14867" width="9" style="7" bestFit="1" customWidth="1"/>
    <col min="14868" max="14868" width="17.109375" style="7" customWidth="1"/>
    <col min="14869" max="14872" width="10.109375" style="7" customWidth="1"/>
    <col min="14873" max="14873" width="9" style="7" bestFit="1" customWidth="1"/>
    <col min="14874" max="14874" width="7.5546875" style="7" bestFit="1" customWidth="1"/>
    <col min="14875" max="14875" width="10.44140625" style="7" bestFit="1" customWidth="1"/>
    <col min="14876" max="14879" width="7.5546875" style="7" bestFit="1" customWidth="1"/>
    <col min="14880" max="14880" width="6.88671875" style="7" bestFit="1" customWidth="1"/>
    <col min="14881" max="14881" width="9" style="7" bestFit="1" customWidth="1"/>
    <col min="14882" max="14883" width="7.5546875" style="7" bestFit="1" customWidth="1"/>
    <col min="14884" max="14885" width="9" style="7" bestFit="1" customWidth="1"/>
    <col min="14886" max="14886" width="9" style="7" customWidth="1"/>
    <col min="14887" max="14887" width="7.5546875" style="7" bestFit="1" customWidth="1"/>
    <col min="14888" max="14888" width="9" style="7" bestFit="1" customWidth="1"/>
    <col min="14889" max="14889" width="11.44140625" style="7"/>
    <col min="14890" max="14890" width="29.44140625" style="7" customWidth="1"/>
    <col min="14891" max="14891" width="9" style="7" bestFit="1" customWidth="1"/>
    <col min="14892" max="14892" width="7.5546875" style="7" bestFit="1" customWidth="1"/>
    <col min="14893" max="14893" width="10.44140625" style="7" bestFit="1" customWidth="1"/>
    <col min="14894" max="14897" width="7.5546875" style="7" bestFit="1" customWidth="1"/>
    <col min="14898" max="14898" width="6.88671875" style="7" bestFit="1" customWidth="1"/>
    <col min="14899" max="14899" width="9" style="7" bestFit="1" customWidth="1"/>
    <col min="14900" max="14901" width="7.5546875" style="7" bestFit="1" customWidth="1"/>
    <col min="14902" max="14903" width="9" style="7" bestFit="1" customWidth="1"/>
    <col min="14904" max="14904" width="9" style="7" customWidth="1"/>
    <col min="14905" max="14905" width="7.5546875" style="7" bestFit="1" customWidth="1"/>
    <col min="14906" max="14906" width="9" style="7" bestFit="1" customWidth="1"/>
    <col min="14907" max="14907" width="11.44140625" style="7"/>
    <col min="14908" max="14908" width="29.44140625" style="7" customWidth="1"/>
    <col min="14909" max="14909" width="9" style="7" bestFit="1" customWidth="1"/>
    <col min="14910" max="14910" width="7.5546875" style="7" bestFit="1" customWidth="1"/>
    <col min="14911" max="14911" width="10.44140625" style="7" bestFit="1" customWidth="1"/>
    <col min="14912" max="14915" width="7.5546875" style="7" bestFit="1" customWidth="1"/>
    <col min="14916" max="14916" width="6.88671875" style="7" bestFit="1" customWidth="1"/>
    <col min="14917" max="14917" width="9" style="7" bestFit="1" customWidth="1"/>
    <col min="14918" max="14919" width="7.5546875" style="7" bestFit="1" customWidth="1"/>
    <col min="14920" max="14921" width="9" style="7" bestFit="1" customWidth="1"/>
    <col min="14922" max="14922" width="9" style="7" customWidth="1"/>
    <col min="14923" max="14923" width="7.5546875" style="7" bestFit="1" customWidth="1"/>
    <col min="14924" max="14924" width="9" style="7" bestFit="1" customWidth="1"/>
    <col min="14925" max="15104" width="11.44140625" style="7"/>
    <col min="15105" max="15105" width="31" style="7" customWidth="1"/>
    <col min="15106" max="15106" width="9" style="7" bestFit="1" customWidth="1"/>
    <col min="15107" max="15107" width="7.5546875" style="7" bestFit="1" customWidth="1"/>
    <col min="15108" max="15108" width="10.44140625" style="7" bestFit="1" customWidth="1"/>
    <col min="15109" max="15112" width="7.5546875" style="7" bestFit="1" customWidth="1"/>
    <col min="15113" max="15113" width="6.88671875" style="7" bestFit="1" customWidth="1"/>
    <col min="15114" max="15114" width="9" style="7" bestFit="1" customWidth="1"/>
    <col min="15115" max="15116" width="7.5546875" style="7" bestFit="1" customWidth="1"/>
    <col min="15117" max="15118" width="9" style="7" bestFit="1" customWidth="1"/>
    <col min="15119" max="15119" width="9" style="7" customWidth="1"/>
    <col min="15120" max="15120" width="7.5546875" style="7" bestFit="1" customWidth="1"/>
    <col min="15121" max="15122" width="7.5546875" style="7" customWidth="1"/>
    <col min="15123" max="15123" width="9" style="7" bestFit="1" customWidth="1"/>
    <col min="15124" max="15124" width="17.109375" style="7" customWidth="1"/>
    <col min="15125" max="15128" width="10.109375" style="7" customWidth="1"/>
    <col min="15129" max="15129" width="9" style="7" bestFit="1" customWidth="1"/>
    <col min="15130" max="15130" width="7.5546875" style="7" bestFit="1" customWidth="1"/>
    <col min="15131" max="15131" width="10.44140625" style="7" bestFit="1" customWidth="1"/>
    <col min="15132" max="15135" width="7.5546875" style="7" bestFit="1" customWidth="1"/>
    <col min="15136" max="15136" width="6.88671875" style="7" bestFit="1" customWidth="1"/>
    <col min="15137" max="15137" width="9" style="7" bestFit="1" customWidth="1"/>
    <col min="15138" max="15139" width="7.5546875" style="7" bestFit="1" customWidth="1"/>
    <col min="15140" max="15141" width="9" style="7" bestFit="1" customWidth="1"/>
    <col min="15142" max="15142" width="9" style="7" customWidth="1"/>
    <col min="15143" max="15143" width="7.5546875" style="7" bestFit="1" customWidth="1"/>
    <col min="15144" max="15144" width="9" style="7" bestFit="1" customWidth="1"/>
    <col min="15145" max="15145" width="11.44140625" style="7"/>
    <col min="15146" max="15146" width="29.44140625" style="7" customWidth="1"/>
    <col min="15147" max="15147" width="9" style="7" bestFit="1" customWidth="1"/>
    <col min="15148" max="15148" width="7.5546875" style="7" bestFit="1" customWidth="1"/>
    <col min="15149" max="15149" width="10.44140625" style="7" bestFit="1" customWidth="1"/>
    <col min="15150" max="15153" width="7.5546875" style="7" bestFit="1" customWidth="1"/>
    <col min="15154" max="15154" width="6.88671875" style="7" bestFit="1" customWidth="1"/>
    <col min="15155" max="15155" width="9" style="7" bestFit="1" customWidth="1"/>
    <col min="15156" max="15157" width="7.5546875" style="7" bestFit="1" customWidth="1"/>
    <col min="15158" max="15159" width="9" style="7" bestFit="1" customWidth="1"/>
    <col min="15160" max="15160" width="9" style="7" customWidth="1"/>
    <col min="15161" max="15161" width="7.5546875" style="7" bestFit="1" customWidth="1"/>
    <col min="15162" max="15162" width="9" style="7" bestFit="1" customWidth="1"/>
    <col min="15163" max="15163" width="11.44140625" style="7"/>
    <col min="15164" max="15164" width="29.44140625" style="7" customWidth="1"/>
    <col min="15165" max="15165" width="9" style="7" bestFit="1" customWidth="1"/>
    <col min="15166" max="15166" width="7.5546875" style="7" bestFit="1" customWidth="1"/>
    <col min="15167" max="15167" width="10.44140625" style="7" bestFit="1" customWidth="1"/>
    <col min="15168" max="15171" width="7.5546875" style="7" bestFit="1" customWidth="1"/>
    <col min="15172" max="15172" width="6.88671875" style="7" bestFit="1" customWidth="1"/>
    <col min="15173" max="15173" width="9" style="7" bestFit="1" customWidth="1"/>
    <col min="15174" max="15175" width="7.5546875" style="7" bestFit="1" customWidth="1"/>
    <col min="15176" max="15177" width="9" style="7" bestFit="1" customWidth="1"/>
    <col min="15178" max="15178" width="9" style="7" customWidth="1"/>
    <col min="15179" max="15179" width="7.5546875" style="7" bestFit="1" customWidth="1"/>
    <col min="15180" max="15180" width="9" style="7" bestFit="1" customWidth="1"/>
    <col min="15181" max="15360" width="11.44140625" style="7"/>
    <col min="15361" max="15361" width="31" style="7" customWidth="1"/>
    <col min="15362" max="15362" width="9" style="7" bestFit="1" customWidth="1"/>
    <col min="15363" max="15363" width="7.5546875" style="7" bestFit="1" customWidth="1"/>
    <col min="15364" max="15364" width="10.44140625" style="7" bestFit="1" customWidth="1"/>
    <col min="15365" max="15368" width="7.5546875" style="7" bestFit="1" customWidth="1"/>
    <col min="15369" max="15369" width="6.88671875" style="7" bestFit="1" customWidth="1"/>
    <col min="15370" max="15370" width="9" style="7" bestFit="1" customWidth="1"/>
    <col min="15371" max="15372" width="7.5546875" style="7" bestFit="1" customWidth="1"/>
    <col min="15373" max="15374" width="9" style="7" bestFit="1" customWidth="1"/>
    <col min="15375" max="15375" width="9" style="7" customWidth="1"/>
    <col min="15376" max="15376" width="7.5546875" style="7" bestFit="1" customWidth="1"/>
    <col min="15377" max="15378" width="7.5546875" style="7" customWidth="1"/>
    <col min="15379" max="15379" width="9" style="7" bestFit="1" customWidth="1"/>
    <col min="15380" max="15380" width="17.109375" style="7" customWidth="1"/>
    <col min="15381" max="15384" width="10.109375" style="7" customWidth="1"/>
    <col min="15385" max="15385" width="9" style="7" bestFit="1" customWidth="1"/>
    <col min="15386" max="15386" width="7.5546875" style="7" bestFit="1" customWidth="1"/>
    <col min="15387" max="15387" width="10.44140625" style="7" bestFit="1" customWidth="1"/>
    <col min="15388" max="15391" width="7.5546875" style="7" bestFit="1" customWidth="1"/>
    <col min="15392" max="15392" width="6.88671875" style="7" bestFit="1" customWidth="1"/>
    <col min="15393" max="15393" width="9" style="7" bestFit="1" customWidth="1"/>
    <col min="15394" max="15395" width="7.5546875" style="7" bestFit="1" customWidth="1"/>
    <col min="15396" max="15397" width="9" style="7" bestFit="1" customWidth="1"/>
    <col min="15398" max="15398" width="9" style="7" customWidth="1"/>
    <col min="15399" max="15399" width="7.5546875" style="7" bestFit="1" customWidth="1"/>
    <col min="15400" max="15400" width="9" style="7" bestFit="1" customWidth="1"/>
    <col min="15401" max="15401" width="11.44140625" style="7"/>
    <col min="15402" max="15402" width="29.44140625" style="7" customWidth="1"/>
    <col min="15403" max="15403" width="9" style="7" bestFit="1" customWidth="1"/>
    <col min="15404" max="15404" width="7.5546875" style="7" bestFit="1" customWidth="1"/>
    <col min="15405" max="15405" width="10.44140625" style="7" bestFit="1" customWidth="1"/>
    <col min="15406" max="15409" width="7.5546875" style="7" bestFit="1" customWidth="1"/>
    <col min="15410" max="15410" width="6.88671875" style="7" bestFit="1" customWidth="1"/>
    <col min="15411" max="15411" width="9" style="7" bestFit="1" customWidth="1"/>
    <col min="15412" max="15413" width="7.5546875" style="7" bestFit="1" customWidth="1"/>
    <col min="15414" max="15415" width="9" style="7" bestFit="1" customWidth="1"/>
    <col min="15416" max="15416" width="9" style="7" customWidth="1"/>
    <col min="15417" max="15417" width="7.5546875" style="7" bestFit="1" customWidth="1"/>
    <col min="15418" max="15418" width="9" style="7" bestFit="1" customWidth="1"/>
    <col min="15419" max="15419" width="11.44140625" style="7"/>
    <col min="15420" max="15420" width="29.44140625" style="7" customWidth="1"/>
    <col min="15421" max="15421" width="9" style="7" bestFit="1" customWidth="1"/>
    <col min="15422" max="15422" width="7.5546875" style="7" bestFit="1" customWidth="1"/>
    <col min="15423" max="15423" width="10.44140625" style="7" bestFit="1" customWidth="1"/>
    <col min="15424" max="15427" width="7.5546875" style="7" bestFit="1" customWidth="1"/>
    <col min="15428" max="15428" width="6.88671875" style="7" bestFit="1" customWidth="1"/>
    <col min="15429" max="15429" width="9" style="7" bestFit="1" customWidth="1"/>
    <col min="15430" max="15431" width="7.5546875" style="7" bestFit="1" customWidth="1"/>
    <col min="15432" max="15433" width="9" style="7" bestFit="1" customWidth="1"/>
    <col min="15434" max="15434" width="9" style="7" customWidth="1"/>
    <col min="15435" max="15435" width="7.5546875" style="7" bestFit="1" customWidth="1"/>
    <col min="15436" max="15436" width="9" style="7" bestFit="1" customWidth="1"/>
    <col min="15437" max="15616" width="11.44140625" style="7"/>
    <col min="15617" max="15617" width="31" style="7" customWidth="1"/>
    <col min="15618" max="15618" width="9" style="7" bestFit="1" customWidth="1"/>
    <col min="15619" max="15619" width="7.5546875" style="7" bestFit="1" customWidth="1"/>
    <col min="15620" max="15620" width="10.44140625" style="7" bestFit="1" customWidth="1"/>
    <col min="15621" max="15624" width="7.5546875" style="7" bestFit="1" customWidth="1"/>
    <col min="15625" max="15625" width="6.88671875" style="7" bestFit="1" customWidth="1"/>
    <col min="15626" max="15626" width="9" style="7" bestFit="1" customWidth="1"/>
    <col min="15627" max="15628" width="7.5546875" style="7" bestFit="1" customWidth="1"/>
    <col min="15629" max="15630" width="9" style="7" bestFit="1" customWidth="1"/>
    <col min="15631" max="15631" width="9" style="7" customWidth="1"/>
    <col min="15632" max="15632" width="7.5546875" style="7" bestFit="1" customWidth="1"/>
    <col min="15633" max="15634" width="7.5546875" style="7" customWidth="1"/>
    <col min="15635" max="15635" width="9" style="7" bestFit="1" customWidth="1"/>
    <col min="15636" max="15636" width="17.109375" style="7" customWidth="1"/>
    <col min="15637" max="15640" width="10.109375" style="7" customWidth="1"/>
    <col min="15641" max="15641" width="9" style="7" bestFit="1" customWidth="1"/>
    <col min="15642" max="15642" width="7.5546875" style="7" bestFit="1" customWidth="1"/>
    <col min="15643" max="15643" width="10.44140625" style="7" bestFit="1" customWidth="1"/>
    <col min="15644" max="15647" width="7.5546875" style="7" bestFit="1" customWidth="1"/>
    <col min="15648" max="15648" width="6.88671875" style="7" bestFit="1" customWidth="1"/>
    <col min="15649" max="15649" width="9" style="7" bestFit="1" customWidth="1"/>
    <col min="15650" max="15651" width="7.5546875" style="7" bestFit="1" customWidth="1"/>
    <col min="15652" max="15653" width="9" style="7" bestFit="1" customWidth="1"/>
    <col min="15654" max="15654" width="9" style="7" customWidth="1"/>
    <col min="15655" max="15655" width="7.5546875" style="7" bestFit="1" customWidth="1"/>
    <col min="15656" max="15656" width="9" style="7" bestFit="1" customWidth="1"/>
    <col min="15657" max="15657" width="11.44140625" style="7"/>
    <col min="15658" max="15658" width="29.44140625" style="7" customWidth="1"/>
    <col min="15659" max="15659" width="9" style="7" bestFit="1" customWidth="1"/>
    <col min="15660" max="15660" width="7.5546875" style="7" bestFit="1" customWidth="1"/>
    <col min="15661" max="15661" width="10.44140625" style="7" bestFit="1" customWidth="1"/>
    <col min="15662" max="15665" width="7.5546875" style="7" bestFit="1" customWidth="1"/>
    <col min="15666" max="15666" width="6.88671875" style="7" bestFit="1" customWidth="1"/>
    <col min="15667" max="15667" width="9" style="7" bestFit="1" customWidth="1"/>
    <col min="15668" max="15669" width="7.5546875" style="7" bestFit="1" customWidth="1"/>
    <col min="15670" max="15671" width="9" style="7" bestFit="1" customWidth="1"/>
    <col min="15672" max="15672" width="9" style="7" customWidth="1"/>
    <col min="15673" max="15673" width="7.5546875" style="7" bestFit="1" customWidth="1"/>
    <col min="15674" max="15674" width="9" style="7" bestFit="1" customWidth="1"/>
    <col min="15675" max="15675" width="11.44140625" style="7"/>
    <col min="15676" max="15676" width="29.44140625" style="7" customWidth="1"/>
    <col min="15677" max="15677" width="9" style="7" bestFit="1" customWidth="1"/>
    <col min="15678" max="15678" width="7.5546875" style="7" bestFit="1" customWidth="1"/>
    <col min="15679" max="15679" width="10.44140625" style="7" bestFit="1" customWidth="1"/>
    <col min="15680" max="15683" width="7.5546875" style="7" bestFit="1" customWidth="1"/>
    <col min="15684" max="15684" width="6.88671875" style="7" bestFit="1" customWidth="1"/>
    <col min="15685" max="15685" width="9" style="7" bestFit="1" customWidth="1"/>
    <col min="15686" max="15687" width="7.5546875" style="7" bestFit="1" customWidth="1"/>
    <col min="15688" max="15689" width="9" style="7" bestFit="1" customWidth="1"/>
    <col min="15690" max="15690" width="9" style="7" customWidth="1"/>
    <col min="15691" max="15691" width="7.5546875" style="7" bestFit="1" customWidth="1"/>
    <col min="15692" max="15692" width="9" style="7" bestFit="1" customWidth="1"/>
    <col min="15693" max="15872" width="11.44140625" style="7"/>
    <col min="15873" max="15873" width="31" style="7" customWidth="1"/>
    <col min="15874" max="15874" width="9" style="7" bestFit="1" customWidth="1"/>
    <col min="15875" max="15875" width="7.5546875" style="7" bestFit="1" customWidth="1"/>
    <col min="15876" max="15876" width="10.44140625" style="7" bestFit="1" customWidth="1"/>
    <col min="15877" max="15880" width="7.5546875" style="7" bestFit="1" customWidth="1"/>
    <col min="15881" max="15881" width="6.88671875" style="7" bestFit="1" customWidth="1"/>
    <col min="15882" max="15882" width="9" style="7" bestFit="1" customWidth="1"/>
    <col min="15883" max="15884" width="7.5546875" style="7" bestFit="1" customWidth="1"/>
    <col min="15885" max="15886" width="9" style="7" bestFit="1" customWidth="1"/>
    <col min="15887" max="15887" width="9" style="7" customWidth="1"/>
    <col min="15888" max="15888" width="7.5546875" style="7" bestFit="1" customWidth="1"/>
    <col min="15889" max="15890" width="7.5546875" style="7" customWidth="1"/>
    <col min="15891" max="15891" width="9" style="7" bestFit="1" customWidth="1"/>
    <col min="15892" max="15892" width="17.109375" style="7" customWidth="1"/>
    <col min="15893" max="15896" width="10.109375" style="7" customWidth="1"/>
    <col min="15897" max="15897" width="9" style="7" bestFit="1" customWidth="1"/>
    <col min="15898" max="15898" width="7.5546875" style="7" bestFit="1" customWidth="1"/>
    <col min="15899" max="15899" width="10.44140625" style="7" bestFit="1" customWidth="1"/>
    <col min="15900" max="15903" width="7.5546875" style="7" bestFit="1" customWidth="1"/>
    <col min="15904" max="15904" width="6.88671875" style="7" bestFit="1" customWidth="1"/>
    <col min="15905" max="15905" width="9" style="7" bestFit="1" customWidth="1"/>
    <col min="15906" max="15907" width="7.5546875" style="7" bestFit="1" customWidth="1"/>
    <col min="15908" max="15909" width="9" style="7" bestFit="1" customWidth="1"/>
    <col min="15910" max="15910" width="9" style="7" customWidth="1"/>
    <col min="15911" max="15911" width="7.5546875" style="7" bestFit="1" customWidth="1"/>
    <col min="15912" max="15912" width="9" style="7" bestFit="1" customWidth="1"/>
    <col min="15913" max="15913" width="11.44140625" style="7"/>
    <col min="15914" max="15914" width="29.44140625" style="7" customWidth="1"/>
    <col min="15915" max="15915" width="9" style="7" bestFit="1" customWidth="1"/>
    <col min="15916" max="15916" width="7.5546875" style="7" bestFit="1" customWidth="1"/>
    <col min="15917" max="15917" width="10.44140625" style="7" bestFit="1" customWidth="1"/>
    <col min="15918" max="15921" width="7.5546875" style="7" bestFit="1" customWidth="1"/>
    <col min="15922" max="15922" width="6.88671875" style="7" bestFit="1" customWidth="1"/>
    <col min="15923" max="15923" width="9" style="7" bestFit="1" customWidth="1"/>
    <col min="15924" max="15925" width="7.5546875" style="7" bestFit="1" customWidth="1"/>
    <col min="15926" max="15927" width="9" style="7" bestFit="1" customWidth="1"/>
    <col min="15928" max="15928" width="9" style="7" customWidth="1"/>
    <col min="15929" max="15929" width="7.5546875" style="7" bestFit="1" customWidth="1"/>
    <col min="15930" max="15930" width="9" style="7" bestFit="1" customWidth="1"/>
    <col min="15931" max="15931" width="11.44140625" style="7"/>
    <col min="15932" max="15932" width="29.44140625" style="7" customWidth="1"/>
    <col min="15933" max="15933" width="9" style="7" bestFit="1" customWidth="1"/>
    <col min="15934" max="15934" width="7.5546875" style="7" bestFit="1" customWidth="1"/>
    <col min="15935" max="15935" width="10.44140625" style="7" bestFit="1" customWidth="1"/>
    <col min="15936" max="15939" width="7.5546875" style="7" bestFit="1" customWidth="1"/>
    <col min="15940" max="15940" width="6.88671875" style="7" bestFit="1" customWidth="1"/>
    <col min="15941" max="15941" width="9" style="7" bestFit="1" customWidth="1"/>
    <col min="15942" max="15943" width="7.5546875" style="7" bestFit="1" customWidth="1"/>
    <col min="15944" max="15945" width="9" style="7" bestFit="1" customWidth="1"/>
    <col min="15946" max="15946" width="9" style="7" customWidth="1"/>
    <col min="15947" max="15947" width="7.5546875" style="7" bestFit="1" customWidth="1"/>
    <col min="15948" max="15948" width="9" style="7" bestFit="1" customWidth="1"/>
    <col min="15949" max="16128" width="11.44140625" style="7"/>
    <col min="16129" max="16129" width="31" style="7" customWidth="1"/>
    <col min="16130" max="16130" width="9" style="7" bestFit="1" customWidth="1"/>
    <col min="16131" max="16131" width="7.5546875" style="7" bestFit="1" customWidth="1"/>
    <col min="16132" max="16132" width="10.44140625" style="7" bestFit="1" customWidth="1"/>
    <col min="16133" max="16136" width="7.5546875" style="7" bestFit="1" customWidth="1"/>
    <col min="16137" max="16137" width="6.88671875" style="7" bestFit="1" customWidth="1"/>
    <col min="16138" max="16138" width="9" style="7" bestFit="1" customWidth="1"/>
    <col min="16139" max="16140" width="7.5546875" style="7" bestFit="1" customWidth="1"/>
    <col min="16141" max="16142" width="9" style="7" bestFit="1" customWidth="1"/>
    <col min="16143" max="16143" width="9" style="7" customWidth="1"/>
    <col min="16144" max="16144" width="7.5546875" style="7" bestFit="1" customWidth="1"/>
    <col min="16145" max="16146" width="7.5546875" style="7" customWidth="1"/>
    <col min="16147" max="16147" width="9" style="7" bestFit="1" customWidth="1"/>
    <col min="16148" max="16148" width="17.109375" style="7" customWidth="1"/>
    <col min="16149" max="16152" width="10.109375" style="7" customWidth="1"/>
    <col min="16153" max="16153" width="9" style="7" bestFit="1" customWidth="1"/>
    <col min="16154" max="16154" width="7.5546875" style="7" bestFit="1" customWidth="1"/>
    <col min="16155" max="16155" width="10.44140625" style="7" bestFit="1" customWidth="1"/>
    <col min="16156" max="16159" width="7.5546875" style="7" bestFit="1" customWidth="1"/>
    <col min="16160" max="16160" width="6.88671875" style="7" bestFit="1" customWidth="1"/>
    <col min="16161" max="16161" width="9" style="7" bestFit="1" customWidth="1"/>
    <col min="16162" max="16163" width="7.5546875" style="7" bestFit="1" customWidth="1"/>
    <col min="16164" max="16165" width="9" style="7" bestFit="1" customWidth="1"/>
    <col min="16166" max="16166" width="9" style="7" customWidth="1"/>
    <col min="16167" max="16167" width="7.5546875" style="7" bestFit="1" customWidth="1"/>
    <col min="16168" max="16168" width="9" style="7" bestFit="1" customWidth="1"/>
    <col min="16169" max="16169" width="11.44140625" style="7"/>
    <col min="16170" max="16170" width="29.44140625" style="7" customWidth="1"/>
    <col min="16171" max="16171" width="9" style="7" bestFit="1" customWidth="1"/>
    <col min="16172" max="16172" width="7.5546875" style="7" bestFit="1" customWidth="1"/>
    <col min="16173" max="16173" width="10.44140625" style="7" bestFit="1" customWidth="1"/>
    <col min="16174" max="16177" width="7.5546875" style="7" bestFit="1" customWidth="1"/>
    <col min="16178" max="16178" width="6.88671875" style="7" bestFit="1" customWidth="1"/>
    <col min="16179" max="16179" width="9" style="7" bestFit="1" customWidth="1"/>
    <col min="16180" max="16181" width="7.5546875" style="7" bestFit="1" customWidth="1"/>
    <col min="16182" max="16183" width="9" style="7" bestFit="1" customWidth="1"/>
    <col min="16184" max="16184" width="9" style="7" customWidth="1"/>
    <col min="16185" max="16185" width="7.5546875" style="7" bestFit="1" customWidth="1"/>
    <col min="16186" max="16186" width="9" style="7" bestFit="1" customWidth="1"/>
    <col min="16187" max="16187" width="11.44140625" style="7"/>
    <col min="16188" max="16188" width="29.44140625" style="7" customWidth="1"/>
    <col min="16189" max="16189" width="9" style="7" bestFit="1" customWidth="1"/>
    <col min="16190" max="16190" width="7.5546875" style="7" bestFit="1" customWidth="1"/>
    <col min="16191" max="16191" width="10.44140625" style="7" bestFit="1" customWidth="1"/>
    <col min="16192" max="16195" width="7.5546875" style="7" bestFit="1" customWidth="1"/>
    <col min="16196" max="16196" width="6.88671875" style="7" bestFit="1" customWidth="1"/>
    <col min="16197" max="16197" width="9" style="7" bestFit="1" customWidth="1"/>
    <col min="16198" max="16199" width="7.5546875" style="7" bestFit="1" customWidth="1"/>
    <col min="16200" max="16201" width="9" style="7" bestFit="1" customWidth="1"/>
    <col min="16202" max="16202" width="9" style="7" customWidth="1"/>
    <col min="16203" max="16203" width="7.5546875" style="7" bestFit="1" customWidth="1"/>
    <col min="16204" max="16204" width="9" style="7" bestFit="1" customWidth="1"/>
    <col min="16205" max="16384" width="11.44140625" style="7"/>
  </cols>
  <sheetData>
    <row r="1" spans="1:20" ht="18" customHeight="1">
      <c r="A1" s="1403" t="s">
        <v>1213</v>
      </c>
    </row>
    <row r="2" spans="1:20" ht="42" customHeight="1">
      <c r="A2" s="350" t="s">
        <v>1120</v>
      </c>
      <c r="B2" s="350"/>
      <c r="C2" s="350"/>
      <c r="D2" s="350"/>
      <c r="E2" s="350"/>
      <c r="F2" s="350"/>
      <c r="G2" s="350"/>
      <c r="H2" s="350"/>
      <c r="I2" s="350"/>
      <c r="J2" s="350"/>
      <c r="K2" s="350"/>
      <c r="L2" s="350"/>
      <c r="M2" s="350"/>
      <c r="N2" s="350"/>
      <c r="O2" s="350"/>
      <c r="P2" s="350"/>
      <c r="Q2" s="350"/>
      <c r="R2" s="350"/>
      <c r="S2" s="350"/>
    </row>
    <row r="3" spans="1:20" ht="17.399999999999999">
      <c r="A3" s="794">
        <v>45169</v>
      </c>
      <c r="B3" s="794"/>
      <c r="C3" s="794"/>
      <c r="D3" s="794"/>
      <c r="E3" s="794"/>
      <c r="F3" s="794"/>
      <c r="G3" s="794"/>
      <c r="H3" s="794"/>
      <c r="I3" s="794"/>
      <c r="J3" s="794"/>
      <c r="K3" s="794"/>
      <c r="L3" s="794"/>
      <c r="M3" s="794"/>
      <c r="N3" s="794"/>
      <c r="O3" s="794"/>
      <c r="P3" s="794"/>
      <c r="Q3" s="794"/>
      <c r="R3" s="794"/>
      <c r="S3" s="794"/>
    </row>
    <row r="4" spans="1:20" ht="16.8">
      <c r="A4" s="795" t="s">
        <v>175</v>
      </c>
      <c r="B4" s="795"/>
      <c r="C4" s="795"/>
      <c r="D4" s="795"/>
      <c r="E4" s="795"/>
      <c r="F4" s="795"/>
      <c r="G4" s="795"/>
      <c r="H4" s="795"/>
      <c r="I4" s="795"/>
      <c r="J4" s="795"/>
      <c r="K4" s="795"/>
      <c r="L4" s="795"/>
      <c r="M4" s="795"/>
      <c r="N4" s="795"/>
      <c r="O4" s="795"/>
      <c r="P4" s="795"/>
      <c r="Q4" s="795"/>
      <c r="R4" s="795"/>
      <c r="S4" s="795"/>
    </row>
    <row r="5" spans="1:20" ht="15.75" customHeight="1" thickBot="1">
      <c r="A5" s="1193"/>
      <c r="B5" s="797"/>
      <c r="C5" s="797"/>
      <c r="D5" s="797"/>
      <c r="E5" s="797"/>
      <c r="F5" s="797"/>
      <c r="G5" s="797"/>
      <c r="H5" s="797"/>
      <c r="I5" s="797"/>
      <c r="J5" s="797"/>
      <c r="K5" s="797"/>
      <c r="L5" s="797"/>
      <c r="M5" s="797"/>
      <c r="N5" s="797"/>
      <c r="O5" s="797"/>
      <c r="P5" s="797"/>
      <c r="Q5" s="797"/>
      <c r="R5" s="797"/>
      <c r="S5" s="798"/>
    </row>
    <row r="6" spans="1:20" ht="96.75" customHeight="1">
      <c r="A6" s="354" t="s">
        <v>780</v>
      </c>
      <c r="B6" s="799" t="s">
        <v>29</v>
      </c>
      <c r="C6" s="800" t="s">
        <v>30</v>
      </c>
      <c r="D6" s="800" t="s">
        <v>31</v>
      </c>
      <c r="E6" s="800" t="s">
        <v>32</v>
      </c>
      <c r="F6" s="800" t="s">
        <v>33</v>
      </c>
      <c r="G6" s="800" t="s">
        <v>115</v>
      </c>
      <c r="H6" s="800" t="s">
        <v>35</v>
      </c>
      <c r="I6" s="800" t="s">
        <v>781</v>
      </c>
      <c r="J6" s="800" t="s">
        <v>37</v>
      </c>
      <c r="K6" s="800" t="s">
        <v>38</v>
      </c>
      <c r="L6" s="800" t="s">
        <v>39</v>
      </c>
      <c r="M6" s="800" t="s">
        <v>116</v>
      </c>
      <c r="N6" s="800" t="s">
        <v>152</v>
      </c>
      <c r="O6" s="800" t="s">
        <v>42</v>
      </c>
      <c r="P6" s="800" t="s">
        <v>43</v>
      </c>
      <c r="Q6" s="800" t="s">
        <v>44</v>
      </c>
      <c r="R6" s="800" t="s">
        <v>763</v>
      </c>
      <c r="S6" s="801" t="s">
        <v>46</v>
      </c>
      <c r="T6" s="13"/>
    </row>
    <row r="7" spans="1:20" ht="13.8">
      <c r="A7" s="802" t="s">
        <v>782</v>
      </c>
      <c r="B7" s="1194">
        <v>3.1991057134311711E-2</v>
      </c>
      <c r="C7" s="1194">
        <v>1.8257871977539377E-4</v>
      </c>
      <c r="D7" s="1194">
        <v>4.2222995053625985E-2</v>
      </c>
      <c r="E7" s="1194">
        <v>0</v>
      </c>
      <c r="F7" s="1194">
        <v>5.8487846206982316E-6</v>
      </c>
      <c r="G7" s="1194">
        <v>1.4470124369341109</v>
      </c>
      <c r="H7" s="1194">
        <v>0</v>
      </c>
      <c r="I7" s="1194">
        <v>0</v>
      </c>
      <c r="J7" s="1194" t="s">
        <v>132</v>
      </c>
      <c r="K7" s="1194">
        <v>0</v>
      </c>
      <c r="L7" s="1194" t="s">
        <v>132</v>
      </c>
      <c r="M7" s="1194">
        <v>0.10998119230434715</v>
      </c>
      <c r="N7" s="1194" t="s">
        <v>132</v>
      </c>
      <c r="O7" s="1194">
        <v>0</v>
      </c>
      <c r="P7" s="1194">
        <v>0</v>
      </c>
      <c r="Q7" s="1194">
        <v>0</v>
      </c>
      <c r="R7" s="1194">
        <v>0</v>
      </c>
      <c r="S7" s="803">
        <v>0.32136090888049273</v>
      </c>
      <c r="T7" s="1195"/>
    </row>
    <row r="8" spans="1:20" ht="13.8">
      <c r="A8" s="805" t="s">
        <v>783</v>
      </c>
      <c r="B8" s="1196">
        <v>0</v>
      </c>
      <c r="C8" s="1196" t="s">
        <v>132</v>
      </c>
      <c r="D8" s="1196">
        <v>0</v>
      </c>
      <c r="E8" s="1196">
        <v>0</v>
      </c>
      <c r="F8" s="1196">
        <v>0</v>
      </c>
      <c r="G8" s="1196">
        <v>0</v>
      </c>
      <c r="H8" s="1196">
        <v>0</v>
      </c>
      <c r="I8" s="1196">
        <v>0</v>
      </c>
      <c r="J8" s="1196" t="s">
        <v>132</v>
      </c>
      <c r="K8" s="1196" t="s">
        <v>132</v>
      </c>
      <c r="L8" s="1196" t="s">
        <v>132</v>
      </c>
      <c r="M8" s="1196" t="s">
        <v>132</v>
      </c>
      <c r="N8" s="1196" t="s">
        <v>132</v>
      </c>
      <c r="O8" s="1196" t="s">
        <v>132</v>
      </c>
      <c r="P8" s="1196" t="s">
        <v>132</v>
      </c>
      <c r="Q8" s="1196" t="s">
        <v>132</v>
      </c>
      <c r="R8" s="1196" t="s">
        <v>132</v>
      </c>
      <c r="S8" s="803">
        <v>0</v>
      </c>
      <c r="T8" s="13"/>
    </row>
    <row r="9" spans="1:20" ht="13.8">
      <c r="A9" s="805" t="s">
        <v>124</v>
      </c>
      <c r="B9" s="1196">
        <v>0</v>
      </c>
      <c r="C9" s="1196" t="s">
        <v>132</v>
      </c>
      <c r="D9" s="1196">
        <v>2.5795519385583571E-2</v>
      </c>
      <c r="E9" s="1196">
        <v>0</v>
      </c>
      <c r="F9" s="1196">
        <v>0</v>
      </c>
      <c r="G9" s="1196">
        <v>2.3194962208732695</v>
      </c>
      <c r="H9" s="1196" t="s">
        <v>132</v>
      </c>
      <c r="I9" s="1196">
        <v>0</v>
      </c>
      <c r="J9" s="1196" t="s">
        <v>132</v>
      </c>
      <c r="K9" s="1196" t="s">
        <v>132</v>
      </c>
      <c r="L9" s="1196" t="s">
        <v>132</v>
      </c>
      <c r="M9" s="1196">
        <v>0</v>
      </c>
      <c r="N9" s="1196" t="s">
        <v>132</v>
      </c>
      <c r="O9" s="1196" t="s">
        <v>132</v>
      </c>
      <c r="P9" s="1196" t="s">
        <v>132</v>
      </c>
      <c r="Q9" s="1196" t="s">
        <v>132</v>
      </c>
      <c r="R9" s="1196" t="s">
        <v>132</v>
      </c>
      <c r="S9" s="803">
        <v>0.15822820028080445</v>
      </c>
      <c r="T9" s="13"/>
    </row>
    <row r="10" spans="1:20" ht="13.8">
      <c r="A10" s="805" t="s">
        <v>134</v>
      </c>
      <c r="B10" s="1196">
        <v>5.9691165132333565E-2</v>
      </c>
      <c r="C10" s="1196">
        <v>4.3269743973357609E-6</v>
      </c>
      <c r="D10" s="1196">
        <v>7.4505512448614E-3</v>
      </c>
      <c r="E10" s="1196">
        <v>0</v>
      </c>
      <c r="F10" s="1196">
        <v>0</v>
      </c>
      <c r="G10" s="1196">
        <v>2.0919414763812694</v>
      </c>
      <c r="H10" s="1196">
        <v>0</v>
      </c>
      <c r="I10" s="1196">
        <v>0</v>
      </c>
      <c r="J10" s="1196" t="s">
        <v>132</v>
      </c>
      <c r="K10" s="1196">
        <v>0</v>
      </c>
      <c r="L10" s="1196" t="s">
        <v>132</v>
      </c>
      <c r="M10" s="1196">
        <v>0.14623118824160425</v>
      </c>
      <c r="N10" s="1196" t="s">
        <v>132</v>
      </c>
      <c r="O10" s="1196">
        <v>0</v>
      </c>
      <c r="P10" s="1196">
        <v>0</v>
      </c>
      <c r="Q10" s="1196">
        <v>0</v>
      </c>
      <c r="R10" s="1196">
        <v>0</v>
      </c>
      <c r="S10" s="803">
        <v>0.46500007863847581</v>
      </c>
      <c r="T10" s="13"/>
    </row>
    <row r="11" spans="1:20" ht="13.8">
      <c r="A11" s="805" t="s">
        <v>703</v>
      </c>
      <c r="B11" s="1196">
        <v>0</v>
      </c>
      <c r="C11" s="1196" t="s">
        <v>132</v>
      </c>
      <c r="D11" s="1196">
        <v>0</v>
      </c>
      <c r="E11" s="1196" t="s">
        <v>132</v>
      </c>
      <c r="F11" s="1196">
        <v>0</v>
      </c>
      <c r="G11" s="1196">
        <v>0</v>
      </c>
      <c r="H11" s="1196">
        <v>0</v>
      </c>
      <c r="I11" s="1196">
        <v>0</v>
      </c>
      <c r="J11" s="1196" t="s">
        <v>132</v>
      </c>
      <c r="K11" s="1196" t="s">
        <v>132</v>
      </c>
      <c r="L11" s="1196" t="s">
        <v>132</v>
      </c>
      <c r="M11" s="1196">
        <v>0</v>
      </c>
      <c r="N11" s="1196" t="s">
        <v>132</v>
      </c>
      <c r="O11" s="1196" t="s">
        <v>132</v>
      </c>
      <c r="P11" s="1196" t="s">
        <v>132</v>
      </c>
      <c r="Q11" s="1196" t="s">
        <v>132</v>
      </c>
      <c r="R11" s="1196" t="s">
        <v>132</v>
      </c>
      <c r="S11" s="803">
        <v>0</v>
      </c>
      <c r="T11" s="13"/>
    </row>
    <row r="12" spans="1:20" ht="13.8">
      <c r="A12" s="805" t="s">
        <v>784</v>
      </c>
      <c r="B12" s="1196">
        <v>1.187286307008265E-3</v>
      </c>
      <c r="C12" s="1196" t="s">
        <v>132</v>
      </c>
      <c r="D12" s="1196">
        <v>0</v>
      </c>
      <c r="E12" s="1196">
        <v>0</v>
      </c>
      <c r="F12" s="1196">
        <v>0</v>
      </c>
      <c r="G12" s="1196">
        <v>4.4409617994788913E-3</v>
      </c>
      <c r="H12" s="1196" t="s">
        <v>132</v>
      </c>
      <c r="I12" s="1196">
        <v>0</v>
      </c>
      <c r="J12" s="1196" t="s">
        <v>132</v>
      </c>
      <c r="K12" s="1196">
        <v>0</v>
      </c>
      <c r="L12" s="1196" t="s">
        <v>132</v>
      </c>
      <c r="M12" s="1196">
        <v>0</v>
      </c>
      <c r="N12" s="1196" t="s">
        <v>132</v>
      </c>
      <c r="O12" s="1196" t="s">
        <v>132</v>
      </c>
      <c r="P12" s="1196">
        <v>0</v>
      </c>
      <c r="Q12" s="1196">
        <v>0</v>
      </c>
      <c r="R12" s="1196" t="s">
        <v>132</v>
      </c>
      <c r="S12" s="803">
        <v>9.948840613826079E-4</v>
      </c>
      <c r="T12" s="13"/>
    </row>
    <row r="13" spans="1:20" ht="13.8">
      <c r="A13" s="805" t="s">
        <v>785</v>
      </c>
      <c r="B13" s="1196">
        <v>0</v>
      </c>
      <c r="C13" s="1196">
        <v>0</v>
      </c>
      <c r="D13" s="1196">
        <v>0</v>
      </c>
      <c r="E13" s="1196">
        <v>0</v>
      </c>
      <c r="F13" s="1196">
        <v>0</v>
      </c>
      <c r="G13" s="1196">
        <v>0.19454171624225583</v>
      </c>
      <c r="H13" s="1196" t="s">
        <v>132</v>
      </c>
      <c r="I13" s="1196">
        <v>0</v>
      </c>
      <c r="J13" s="1196" t="s">
        <v>132</v>
      </c>
      <c r="K13" s="1196">
        <v>0</v>
      </c>
      <c r="L13" s="1196" t="s">
        <v>132</v>
      </c>
      <c r="M13" s="1196">
        <v>0</v>
      </c>
      <c r="N13" s="1196" t="s">
        <v>132</v>
      </c>
      <c r="O13" s="1196" t="s">
        <v>132</v>
      </c>
      <c r="P13" s="1196">
        <v>0</v>
      </c>
      <c r="Q13" s="1196">
        <v>0</v>
      </c>
      <c r="R13" s="1196" t="s">
        <v>132</v>
      </c>
      <c r="S13" s="803">
        <v>4.897118900723308E-2</v>
      </c>
      <c r="T13" s="13"/>
    </row>
    <row r="14" spans="1:20" ht="13.8" hidden="1">
      <c r="A14" s="805" t="s">
        <v>786</v>
      </c>
      <c r="B14" s="1196">
        <v>2.4514032855090565E-6</v>
      </c>
      <c r="C14" s="1196">
        <v>100</v>
      </c>
      <c r="D14" s="1196">
        <v>0.67514556294491745</v>
      </c>
      <c r="E14" s="1196">
        <v>0</v>
      </c>
      <c r="F14" s="1196">
        <v>9.2493283996241821E-3</v>
      </c>
      <c r="G14" s="1196">
        <v>3.5281542550329353E-5</v>
      </c>
      <c r="H14" s="1196">
        <v>0</v>
      </c>
      <c r="I14" s="1196">
        <v>0</v>
      </c>
      <c r="J14" s="1196" t="s">
        <v>132</v>
      </c>
      <c r="K14" s="1196" t="s">
        <v>132</v>
      </c>
      <c r="L14" s="1196" t="s">
        <v>132</v>
      </c>
      <c r="M14" s="1196">
        <v>1.9271085835769717</v>
      </c>
      <c r="N14" s="1196" t="s">
        <v>132</v>
      </c>
      <c r="O14" s="1196" t="s">
        <v>132</v>
      </c>
      <c r="P14" s="1196">
        <v>0</v>
      </c>
      <c r="Q14" s="1196">
        <v>0</v>
      </c>
      <c r="R14" s="1196" t="s">
        <v>132</v>
      </c>
      <c r="S14" s="803">
        <v>0.21739455219363601</v>
      </c>
      <c r="T14" s="13"/>
    </row>
    <row r="15" spans="1:20" ht="3" customHeight="1">
      <c r="A15" s="805"/>
      <c r="B15" s="1197"/>
      <c r="C15" s="645"/>
      <c r="D15" s="645"/>
      <c r="E15" s="645"/>
      <c r="F15" s="645"/>
      <c r="G15" s="645"/>
      <c r="H15" s="645"/>
      <c r="I15" s="645"/>
      <c r="J15" s="645"/>
      <c r="K15" s="645"/>
      <c r="L15" s="645"/>
      <c r="M15" s="645"/>
      <c r="N15" s="645"/>
      <c r="O15" s="645"/>
      <c r="P15" s="645"/>
      <c r="Q15" s="645"/>
      <c r="R15" s="645"/>
      <c r="S15" s="811"/>
      <c r="T15" s="13"/>
    </row>
    <row r="16" spans="1:20" ht="13.8">
      <c r="A16" s="802" t="s">
        <v>787</v>
      </c>
      <c r="B16" s="1194">
        <v>1.7642439164157098</v>
      </c>
      <c r="C16" s="1194">
        <v>10.776873083988656</v>
      </c>
      <c r="D16" s="1194">
        <v>1.7271092899278049</v>
      </c>
      <c r="E16" s="1194">
        <v>6.087391506159693</v>
      </c>
      <c r="F16" s="1194">
        <v>3.0795986880156114</v>
      </c>
      <c r="G16" s="1194">
        <v>1.556125353944311</v>
      </c>
      <c r="H16" s="1194">
        <v>0</v>
      </c>
      <c r="I16" s="1194">
        <v>2.8267579669810785</v>
      </c>
      <c r="J16" s="1194" t="s">
        <v>132</v>
      </c>
      <c r="K16" s="1194">
        <v>0.70774052853734892</v>
      </c>
      <c r="L16" s="1194" t="s">
        <v>132</v>
      </c>
      <c r="M16" s="1194">
        <v>2.595347811894932</v>
      </c>
      <c r="N16" s="1194" t="s">
        <v>132</v>
      </c>
      <c r="O16" s="1194">
        <v>0</v>
      </c>
      <c r="P16" s="1194">
        <v>0</v>
      </c>
      <c r="Q16" s="1194">
        <v>0</v>
      </c>
      <c r="R16" s="1194" t="s">
        <v>132</v>
      </c>
      <c r="S16" s="803">
        <v>2.0480887210447012</v>
      </c>
      <c r="T16" s="13"/>
    </row>
    <row r="17" spans="1:20" ht="13.8">
      <c r="A17" s="805" t="s">
        <v>783</v>
      </c>
      <c r="B17" s="1196">
        <v>1.5438835250150054</v>
      </c>
      <c r="C17" s="1196" t="s">
        <v>132</v>
      </c>
      <c r="D17" s="1196">
        <v>6.374428547928021E-2</v>
      </c>
      <c r="E17" s="1196">
        <v>9.7411373156986603</v>
      </c>
      <c r="F17" s="1196">
        <v>0</v>
      </c>
      <c r="G17" s="1196">
        <v>0.10254009553947815</v>
      </c>
      <c r="H17" s="1196">
        <v>0</v>
      </c>
      <c r="I17" s="1196">
        <v>0</v>
      </c>
      <c r="J17" s="1196" t="s">
        <v>132</v>
      </c>
      <c r="K17" s="1196" t="s">
        <v>132</v>
      </c>
      <c r="L17" s="1196" t="s">
        <v>132</v>
      </c>
      <c r="M17" s="1196" t="s">
        <v>132</v>
      </c>
      <c r="N17" s="1196" t="s">
        <v>132</v>
      </c>
      <c r="O17" s="1196" t="s">
        <v>132</v>
      </c>
      <c r="P17" s="1196" t="s">
        <v>132</v>
      </c>
      <c r="Q17" s="1196" t="s">
        <v>132</v>
      </c>
      <c r="R17" s="1196" t="s">
        <v>132</v>
      </c>
      <c r="S17" s="803">
        <v>0.55633690052994811</v>
      </c>
      <c r="T17" s="13"/>
    </row>
    <row r="18" spans="1:20" ht="13.8">
      <c r="A18" s="805" t="s">
        <v>124</v>
      </c>
      <c r="B18" s="1196">
        <v>1.5079079790978624</v>
      </c>
      <c r="C18" s="1196">
        <v>0</v>
      </c>
      <c r="D18" s="1196">
        <v>0.40372859604233646</v>
      </c>
      <c r="E18" s="1196">
        <v>14.396724886758991</v>
      </c>
      <c r="F18" s="1196">
        <v>5.3106236790108303</v>
      </c>
      <c r="G18" s="1196">
        <v>0.43698313156591256</v>
      </c>
      <c r="H18" s="1196" t="s">
        <v>132</v>
      </c>
      <c r="I18" s="1196">
        <v>0.99476421073713162</v>
      </c>
      <c r="J18" s="1196" t="s">
        <v>132</v>
      </c>
      <c r="K18" s="1196">
        <v>0</v>
      </c>
      <c r="L18" s="1196" t="s">
        <v>132</v>
      </c>
      <c r="M18" s="1196">
        <v>0</v>
      </c>
      <c r="N18" s="1196" t="s">
        <v>132</v>
      </c>
      <c r="O18" s="1196" t="s">
        <v>132</v>
      </c>
      <c r="P18" s="1196">
        <v>0</v>
      </c>
      <c r="Q18" s="1196">
        <v>0</v>
      </c>
      <c r="R18" s="1196" t="s">
        <v>132</v>
      </c>
      <c r="S18" s="803">
        <v>1.2094726202469335</v>
      </c>
      <c r="T18" s="13"/>
    </row>
    <row r="19" spans="1:20" ht="13.8">
      <c r="A19" s="805" t="s">
        <v>134</v>
      </c>
      <c r="B19" s="1196">
        <v>2.0810020949841292</v>
      </c>
      <c r="C19" s="1196">
        <v>31.836917722386271</v>
      </c>
      <c r="D19" s="1196">
        <v>2.2066006339771005</v>
      </c>
      <c r="E19" s="1196">
        <v>11.379930596064641</v>
      </c>
      <c r="F19" s="1196">
        <v>3.4829733601993031</v>
      </c>
      <c r="G19" s="1196">
        <v>2.3053856454559858</v>
      </c>
      <c r="H19" s="1196">
        <v>0</v>
      </c>
      <c r="I19" s="1196">
        <v>3.2502675027131009</v>
      </c>
      <c r="J19" s="1196" t="s">
        <v>132</v>
      </c>
      <c r="K19" s="1196">
        <v>0.50302908103387511</v>
      </c>
      <c r="L19" s="1196" t="s">
        <v>132</v>
      </c>
      <c r="M19" s="1196">
        <v>3.8894586524198624</v>
      </c>
      <c r="N19" s="1196" t="s">
        <v>132</v>
      </c>
      <c r="O19" s="1196">
        <v>0</v>
      </c>
      <c r="P19" s="1196">
        <v>0</v>
      </c>
      <c r="Q19" s="1196">
        <v>0</v>
      </c>
      <c r="R19" s="1196" t="s">
        <v>132</v>
      </c>
      <c r="S19" s="803">
        <v>2.5621825295573943</v>
      </c>
      <c r="T19" s="13"/>
    </row>
    <row r="20" spans="1:20" ht="13.8">
      <c r="A20" s="805" t="s">
        <v>703</v>
      </c>
      <c r="B20" s="1196">
        <v>0.81690416220948303</v>
      </c>
      <c r="C20" s="1196" t="s">
        <v>132</v>
      </c>
      <c r="D20" s="1196">
        <v>0</v>
      </c>
      <c r="E20" s="1196">
        <v>100</v>
      </c>
      <c r="F20" s="1196">
        <v>0</v>
      </c>
      <c r="G20" s="1196">
        <v>0</v>
      </c>
      <c r="H20" s="1196">
        <v>0</v>
      </c>
      <c r="I20" s="1196">
        <v>0</v>
      </c>
      <c r="J20" s="1196" t="s">
        <v>132</v>
      </c>
      <c r="K20" s="1196" t="s">
        <v>132</v>
      </c>
      <c r="L20" s="1196" t="s">
        <v>132</v>
      </c>
      <c r="M20" s="1196">
        <v>0</v>
      </c>
      <c r="N20" s="1196" t="s">
        <v>132</v>
      </c>
      <c r="O20" s="1196" t="s">
        <v>132</v>
      </c>
      <c r="P20" s="1196" t="s">
        <v>132</v>
      </c>
      <c r="Q20" s="1196" t="s">
        <v>132</v>
      </c>
      <c r="R20" s="1196" t="s">
        <v>132</v>
      </c>
      <c r="S20" s="803">
        <v>0.11493523456209702</v>
      </c>
      <c r="T20" s="13"/>
    </row>
    <row r="21" spans="1:20" ht="13.8">
      <c r="A21" s="805" t="s">
        <v>784</v>
      </c>
      <c r="B21" s="1196">
        <v>0.43678974867657594</v>
      </c>
      <c r="C21" s="1196">
        <v>0</v>
      </c>
      <c r="D21" s="1196">
        <v>1.0119672148538661</v>
      </c>
      <c r="E21" s="1196">
        <v>3.2173635373007325</v>
      </c>
      <c r="F21" s="1196">
        <v>1.7654908971044172</v>
      </c>
      <c r="G21" s="1196">
        <v>3.2711697675839375E-2</v>
      </c>
      <c r="H21" s="1196" t="s">
        <v>132</v>
      </c>
      <c r="I21" s="1196">
        <v>0.59060634836610626</v>
      </c>
      <c r="J21" s="1196" t="s">
        <v>132</v>
      </c>
      <c r="K21" s="1196">
        <v>1.311420195353002</v>
      </c>
      <c r="L21" s="1196" t="s">
        <v>132</v>
      </c>
      <c r="M21" s="1196">
        <v>0.27438982165499898</v>
      </c>
      <c r="N21" s="1196" t="s">
        <v>132</v>
      </c>
      <c r="O21" s="1196" t="s">
        <v>132</v>
      </c>
      <c r="P21" s="1196">
        <v>0</v>
      </c>
      <c r="Q21" s="1196">
        <v>0</v>
      </c>
      <c r="R21" s="1196" t="s">
        <v>132</v>
      </c>
      <c r="S21" s="803">
        <v>0.69503977635240655</v>
      </c>
      <c r="T21" s="13"/>
    </row>
    <row r="22" spans="1:20" ht="13.8">
      <c r="A22" s="805" t="s">
        <v>785</v>
      </c>
      <c r="B22" s="1196">
        <v>3.5229378023142625E-2</v>
      </c>
      <c r="C22" s="1196">
        <v>0</v>
      </c>
      <c r="D22" s="1196">
        <v>0.81574149777817095</v>
      </c>
      <c r="E22" s="1196">
        <v>2.1155373360026606</v>
      </c>
      <c r="F22" s="1196">
        <v>2.3169237002746175</v>
      </c>
      <c r="G22" s="1196">
        <v>0.28071893230613859</v>
      </c>
      <c r="H22" s="1196">
        <v>0</v>
      </c>
      <c r="I22" s="1196">
        <v>1.3210047134020984</v>
      </c>
      <c r="J22" s="1196" t="s">
        <v>132</v>
      </c>
      <c r="K22" s="1196">
        <v>0.99526963911495858</v>
      </c>
      <c r="L22" s="1196" t="s">
        <v>132</v>
      </c>
      <c r="M22" s="1196">
        <v>0.26450090197121734</v>
      </c>
      <c r="N22" s="1196" t="s">
        <v>132</v>
      </c>
      <c r="O22" s="1196" t="s">
        <v>132</v>
      </c>
      <c r="P22" s="1196">
        <v>0</v>
      </c>
      <c r="Q22" s="1196">
        <v>0</v>
      </c>
      <c r="R22" s="1196" t="s">
        <v>132</v>
      </c>
      <c r="S22" s="803">
        <v>0.68519443516613676</v>
      </c>
      <c r="T22" s="13"/>
    </row>
    <row r="23" spans="1:20" ht="13.8" hidden="1">
      <c r="A23" s="805" t="s">
        <v>786</v>
      </c>
      <c r="B23" s="1196">
        <v>25.535311862820077</v>
      </c>
      <c r="C23" s="1196">
        <v>99.801246718093211</v>
      </c>
      <c r="D23" s="1196">
        <v>3.861446146638837</v>
      </c>
      <c r="E23" s="1196">
        <v>6.5914320681589134</v>
      </c>
      <c r="F23" s="1196">
        <v>25.499772637151739</v>
      </c>
      <c r="G23" s="1196">
        <v>1.4920319364641805</v>
      </c>
      <c r="H23" s="1196">
        <v>0</v>
      </c>
      <c r="I23" s="1196">
        <v>18.471203097004349</v>
      </c>
      <c r="J23" s="1196" t="s">
        <v>132</v>
      </c>
      <c r="K23" s="1196">
        <v>100</v>
      </c>
      <c r="L23" s="1196" t="s">
        <v>132</v>
      </c>
      <c r="M23" s="1196">
        <v>86.928563172054822</v>
      </c>
      <c r="N23" s="1196" t="s">
        <v>132</v>
      </c>
      <c r="O23" s="1196" t="s">
        <v>132</v>
      </c>
      <c r="P23" s="1196">
        <v>0</v>
      </c>
      <c r="Q23" s="1196">
        <v>0</v>
      </c>
      <c r="R23" s="1196" t="s">
        <v>132</v>
      </c>
      <c r="S23" s="803">
        <v>12.796146631289995</v>
      </c>
      <c r="T23" s="13"/>
    </row>
    <row r="24" spans="1:20" ht="2.25" customHeight="1">
      <c r="A24" s="805"/>
      <c r="B24" s="1197"/>
      <c r="C24" s="645"/>
      <c r="D24" s="645"/>
      <c r="E24" s="645"/>
      <c r="F24" s="645"/>
      <c r="G24" s="645"/>
      <c r="H24" s="645"/>
      <c r="I24" s="645"/>
      <c r="J24" s="645"/>
      <c r="K24" s="645"/>
      <c r="L24" s="645"/>
      <c r="M24" s="645"/>
      <c r="N24" s="645"/>
      <c r="O24" s="645"/>
      <c r="P24" s="645"/>
      <c r="Q24" s="645"/>
      <c r="R24" s="645"/>
      <c r="S24" s="811"/>
      <c r="T24" s="13"/>
    </row>
    <row r="25" spans="1:20" ht="13.8">
      <c r="A25" s="802" t="s">
        <v>789</v>
      </c>
      <c r="B25" s="1194">
        <v>13.390641715063142</v>
      </c>
      <c r="C25" s="1194">
        <v>29.242696712729639</v>
      </c>
      <c r="D25" s="1194">
        <v>14.803559356865625</v>
      </c>
      <c r="E25" s="1194">
        <v>31.613555106055802</v>
      </c>
      <c r="F25" s="1194">
        <v>13.437983133734679</v>
      </c>
      <c r="G25" s="1194">
        <v>14.237524160877257</v>
      </c>
      <c r="H25" s="1194">
        <v>0</v>
      </c>
      <c r="I25" s="1194">
        <v>8.9790672572225976</v>
      </c>
      <c r="J25" s="1194">
        <v>10.853146266472697</v>
      </c>
      <c r="K25" s="1194">
        <v>32.449371524115264</v>
      </c>
      <c r="L25" s="1194" t="s">
        <v>132</v>
      </c>
      <c r="M25" s="1194">
        <v>1.6388681975187829</v>
      </c>
      <c r="N25" s="1194" t="s">
        <v>132</v>
      </c>
      <c r="O25" s="1194">
        <v>0</v>
      </c>
      <c r="P25" s="1194" t="s">
        <v>132</v>
      </c>
      <c r="Q25" s="1194" t="s">
        <v>132</v>
      </c>
      <c r="R25" s="1194" t="s">
        <v>132</v>
      </c>
      <c r="S25" s="803">
        <v>13.901785569215061</v>
      </c>
      <c r="T25" s="13"/>
    </row>
    <row r="26" spans="1:20" ht="13.8">
      <c r="A26" s="805" t="s">
        <v>783</v>
      </c>
      <c r="B26" s="1196">
        <v>18.720678346499085</v>
      </c>
      <c r="C26" s="1196" t="s">
        <v>132</v>
      </c>
      <c r="D26" s="1196">
        <v>21.232988772124283</v>
      </c>
      <c r="E26" s="1196">
        <v>11.227473629259451</v>
      </c>
      <c r="F26" s="1196">
        <v>20.682275294145359</v>
      </c>
      <c r="G26" s="1196">
        <v>11.96069953279482</v>
      </c>
      <c r="H26" s="1196">
        <v>0</v>
      </c>
      <c r="I26" s="1196">
        <v>10.762578148594946</v>
      </c>
      <c r="J26" s="1196" t="s">
        <v>132</v>
      </c>
      <c r="K26" s="1196" t="s">
        <v>132</v>
      </c>
      <c r="L26" s="1196" t="s">
        <v>132</v>
      </c>
      <c r="M26" s="1196" t="s">
        <v>132</v>
      </c>
      <c r="N26" s="1196" t="s">
        <v>132</v>
      </c>
      <c r="O26" s="1196" t="s">
        <v>132</v>
      </c>
      <c r="P26" s="1196" t="s">
        <v>132</v>
      </c>
      <c r="Q26" s="1196" t="s">
        <v>132</v>
      </c>
      <c r="R26" s="1196" t="s">
        <v>132</v>
      </c>
      <c r="S26" s="803">
        <v>19.692843368145375</v>
      </c>
      <c r="T26" s="13"/>
    </row>
    <row r="27" spans="1:20" ht="13.8">
      <c r="A27" s="805" t="s">
        <v>124</v>
      </c>
      <c r="B27" s="1196">
        <v>5.4872399602964039</v>
      </c>
      <c r="C27" s="1196">
        <v>39.662798574216012</v>
      </c>
      <c r="D27" s="1196">
        <v>3.7604666032592298</v>
      </c>
      <c r="E27" s="1196">
        <v>22.028295160716326</v>
      </c>
      <c r="F27" s="1196">
        <v>3.5994549657528019</v>
      </c>
      <c r="G27" s="1196">
        <v>7.1113191246054228</v>
      </c>
      <c r="H27" s="1196" t="s">
        <v>132</v>
      </c>
      <c r="I27" s="1196">
        <v>0.65496096009896365</v>
      </c>
      <c r="J27" s="1196" t="s">
        <v>132</v>
      </c>
      <c r="K27" s="1196">
        <v>100</v>
      </c>
      <c r="L27" s="1196" t="s">
        <v>132</v>
      </c>
      <c r="M27" s="1196">
        <v>1.1394743141078083</v>
      </c>
      <c r="N27" s="1196" t="s">
        <v>132</v>
      </c>
      <c r="O27" s="1196" t="s">
        <v>132</v>
      </c>
      <c r="P27" s="1196" t="s">
        <v>132</v>
      </c>
      <c r="Q27" s="1196" t="s">
        <v>132</v>
      </c>
      <c r="R27" s="1196" t="s">
        <v>132</v>
      </c>
      <c r="S27" s="803">
        <v>4.8080908780801748</v>
      </c>
      <c r="T27" s="13"/>
    </row>
    <row r="28" spans="1:20" ht="13.8">
      <c r="A28" s="805" t="s">
        <v>134</v>
      </c>
      <c r="B28" s="1196">
        <v>14.022689616002031</v>
      </c>
      <c r="C28" s="1196">
        <v>30.315648384669647</v>
      </c>
      <c r="D28" s="1196">
        <v>15.114367107143398</v>
      </c>
      <c r="E28" s="1196">
        <v>36.689605184461207</v>
      </c>
      <c r="F28" s="1196">
        <v>13.981929371819371</v>
      </c>
      <c r="G28" s="1196">
        <v>14.332981072177475</v>
      </c>
      <c r="H28" s="1196">
        <v>0</v>
      </c>
      <c r="I28" s="1196">
        <v>11.492663423494678</v>
      </c>
      <c r="J28" s="1196">
        <v>10.853146266472697</v>
      </c>
      <c r="K28" s="1196">
        <v>37.720378993098123</v>
      </c>
      <c r="L28" s="1196" t="s">
        <v>132</v>
      </c>
      <c r="M28" s="1196">
        <v>0.89851920834505294</v>
      </c>
      <c r="N28" s="1196" t="s">
        <v>132</v>
      </c>
      <c r="O28" s="1196">
        <v>0</v>
      </c>
      <c r="P28" s="1196" t="s">
        <v>132</v>
      </c>
      <c r="Q28" s="1196" t="s">
        <v>132</v>
      </c>
      <c r="R28" s="1196" t="s">
        <v>132</v>
      </c>
      <c r="S28" s="803">
        <v>14.382116528521102</v>
      </c>
      <c r="T28" s="13"/>
    </row>
    <row r="29" spans="1:20" ht="13.8">
      <c r="A29" s="805" t="s">
        <v>703</v>
      </c>
      <c r="B29" s="1196">
        <v>5.5806743213648566</v>
      </c>
      <c r="C29" s="1196" t="s">
        <v>132</v>
      </c>
      <c r="D29" s="1196">
        <v>0</v>
      </c>
      <c r="E29" s="1196">
        <v>100</v>
      </c>
      <c r="F29" s="1196">
        <v>0</v>
      </c>
      <c r="G29" s="1196">
        <v>0</v>
      </c>
      <c r="H29" s="1196">
        <v>0</v>
      </c>
      <c r="I29" s="1196">
        <v>0</v>
      </c>
      <c r="J29" s="1196" t="s">
        <v>132</v>
      </c>
      <c r="K29" s="1196" t="s">
        <v>132</v>
      </c>
      <c r="L29" s="1196" t="s">
        <v>132</v>
      </c>
      <c r="M29" s="1196">
        <v>0</v>
      </c>
      <c r="N29" s="1196" t="s">
        <v>132</v>
      </c>
      <c r="O29" s="1196" t="s">
        <v>132</v>
      </c>
      <c r="P29" s="1196" t="s">
        <v>132</v>
      </c>
      <c r="Q29" s="1196" t="s">
        <v>132</v>
      </c>
      <c r="R29" s="1196" t="s">
        <v>132</v>
      </c>
      <c r="S29" s="803">
        <v>3.3953639535427516</v>
      </c>
      <c r="T29" s="13"/>
    </row>
    <row r="30" spans="1:20" ht="13.8">
      <c r="A30" s="805" t="s">
        <v>784</v>
      </c>
      <c r="B30" s="1196">
        <v>7.8522244766646834</v>
      </c>
      <c r="C30" s="1196">
        <v>1.5250446784169793</v>
      </c>
      <c r="D30" s="1196">
        <v>16.492729833702697</v>
      </c>
      <c r="E30" s="1196">
        <v>30.408016932910865</v>
      </c>
      <c r="F30" s="1196">
        <v>14.657679328301143</v>
      </c>
      <c r="G30" s="1196">
        <v>14.931768921398644</v>
      </c>
      <c r="H30" s="1196" t="s">
        <v>132</v>
      </c>
      <c r="I30" s="1196">
        <v>3.944680419884016</v>
      </c>
      <c r="J30" s="1196" t="s">
        <v>132</v>
      </c>
      <c r="K30" s="1196">
        <v>18.028499960169704</v>
      </c>
      <c r="L30" s="1196" t="s">
        <v>132</v>
      </c>
      <c r="M30" s="1196">
        <v>3.4642738520730814</v>
      </c>
      <c r="N30" s="1196" t="s">
        <v>132</v>
      </c>
      <c r="O30" s="1196" t="s">
        <v>132</v>
      </c>
      <c r="P30" s="1196" t="s">
        <v>132</v>
      </c>
      <c r="Q30" s="1196" t="s">
        <v>132</v>
      </c>
      <c r="R30" s="1196" t="s">
        <v>132</v>
      </c>
      <c r="S30" s="803">
        <v>11.023365756144807</v>
      </c>
      <c r="T30" s="13"/>
    </row>
    <row r="31" spans="1:20" ht="13.8">
      <c r="A31" s="805" t="s">
        <v>785</v>
      </c>
      <c r="B31" s="1196">
        <v>1.212134388680326</v>
      </c>
      <c r="C31" s="1196">
        <v>35.076336567768756</v>
      </c>
      <c r="D31" s="1196">
        <v>4.7397719792782276</v>
      </c>
      <c r="E31" s="1196">
        <v>19.52840722511166</v>
      </c>
      <c r="F31" s="1196">
        <v>4.695514024273006</v>
      </c>
      <c r="G31" s="1196">
        <v>11.985800542369059</v>
      </c>
      <c r="H31" s="1196">
        <v>0</v>
      </c>
      <c r="I31" s="1196">
        <v>1.6035795874857515</v>
      </c>
      <c r="J31" s="1196" t="s">
        <v>132</v>
      </c>
      <c r="K31" s="1196">
        <v>90.115496289893031</v>
      </c>
      <c r="L31" s="1196" t="s">
        <v>132</v>
      </c>
      <c r="M31" s="1196">
        <v>1.5590408947937335</v>
      </c>
      <c r="N31" s="1196" t="s">
        <v>132</v>
      </c>
      <c r="O31" s="1196" t="s">
        <v>132</v>
      </c>
      <c r="P31" s="1196" t="s">
        <v>132</v>
      </c>
      <c r="Q31" s="1196" t="s">
        <v>132</v>
      </c>
      <c r="R31" s="1196" t="s">
        <v>132</v>
      </c>
      <c r="S31" s="803">
        <v>5.3282053269389742</v>
      </c>
      <c r="T31" s="13"/>
    </row>
    <row r="32" spans="1:20" ht="13.8" hidden="1">
      <c r="A32" s="805" t="s">
        <v>786</v>
      </c>
      <c r="B32" s="1196">
        <v>21.907731408519158</v>
      </c>
      <c r="C32" s="1196">
        <v>99.336855381586517</v>
      </c>
      <c r="D32" s="1196">
        <v>16.63703387245252</v>
      </c>
      <c r="E32" s="1196">
        <v>28.605614866066997</v>
      </c>
      <c r="F32" s="1196">
        <v>20.651885024090262</v>
      </c>
      <c r="G32" s="1196">
        <v>24.603984470492851</v>
      </c>
      <c r="H32" s="1196">
        <v>0</v>
      </c>
      <c r="I32" s="1196">
        <v>1.9267099285382623</v>
      </c>
      <c r="J32" s="1196" t="s">
        <v>132</v>
      </c>
      <c r="K32" s="1196">
        <v>19.322095066928142</v>
      </c>
      <c r="L32" s="1196" t="s">
        <v>132</v>
      </c>
      <c r="M32" s="1196">
        <v>99.99061884834893</v>
      </c>
      <c r="N32" s="1196" t="s">
        <v>132</v>
      </c>
      <c r="O32" s="1196" t="s">
        <v>132</v>
      </c>
      <c r="P32" s="1196" t="s">
        <v>132</v>
      </c>
      <c r="Q32" s="1196" t="s">
        <v>132</v>
      </c>
      <c r="R32" s="1196" t="s">
        <v>132</v>
      </c>
      <c r="S32" s="803">
        <v>17.567200418679082</v>
      </c>
      <c r="T32" s="13"/>
    </row>
    <row r="33" spans="1:20" ht="3.75" customHeight="1">
      <c r="A33" s="805"/>
      <c r="B33" s="1197"/>
      <c r="C33" s="645"/>
      <c r="D33" s="645"/>
      <c r="E33" s="645"/>
      <c r="F33" s="645"/>
      <c r="G33" s="645"/>
      <c r="H33" s="645"/>
      <c r="I33" s="645"/>
      <c r="J33" s="645"/>
      <c r="K33" s="645"/>
      <c r="L33" s="645"/>
      <c r="M33" s="645"/>
      <c r="N33" s="645"/>
      <c r="O33" s="645"/>
      <c r="P33" s="645"/>
      <c r="Q33" s="645"/>
      <c r="R33" s="645"/>
      <c r="S33" s="811"/>
      <c r="T33" s="13"/>
    </row>
    <row r="34" spans="1:20" ht="13.8">
      <c r="A34" s="802" t="s">
        <v>790</v>
      </c>
      <c r="B34" s="1194">
        <v>9.6712917330994497</v>
      </c>
      <c r="C34" s="1194">
        <v>20.410681251167812</v>
      </c>
      <c r="D34" s="1194">
        <v>9.7449284821163822</v>
      </c>
      <c r="E34" s="1194">
        <v>11.834461719427846</v>
      </c>
      <c r="F34" s="1194">
        <v>16.407539057621264</v>
      </c>
      <c r="G34" s="1194">
        <v>15.32094838782446</v>
      </c>
      <c r="H34" s="1194">
        <v>0</v>
      </c>
      <c r="I34" s="1194">
        <v>14.740372704421601</v>
      </c>
      <c r="J34" s="1194">
        <v>6.7669374703320209</v>
      </c>
      <c r="K34" s="1194">
        <v>76.171449063471243</v>
      </c>
      <c r="L34" s="1194">
        <v>18.862184343419351</v>
      </c>
      <c r="M34" s="1194">
        <v>0</v>
      </c>
      <c r="N34" s="1194" t="s">
        <v>132</v>
      </c>
      <c r="O34" s="1194" t="s">
        <v>132</v>
      </c>
      <c r="P34" s="1194" t="s">
        <v>132</v>
      </c>
      <c r="Q34" s="1194" t="s">
        <v>132</v>
      </c>
      <c r="R34" s="1194" t="s">
        <v>132</v>
      </c>
      <c r="S34" s="803">
        <v>9.2037749957608845</v>
      </c>
      <c r="T34" s="13"/>
    </row>
    <row r="35" spans="1:20" ht="13.8">
      <c r="A35" s="805" t="s">
        <v>783</v>
      </c>
      <c r="B35" s="1196">
        <v>15.577656656539876</v>
      </c>
      <c r="C35" s="1196" t="s">
        <v>132</v>
      </c>
      <c r="D35" s="1196">
        <v>16.836569463102215</v>
      </c>
      <c r="E35" s="1196" t="s">
        <v>132</v>
      </c>
      <c r="F35" s="1196">
        <v>18.896420199013175</v>
      </c>
      <c r="G35" s="1196">
        <v>2.3834879711490018</v>
      </c>
      <c r="H35" s="1196">
        <v>0</v>
      </c>
      <c r="I35" s="1196">
        <v>0</v>
      </c>
      <c r="J35" s="1196" t="s">
        <v>132</v>
      </c>
      <c r="K35" s="1196" t="s">
        <v>132</v>
      </c>
      <c r="L35" s="1196" t="s">
        <v>132</v>
      </c>
      <c r="M35" s="1196" t="s">
        <v>132</v>
      </c>
      <c r="N35" s="1196" t="s">
        <v>132</v>
      </c>
      <c r="O35" s="1196" t="s">
        <v>132</v>
      </c>
      <c r="P35" s="1196" t="s">
        <v>132</v>
      </c>
      <c r="Q35" s="1196" t="s">
        <v>132</v>
      </c>
      <c r="R35" s="1196" t="s">
        <v>132</v>
      </c>
      <c r="S35" s="803">
        <v>16.09405175299278</v>
      </c>
      <c r="T35" s="13"/>
    </row>
    <row r="36" spans="1:20" ht="13.8">
      <c r="A36" s="805" t="s">
        <v>124</v>
      </c>
      <c r="B36" s="1196">
        <v>19.497702175604292</v>
      </c>
      <c r="C36" s="1196">
        <v>0</v>
      </c>
      <c r="D36" s="1196">
        <v>2.6821219066962021</v>
      </c>
      <c r="E36" s="1196">
        <v>0.65740840837799608</v>
      </c>
      <c r="F36" s="1196">
        <v>0</v>
      </c>
      <c r="G36" s="1196">
        <v>11.327139179611398</v>
      </c>
      <c r="H36" s="1196" t="s">
        <v>132</v>
      </c>
      <c r="I36" s="1196">
        <v>0</v>
      </c>
      <c r="J36" s="1196" t="s">
        <v>132</v>
      </c>
      <c r="K36" s="1196" t="s">
        <v>132</v>
      </c>
      <c r="L36" s="1196" t="s">
        <v>132</v>
      </c>
      <c r="M36" s="1196">
        <v>0</v>
      </c>
      <c r="N36" s="1196" t="s">
        <v>132</v>
      </c>
      <c r="O36" s="1196" t="s">
        <v>132</v>
      </c>
      <c r="P36" s="1196" t="s">
        <v>132</v>
      </c>
      <c r="Q36" s="1196" t="s">
        <v>132</v>
      </c>
      <c r="R36" s="1196" t="s">
        <v>132</v>
      </c>
      <c r="S36" s="803">
        <v>3.4131992032203233</v>
      </c>
      <c r="T36" s="13"/>
    </row>
    <row r="37" spans="1:20" ht="13.8">
      <c r="A37" s="805" t="s">
        <v>134</v>
      </c>
      <c r="B37" s="1196">
        <v>8.3986930269207907</v>
      </c>
      <c r="C37" s="1196">
        <v>23.257328723918725</v>
      </c>
      <c r="D37" s="1196">
        <v>8.540850966074089</v>
      </c>
      <c r="E37" s="1196">
        <v>11.769039629841627</v>
      </c>
      <c r="F37" s="1196">
        <v>22.302868665279281</v>
      </c>
      <c r="G37" s="1196">
        <v>14.182717056332992</v>
      </c>
      <c r="H37" s="1196" t="s">
        <v>132</v>
      </c>
      <c r="I37" s="1196">
        <v>14.728929804083821</v>
      </c>
      <c r="J37" s="1196">
        <v>6.7669374703320209</v>
      </c>
      <c r="K37" s="1196">
        <v>67.100800795091885</v>
      </c>
      <c r="L37" s="1196">
        <v>18.862184343419351</v>
      </c>
      <c r="M37" s="1196" t="s">
        <v>132</v>
      </c>
      <c r="N37" s="1196" t="s">
        <v>132</v>
      </c>
      <c r="O37" s="1196" t="s">
        <v>132</v>
      </c>
      <c r="P37" s="1196" t="s">
        <v>132</v>
      </c>
      <c r="Q37" s="1196" t="s">
        <v>132</v>
      </c>
      <c r="R37" s="1196" t="s">
        <v>132</v>
      </c>
      <c r="S37" s="803">
        <v>8.5346703177647836</v>
      </c>
      <c r="T37" s="13"/>
    </row>
    <row r="38" spans="1:20" ht="13.8">
      <c r="A38" s="805" t="s">
        <v>703</v>
      </c>
      <c r="B38" s="1196" t="s">
        <v>132</v>
      </c>
      <c r="C38" s="1196" t="s">
        <v>132</v>
      </c>
      <c r="D38" s="1196">
        <v>0</v>
      </c>
      <c r="E38" s="1196" t="s">
        <v>132</v>
      </c>
      <c r="F38" s="1196" t="s">
        <v>132</v>
      </c>
      <c r="G38" s="1196" t="s">
        <v>132</v>
      </c>
      <c r="H38" s="1196" t="s">
        <v>132</v>
      </c>
      <c r="I38" s="1196" t="s">
        <v>132</v>
      </c>
      <c r="J38" s="1196" t="s">
        <v>132</v>
      </c>
      <c r="K38" s="1196" t="s">
        <v>132</v>
      </c>
      <c r="L38" s="1196" t="s">
        <v>132</v>
      </c>
      <c r="M38" s="1196" t="s">
        <v>132</v>
      </c>
      <c r="N38" s="1196" t="s">
        <v>132</v>
      </c>
      <c r="O38" s="1196" t="s">
        <v>132</v>
      </c>
      <c r="P38" s="1196" t="s">
        <v>132</v>
      </c>
      <c r="Q38" s="1196" t="s">
        <v>132</v>
      </c>
      <c r="R38" s="1196" t="s">
        <v>132</v>
      </c>
      <c r="S38" s="803">
        <v>0</v>
      </c>
      <c r="T38" s="13"/>
    </row>
    <row r="39" spans="1:20" ht="13.8">
      <c r="A39" s="805" t="s">
        <v>784</v>
      </c>
      <c r="B39" s="1196">
        <v>19.178632213226209</v>
      </c>
      <c r="C39" s="1196">
        <v>0</v>
      </c>
      <c r="D39" s="1196">
        <v>71.861760461464414</v>
      </c>
      <c r="E39" s="1196">
        <v>51.138492616516082</v>
      </c>
      <c r="F39" s="1196">
        <v>20.51825911396115</v>
      </c>
      <c r="G39" s="1196">
        <v>62.660333696325075</v>
      </c>
      <c r="H39" s="1196" t="s">
        <v>132</v>
      </c>
      <c r="I39" s="1196">
        <v>32.238503910051108</v>
      </c>
      <c r="J39" s="1196" t="s">
        <v>132</v>
      </c>
      <c r="K39" s="1196" t="s">
        <v>132</v>
      </c>
      <c r="L39" s="1196" t="s">
        <v>132</v>
      </c>
      <c r="M39" s="1196" t="s">
        <v>132</v>
      </c>
      <c r="N39" s="1196" t="s">
        <v>132</v>
      </c>
      <c r="O39" s="1196" t="s">
        <v>132</v>
      </c>
      <c r="P39" s="1196" t="s">
        <v>132</v>
      </c>
      <c r="Q39" s="1196" t="s">
        <v>132</v>
      </c>
      <c r="R39" s="1196" t="s">
        <v>132</v>
      </c>
      <c r="S39" s="803">
        <v>45.501466518153912</v>
      </c>
      <c r="T39" s="13"/>
    </row>
    <row r="40" spans="1:20" ht="13.8">
      <c r="A40" s="805" t="s">
        <v>785</v>
      </c>
      <c r="B40" s="1196">
        <v>1.5849239783546525</v>
      </c>
      <c r="C40" s="1196">
        <v>0</v>
      </c>
      <c r="D40" s="1196">
        <v>11.32051952103685</v>
      </c>
      <c r="E40" s="1196">
        <v>100</v>
      </c>
      <c r="F40" s="1196">
        <v>5.0713001468549708</v>
      </c>
      <c r="G40" s="1196">
        <v>19.296124873224219</v>
      </c>
      <c r="H40" s="1196" t="s">
        <v>132</v>
      </c>
      <c r="I40" s="1196">
        <v>100</v>
      </c>
      <c r="J40" s="1196" t="s">
        <v>132</v>
      </c>
      <c r="K40" s="1196">
        <v>100</v>
      </c>
      <c r="L40" s="1196" t="s">
        <v>132</v>
      </c>
      <c r="M40" s="1196" t="s">
        <v>132</v>
      </c>
      <c r="N40" s="1196" t="s">
        <v>132</v>
      </c>
      <c r="O40" s="1196" t="s">
        <v>132</v>
      </c>
      <c r="P40" s="1196" t="s">
        <v>132</v>
      </c>
      <c r="Q40" s="1196" t="s">
        <v>132</v>
      </c>
      <c r="R40" s="1196" t="s">
        <v>132</v>
      </c>
      <c r="S40" s="803">
        <v>8.593662893251091</v>
      </c>
      <c r="T40" s="13"/>
    </row>
    <row r="41" spans="1:20" ht="13.8" hidden="1">
      <c r="A41" s="805" t="s">
        <v>786</v>
      </c>
      <c r="B41" s="1196">
        <v>10.652091507198254</v>
      </c>
      <c r="C41" s="1196">
        <v>68.269733403031879</v>
      </c>
      <c r="D41" s="1196">
        <v>88.164467527917594</v>
      </c>
      <c r="E41" s="1196">
        <v>44.379023539730348</v>
      </c>
      <c r="F41" s="1196">
        <v>94.590141365629847</v>
      </c>
      <c r="G41" s="1196">
        <v>87.426401384601732</v>
      </c>
      <c r="H41" s="1196" t="s">
        <v>132</v>
      </c>
      <c r="I41" s="1196">
        <v>93.915382215069044</v>
      </c>
      <c r="J41" s="1196" t="s">
        <v>132</v>
      </c>
      <c r="K41" s="1196">
        <v>100</v>
      </c>
      <c r="L41" s="1196" t="s">
        <v>132</v>
      </c>
      <c r="M41" s="1196" t="s">
        <v>132</v>
      </c>
      <c r="N41" s="1196" t="s">
        <v>132</v>
      </c>
      <c r="O41" s="1196" t="s">
        <v>132</v>
      </c>
      <c r="P41" s="1196" t="s">
        <v>132</v>
      </c>
      <c r="Q41" s="1196" t="s">
        <v>132</v>
      </c>
      <c r="R41" s="1196" t="s">
        <v>132</v>
      </c>
      <c r="S41" s="803">
        <v>41.006289067687661</v>
      </c>
      <c r="T41" s="13"/>
    </row>
    <row r="42" spans="1:20" ht="3" customHeight="1">
      <c r="A42" s="805"/>
      <c r="B42" s="1197"/>
      <c r="C42" s="645"/>
      <c r="D42" s="645"/>
      <c r="E42" s="645"/>
      <c r="F42" s="645"/>
      <c r="G42" s="645"/>
      <c r="H42" s="645"/>
      <c r="I42" s="645"/>
      <c r="J42" s="645"/>
      <c r="K42" s="645"/>
      <c r="L42" s="645"/>
      <c r="M42" s="645"/>
      <c r="N42" s="645"/>
      <c r="O42" s="645"/>
      <c r="P42" s="645"/>
      <c r="Q42" s="645"/>
      <c r="R42" s="645"/>
      <c r="S42" s="811"/>
      <c r="T42" s="13"/>
    </row>
    <row r="43" spans="1:20" ht="13.8">
      <c r="A43" s="802" t="s">
        <v>791</v>
      </c>
      <c r="B43" s="1194">
        <v>2.9594343936047594</v>
      </c>
      <c r="C43" s="1194">
        <v>97.316078970631565</v>
      </c>
      <c r="D43" s="1194">
        <v>6.1670385647192054</v>
      </c>
      <c r="E43" s="1194">
        <v>17.633981104214882</v>
      </c>
      <c r="F43" s="1194">
        <v>38.897163164621382</v>
      </c>
      <c r="G43" s="1194">
        <v>5.3910991906230352</v>
      </c>
      <c r="H43" s="1194">
        <v>0</v>
      </c>
      <c r="I43" s="1194">
        <v>9.2735804104268453</v>
      </c>
      <c r="J43" s="1194">
        <v>5.668246342300308</v>
      </c>
      <c r="K43" s="1194" t="s">
        <v>132</v>
      </c>
      <c r="L43" s="1194">
        <v>4.9569432322253544</v>
      </c>
      <c r="M43" s="1194" t="s">
        <v>132</v>
      </c>
      <c r="N43" s="1194" t="s">
        <v>132</v>
      </c>
      <c r="O43" s="1194" t="s">
        <v>132</v>
      </c>
      <c r="P43" s="1194" t="s">
        <v>132</v>
      </c>
      <c r="Q43" s="1194" t="s">
        <v>132</v>
      </c>
      <c r="R43" s="1194" t="s">
        <v>132</v>
      </c>
      <c r="S43" s="803">
        <v>5.71556819374144</v>
      </c>
      <c r="T43" s="13"/>
    </row>
    <row r="44" spans="1:20" ht="13.5" customHeight="1">
      <c r="A44" s="805" t="s">
        <v>783</v>
      </c>
      <c r="B44" s="1196">
        <v>4.3061421817662913</v>
      </c>
      <c r="C44" s="1196" t="s">
        <v>132</v>
      </c>
      <c r="D44" s="1196">
        <v>1.9936706402869062</v>
      </c>
      <c r="E44" s="1196" t="s">
        <v>132</v>
      </c>
      <c r="F44" s="1196">
        <v>0.59929899695425004</v>
      </c>
      <c r="G44" s="1196">
        <v>2.5676206107531456</v>
      </c>
      <c r="H44" s="1196">
        <v>0</v>
      </c>
      <c r="I44" s="1196">
        <v>6.1092133629769796</v>
      </c>
      <c r="J44" s="1196" t="s">
        <v>132</v>
      </c>
      <c r="K44" s="1196" t="s">
        <v>132</v>
      </c>
      <c r="L44" s="1196" t="s">
        <v>132</v>
      </c>
      <c r="M44" s="1196" t="s">
        <v>132</v>
      </c>
      <c r="N44" s="1196" t="s">
        <v>132</v>
      </c>
      <c r="O44" s="1196" t="s">
        <v>132</v>
      </c>
      <c r="P44" s="1196" t="s">
        <v>132</v>
      </c>
      <c r="Q44" s="1196" t="s">
        <v>132</v>
      </c>
      <c r="R44" s="1196" t="s">
        <v>132</v>
      </c>
      <c r="S44" s="803">
        <v>3.5221741614515683</v>
      </c>
      <c r="T44" s="13"/>
    </row>
    <row r="45" spans="1:20" ht="13.8">
      <c r="A45" s="805" t="s">
        <v>124</v>
      </c>
      <c r="B45" s="1196">
        <v>0</v>
      </c>
      <c r="C45" s="1196" t="s">
        <v>132</v>
      </c>
      <c r="D45" s="1196">
        <v>0.43463636146608192</v>
      </c>
      <c r="E45" s="1196" t="s">
        <v>132</v>
      </c>
      <c r="F45" s="1196">
        <v>0</v>
      </c>
      <c r="G45" s="1196">
        <v>7.9207289717109314E-5</v>
      </c>
      <c r="H45" s="1196" t="s">
        <v>132</v>
      </c>
      <c r="I45" s="1196">
        <v>0</v>
      </c>
      <c r="J45" s="1196" t="s">
        <v>132</v>
      </c>
      <c r="K45" s="1196" t="s">
        <v>132</v>
      </c>
      <c r="L45" s="1196" t="s">
        <v>132</v>
      </c>
      <c r="M45" s="1196" t="s">
        <v>132</v>
      </c>
      <c r="N45" s="1196" t="s">
        <v>132</v>
      </c>
      <c r="O45" s="1196" t="s">
        <v>132</v>
      </c>
      <c r="P45" s="1196" t="s">
        <v>132</v>
      </c>
      <c r="Q45" s="1196" t="s">
        <v>132</v>
      </c>
      <c r="R45" s="1196" t="s">
        <v>132</v>
      </c>
      <c r="S45" s="803">
        <v>0.35281424687895463</v>
      </c>
      <c r="T45" s="13"/>
    </row>
    <row r="46" spans="1:20" ht="12.75" customHeight="1">
      <c r="A46" s="805" t="s">
        <v>134</v>
      </c>
      <c r="B46" s="1196">
        <v>2.4278948041961894</v>
      </c>
      <c r="C46" s="1196" t="s">
        <v>132</v>
      </c>
      <c r="D46" s="1196">
        <v>3.7559519076210592</v>
      </c>
      <c r="E46" s="1196">
        <v>17.3128776391485</v>
      </c>
      <c r="F46" s="1196">
        <v>0.71402946640296361</v>
      </c>
      <c r="G46" s="1196">
        <v>4.3573216014749985</v>
      </c>
      <c r="H46" s="1196" t="s">
        <v>132</v>
      </c>
      <c r="I46" s="1196">
        <v>9.1537814871611811</v>
      </c>
      <c r="J46" s="1196">
        <v>5.668246342300308</v>
      </c>
      <c r="K46" s="1196" t="s">
        <v>132</v>
      </c>
      <c r="L46" s="1196">
        <v>4.9569432322253544</v>
      </c>
      <c r="M46" s="1196" t="s">
        <v>132</v>
      </c>
      <c r="N46" s="1196" t="s">
        <v>132</v>
      </c>
      <c r="O46" s="1196" t="s">
        <v>132</v>
      </c>
      <c r="P46" s="1196" t="s">
        <v>132</v>
      </c>
      <c r="Q46" s="1196" t="s">
        <v>132</v>
      </c>
      <c r="R46" s="1196" t="s">
        <v>132</v>
      </c>
      <c r="S46" s="803">
        <v>5.4414159101423092</v>
      </c>
      <c r="T46" s="13"/>
    </row>
    <row r="47" spans="1:20" ht="13.8">
      <c r="A47" s="805" t="s">
        <v>703</v>
      </c>
      <c r="B47" s="1196">
        <v>0</v>
      </c>
      <c r="C47" s="1196" t="s">
        <v>132</v>
      </c>
      <c r="D47" s="1196">
        <v>0</v>
      </c>
      <c r="E47" s="1196" t="s">
        <v>132</v>
      </c>
      <c r="F47" s="1196" t="s">
        <v>132</v>
      </c>
      <c r="G47" s="1196" t="s">
        <v>132</v>
      </c>
      <c r="H47" s="1196" t="s">
        <v>132</v>
      </c>
      <c r="I47" s="1196" t="s">
        <v>132</v>
      </c>
      <c r="J47" s="1196" t="s">
        <v>132</v>
      </c>
      <c r="K47" s="1196" t="s">
        <v>132</v>
      </c>
      <c r="L47" s="1196" t="s">
        <v>132</v>
      </c>
      <c r="M47" s="1196" t="s">
        <v>132</v>
      </c>
      <c r="N47" s="1196" t="s">
        <v>132</v>
      </c>
      <c r="O47" s="1196" t="s">
        <v>132</v>
      </c>
      <c r="P47" s="1196" t="s">
        <v>132</v>
      </c>
      <c r="Q47" s="1196" t="s">
        <v>132</v>
      </c>
      <c r="R47" s="1196" t="s">
        <v>132</v>
      </c>
      <c r="S47" s="803">
        <v>0</v>
      </c>
      <c r="T47" s="13"/>
    </row>
    <row r="48" spans="1:20" ht="13.8">
      <c r="A48" s="805" t="s">
        <v>784</v>
      </c>
      <c r="B48" s="1196">
        <v>2.4793055595011064</v>
      </c>
      <c r="C48" s="1196">
        <v>100</v>
      </c>
      <c r="D48" s="1196">
        <v>36.622128271340053</v>
      </c>
      <c r="E48" s="1196">
        <v>100</v>
      </c>
      <c r="F48" s="1196">
        <v>1.4151244110163756E-6</v>
      </c>
      <c r="G48" s="1196">
        <v>74.685406834464757</v>
      </c>
      <c r="H48" s="1196" t="s">
        <v>132</v>
      </c>
      <c r="I48" s="1196">
        <v>100</v>
      </c>
      <c r="J48" s="1196" t="s">
        <v>132</v>
      </c>
      <c r="K48" s="1196" t="s">
        <v>132</v>
      </c>
      <c r="L48" s="1196" t="s">
        <v>132</v>
      </c>
      <c r="M48" s="1196" t="s">
        <v>132</v>
      </c>
      <c r="N48" s="1196" t="s">
        <v>132</v>
      </c>
      <c r="O48" s="1196" t="s">
        <v>132</v>
      </c>
      <c r="P48" s="1196" t="s">
        <v>132</v>
      </c>
      <c r="Q48" s="1196" t="s">
        <v>132</v>
      </c>
      <c r="R48" s="1196" t="s">
        <v>132</v>
      </c>
      <c r="S48" s="803">
        <v>9.4663746719064292</v>
      </c>
      <c r="T48" s="13"/>
    </row>
    <row r="49" spans="1:20" ht="13.8">
      <c r="A49" s="805" t="s">
        <v>785</v>
      </c>
      <c r="B49" s="1196">
        <v>0</v>
      </c>
      <c r="C49" s="1196" t="s">
        <v>132</v>
      </c>
      <c r="D49" s="1196">
        <v>0</v>
      </c>
      <c r="E49" s="1196" t="s">
        <v>132</v>
      </c>
      <c r="F49" s="1196" t="s">
        <v>132</v>
      </c>
      <c r="G49" s="1196">
        <v>0</v>
      </c>
      <c r="H49" s="1196" t="s">
        <v>132</v>
      </c>
      <c r="I49" s="1196">
        <v>0</v>
      </c>
      <c r="J49" s="1196" t="s">
        <v>132</v>
      </c>
      <c r="K49" s="1196" t="s">
        <v>132</v>
      </c>
      <c r="L49" s="1196" t="s">
        <v>132</v>
      </c>
      <c r="M49" s="1196" t="s">
        <v>132</v>
      </c>
      <c r="N49" s="1196" t="s">
        <v>132</v>
      </c>
      <c r="O49" s="1196" t="s">
        <v>132</v>
      </c>
      <c r="P49" s="1196" t="s">
        <v>132</v>
      </c>
      <c r="Q49" s="1196" t="s">
        <v>132</v>
      </c>
      <c r="R49" s="1196" t="s">
        <v>132</v>
      </c>
      <c r="S49" s="803">
        <v>0</v>
      </c>
      <c r="T49" s="13"/>
    </row>
    <row r="50" spans="1:20" ht="13.8" hidden="1">
      <c r="A50" s="805" t="s">
        <v>786</v>
      </c>
      <c r="B50" s="1196">
        <v>36.342813979803665</v>
      </c>
      <c r="C50" s="1196">
        <v>94.736857465129077</v>
      </c>
      <c r="D50" s="1196">
        <v>91.028498950422303</v>
      </c>
      <c r="E50" s="1196">
        <v>96.424146536634581</v>
      </c>
      <c r="F50" s="1196">
        <v>97.479178268500817</v>
      </c>
      <c r="G50" s="1196">
        <v>52.40405355979928</v>
      </c>
      <c r="H50" s="1196" t="s">
        <v>132</v>
      </c>
      <c r="I50" s="1196">
        <v>80.854852934323787</v>
      </c>
      <c r="J50" s="1196" t="s">
        <v>132</v>
      </c>
      <c r="K50" s="1196" t="s">
        <v>132</v>
      </c>
      <c r="L50" s="1196" t="s">
        <v>132</v>
      </c>
      <c r="M50" s="1196" t="s">
        <v>132</v>
      </c>
      <c r="N50" s="1196" t="s">
        <v>132</v>
      </c>
      <c r="O50" s="1196" t="s">
        <v>132</v>
      </c>
      <c r="P50" s="1196" t="s">
        <v>132</v>
      </c>
      <c r="Q50" s="1196" t="s">
        <v>132</v>
      </c>
      <c r="R50" s="1196" t="s">
        <v>132</v>
      </c>
      <c r="S50" s="803">
        <v>84.015877656782564</v>
      </c>
      <c r="T50" s="13"/>
    </row>
    <row r="51" spans="1:20" ht="3" customHeight="1">
      <c r="A51" s="805"/>
      <c r="B51" s="1197"/>
      <c r="C51" s="645"/>
      <c r="D51" s="645"/>
      <c r="E51" s="645"/>
      <c r="F51" s="645"/>
      <c r="G51" s="645"/>
      <c r="H51" s="645"/>
      <c r="I51" s="645"/>
      <c r="J51" s="645"/>
      <c r="K51" s="645"/>
      <c r="L51" s="645"/>
      <c r="M51" s="645"/>
      <c r="N51" s="645"/>
      <c r="O51" s="645"/>
      <c r="P51" s="645"/>
      <c r="Q51" s="645"/>
      <c r="R51" s="645"/>
      <c r="S51" s="811"/>
      <c r="T51" s="13"/>
    </row>
    <row r="52" spans="1:20" ht="13.8">
      <c r="A52" s="802" t="s">
        <v>792</v>
      </c>
      <c r="B52" s="1194">
        <v>2.9107437089016397</v>
      </c>
      <c r="C52" s="1194">
        <v>2.6881274648908806</v>
      </c>
      <c r="D52" s="1194">
        <v>3.5432679029870116</v>
      </c>
      <c r="E52" s="1194">
        <v>3.1132536581272596</v>
      </c>
      <c r="F52" s="1194">
        <v>2.8162742213051355</v>
      </c>
      <c r="G52" s="1194">
        <v>2.7519931135577482</v>
      </c>
      <c r="H52" s="1194" t="s">
        <v>132</v>
      </c>
      <c r="I52" s="1194">
        <v>3.7608517367199723</v>
      </c>
      <c r="J52" s="1194">
        <v>3.8958129188716919</v>
      </c>
      <c r="K52" s="1194">
        <v>1.2721690078415504</v>
      </c>
      <c r="L52" s="1194">
        <v>6.5758147549769355</v>
      </c>
      <c r="M52" s="1194">
        <v>0</v>
      </c>
      <c r="N52" s="1194">
        <v>4.4103893844368631</v>
      </c>
      <c r="O52" s="1194">
        <v>7.1032672784003008</v>
      </c>
      <c r="P52" s="1194" t="s">
        <v>132</v>
      </c>
      <c r="Q52" s="1194" t="s">
        <v>132</v>
      </c>
      <c r="R52" s="1194" t="s">
        <v>132</v>
      </c>
      <c r="S52" s="803">
        <v>3.4823635482069202</v>
      </c>
      <c r="T52" s="13"/>
    </row>
    <row r="53" spans="1:20" ht="13.8">
      <c r="A53" s="805" t="s">
        <v>783</v>
      </c>
      <c r="B53" s="1196">
        <v>3.5166210991708828</v>
      </c>
      <c r="C53" s="1196">
        <v>6.0554834365335779</v>
      </c>
      <c r="D53" s="1196">
        <v>5.0082669241478133</v>
      </c>
      <c r="E53" s="1196">
        <v>4.4105676665314153</v>
      </c>
      <c r="F53" s="1196">
        <v>4.5108907883238185</v>
      </c>
      <c r="G53" s="1196">
        <v>4.1628508009156713</v>
      </c>
      <c r="H53" s="1196" t="s">
        <v>132</v>
      </c>
      <c r="I53" s="1196">
        <v>7.7781125818035024</v>
      </c>
      <c r="J53" s="1196" t="s">
        <v>132</v>
      </c>
      <c r="K53" s="1196">
        <v>4.0033996369230742</v>
      </c>
      <c r="L53" s="1196">
        <v>5.7702535548912097</v>
      </c>
      <c r="M53" s="1196" t="s">
        <v>132</v>
      </c>
      <c r="N53" s="1196">
        <v>5.3295723281829845</v>
      </c>
      <c r="O53" s="1196" t="s">
        <v>132</v>
      </c>
      <c r="P53" s="1196" t="s">
        <v>132</v>
      </c>
      <c r="Q53" s="1196" t="s">
        <v>132</v>
      </c>
      <c r="R53" s="1196" t="s">
        <v>132</v>
      </c>
      <c r="S53" s="803">
        <v>5.2183568804258815</v>
      </c>
      <c r="T53" s="13"/>
    </row>
    <row r="54" spans="1:20" ht="13.8">
      <c r="A54" s="805" t="s">
        <v>134</v>
      </c>
      <c r="B54" s="1196">
        <v>2.6676860919106957</v>
      </c>
      <c r="C54" s="1196">
        <v>2.9278259752667841</v>
      </c>
      <c r="D54" s="1196">
        <v>2.8418310538368763</v>
      </c>
      <c r="E54" s="1196">
        <v>2.6465320122825138</v>
      </c>
      <c r="F54" s="1196">
        <v>2.4721043735214869</v>
      </c>
      <c r="G54" s="1196">
        <v>2.3402016037343811</v>
      </c>
      <c r="H54" s="1196" t="s">
        <v>132</v>
      </c>
      <c r="I54" s="1196">
        <v>2.610666493652992</v>
      </c>
      <c r="J54" s="1196">
        <v>3.8958129188716919</v>
      </c>
      <c r="K54" s="1196">
        <v>1.246433702006037</v>
      </c>
      <c r="L54" s="1196">
        <v>7.320880789071424</v>
      </c>
      <c r="M54" s="1196" t="s">
        <v>132</v>
      </c>
      <c r="N54" s="1196">
        <v>3.4945515208396678</v>
      </c>
      <c r="O54" s="1196">
        <v>7.1032672784003008</v>
      </c>
      <c r="P54" s="1196" t="s">
        <v>132</v>
      </c>
      <c r="Q54" s="1196" t="s">
        <v>132</v>
      </c>
      <c r="R54" s="1196" t="s">
        <v>132</v>
      </c>
      <c r="S54" s="803">
        <v>2.8657002452667757</v>
      </c>
      <c r="T54" s="13"/>
    </row>
    <row r="55" spans="1:20" ht="13.8">
      <c r="A55" s="813" t="s">
        <v>1121</v>
      </c>
      <c r="B55" s="1196" t="s">
        <v>132</v>
      </c>
      <c r="C55" s="1196" t="s">
        <v>132</v>
      </c>
      <c r="D55" s="1196" t="s">
        <v>132</v>
      </c>
      <c r="E55" s="1196" t="s">
        <v>132</v>
      </c>
      <c r="F55" s="1196">
        <v>33.961756793566735</v>
      </c>
      <c r="G55" s="1196">
        <v>1.1722606701001947</v>
      </c>
      <c r="H55" s="1196" t="s">
        <v>132</v>
      </c>
      <c r="I55" s="1196">
        <v>27.601166250429614</v>
      </c>
      <c r="J55" s="1196">
        <v>8.0561742874173628E-2</v>
      </c>
      <c r="K55" s="1196" t="s">
        <v>132</v>
      </c>
      <c r="L55" s="1196" t="s">
        <v>132</v>
      </c>
      <c r="M55" s="1196" t="s">
        <v>132</v>
      </c>
      <c r="N55" s="1196" t="s">
        <v>132</v>
      </c>
      <c r="O55" s="1196" t="s">
        <v>132</v>
      </c>
      <c r="P55" s="1196" t="s">
        <v>132</v>
      </c>
      <c r="Q55" s="1196" t="s">
        <v>132</v>
      </c>
      <c r="R55" s="1196" t="s">
        <v>132</v>
      </c>
      <c r="S55" s="803">
        <v>5.685013623549815</v>
      </c>
      <c r="T55" s="13"/>
    </row>
    <row r="56" spans="1:20" ht="13.8">
      <c r="A56" s="813" t="s">
        <v>1122</v>
      </c>
      <c r="B56" s="1196">
        <v>2.6676860919106957</v>
      </c>
      <c r="C56" s="1196">
        <v>2.9278259752667841</v>
      </c>
      <c r="D56" s="1196">
        <v>2.8418310538368763</v>
      </c>
      <c r="E56" s="1196">
        <v>2.6465320122825138</v>
      </c>
      <c r="F56" s="1196">
        <v>2.4699041518253635</v>
      </c>
      <c r="G56" s="1196">
        <v>2.3402783676959178</v>
      </c>
      <c r="H56" s="1196" t="s">
        <v>132</v>
      </c>
      <c r="I56" s="1196">
        <v>2.5878733767957716</v>
      </c>
      <c r="J56" s="1196">
        <v>4.3078892191334663</v>
      </c>
      <c r="K56" s="1196">
        <v>1.246433702006037</v>
      </c>
      <c r="L56" s="1196">
        <v>7.320880789071424</v>
      </c>
      <c r="M56" s="1196" t="s">
        <v>132</v>
      </c>
      <c r="N56" s="1196">
        <v>3.4945515208396678</v>
      </c>
      <c r="O56" s="1196">
        <v>7.1032672784003008</v>
      </c>
      <c r="P56" s="1196" t="s">
        <v>132</v>
      </c>
      <c r="Q56" s="1196" t="s">
        <v>132</v>
      </c>
      <c r="R56" s="1196" t="s">
        <v>132</v>
      </c>
      <c r="S56" s="803">
        <v>2.8625483647476262</v>
      </c>
      <c r="T56" s="13"/>
    </row>
    <row r="57" spans="1:20" ht="13.8">
      <c r="A57" s="814" t="s">
        <v>1123</v>
      </c>
      <c r="B57" s="1196">
        <v>3.7668272817554298</v>
      </c>
      <c r="C57" s="1196" t="s">
        <v>132</v>
      </c>
      <c r="D57" s="1196">
        <v>1.4072487956299566</v>
      </c>
      <c r="E57" s="1196">
        <v>36.310747689479115</v>
      </c>
      <c r="F57" s="1196">
        <v>1.7493769355656534</v>
      </c>
      <c r="G57" s="1196">
        <v>6.1602422261390837</v>
      </c>
      <c r="H57" s="1196" t="s">
        <v>132</v>
      </c>
      <c r="I57" s="1196">
        <v>35.899697456301425</v>
      </c>
      <c r="J57" s="1196" t="s">
        <v>132</v>
      </c>
      <c r="K57" s="1196">
        <v>100</v>
      </c>
      <c r="L57" s="1196">
        <v>97.364979868368209</v>
      </c>
      <c r="M57" s="1196" t="s">
        <v>132</v>
      </c>
      <c r="N57" s="1196" t="s">
        <v>132</v>
      </c>
      <c r="O57" s="1196">
        <v>4.2089271206406723E-2</v>
      </c>
      <c r="P57" s="1196" t="s">
        <v>132</v>
      </c>
      <c r="Q57" s="1196" t="s">
        <v>132</v>
      </c>
      <c r="R57" s="1196" t="s">
        <v>132</v>
      </c>
      <c r="S57" s="803">
        <v>3.4961408278248016</v>
      </c>
      <c r="T57" s="13"/>
    </row>
    <row r="58" spans="1:20" ht="13.8">
      <c r="A58" s="805" t="s">
        <v>784</v>
      </c>
      <c r="B58" s="1196" t="s">
        <v>132</v>
      </c>
      <c r="C58" s="1196" t="s">
        <v>132</v>
      </c>
      <c r="D58" s="1196" t="s">
        <v>132</v>
      </c>
      <c r="E58" s="1196" t="s">
        <v>132</v>
      </c>
      <c r="F58" s="1196" t="s">
        <v>132</v>
      </c>
      <c r="G58" s="1196" t="s">
        <v>132</v>
      </c>
      <c r="H58" s="1196" t="s">
        <v>132</v>
      </c>
      <c r="I58" s="1196" t="s">
        <v>132</v>
      </c>
      <c r="J58" s="1196" t="s">
        <v>132</v>
      </c>
      <c r="K58" s="1196" t="s">
        <v>132</v>
      </c>
      <c r="L58" s="1196" t="s">
        <v>132</v>
      </c>
      <c r="M58" s="1196" t="s">
        <v>132</v>
      </c>
      <c r="N58" s="1196" t="s">
        <v>132</v>
      </c>
      <c r="O58" s="1196" t="s">
        <v>132</v>
      </c>
      <c r="P58" s="1196" t="s">
        <v>132</v>
      </c>
      <c r="Q58" s="1196" t="s">
        <v>132</v>
      </c>
      <c r="R58" s="1196" t="s">
        <v>132</v>
      </c>
      <c r="S58" s="803" t="s">
        <v>132</v>
      </c>
      <c r="T58" s="13"/>
    </row>
    <row r="59" spans="1:20" ht="12.75" hidden="1" customHeight="1">
      <c r="A59" s="805" t="s">
        <v>786</v>
      </c>
      <c r="B59" s="1196">
        <v>92.661229329024167</v>
      </c>
      <c r="C59" s="1196">
        <v>1.9721818860251847</v>
      </c>
      <c r="D59" s="1196">
        <v>90.996641275963526</v>
      </c>
      <c r="E59" s="1196">
        <v>5.7859341454701543</v>
      </c>
      <c r="F59" s="1196">
        <v>99.332216250617932</v>
      </c>
      <c r="G59" s="1196">
        <v>1.4063497701242691</v>
      </c>
      <c r="H59" s="1196" t="s">
        <v>132</v>
      </c>
      <c r="I59" s="1196">
        <v>71.87077791889898</v>
      </c>
      <c r="J59" s="1196" t="s">
        <v>132</v>
      </c>
      <c r="K59" s="1196">
        <v>100</v>
      </c>
      <c r="L59" s="1196" t="s">
        <v>132</v>
      </c>
      <c r="M59" s="1196">
        <v>0</v>
      </c>
      <c r="N59" s="1196" t="s">
        <v>132</v>
      </c>
      <c r="O59" s="1196" t="s">
        <v>132</v>
      </c>
      <c r="P59" s="1196" t="s">
        <v>132</v>
      </c>
      <c r="Q59" s="1196" t="s">
        <v>132</v>
      </c>
      <c r="R59" s="1196" t="s">
        <v>132</v>
      </c>
      <c r="S59" s="803">
        <v>2.5731775642173536</v>
      </c>
      <c r="T59" s="13"/>
    </row>
    <row r="60" spans="1:20" ht="3" customHeight="1">
      <c r="A60" s="805"/>
      <c r="B60" s="1197"/>
      <c r="C60" s="645"/>
      <c r="D60" s="645"/>
      <c r="E60" s="645"/>
      <c r="F60" s="645"/>
      <c r="G60" s="645"/>
      <c r="H60" s="645"/>
      <c r="I60" s="645"/>
      <c r="J60" s="645"/>
      <c r="K60" s="645"/>
      <c r="L60" s="645"/>
      <c r="M60" s="645"/>
      <c r="N60" s="645"/>
      <c r="O60" s="645"/>
      <c r="P60" s="645"/>
      <c r="Q60" s="645"/>
      <c r="R60" s="645"/>
      <c r="S60" s="811"/>
      <c r="T60" s="13"/>
    </row>
    <row r="61" spans="1:20" ht="13.8">
      <c r="A61" s="802" t="s">
        <v>796</v>
      </c>
      <c r="B61" s="1194">
        <v>2.4474894621936816</v>
      </c>
      <c r="C61" s="1194">
        <v>4.5549256819565054</v>
      </c>
      <c r="D61" s="1194">
        <v>2.7385903921873886</v>
      </c>
      <c r="E61" s="1194">
        <v>3.926787118544417</v>
      </c>
      <c r="F61" s="1194">
        <v>2.7919287695301112</v>
      </c>
      <c r="G61" s="1194">
        <v>2.5990825286476045</v>
      </c>
      <c r="H61" s="1194" t="s">
        <v>132</v>
      </c>
      <c r="I61" s="1194">
        <v>2.7392897164933823</v>
      </c>
      <c r="J61" s="1194">
        <v>4.9004473937563757</v>
      </c>
      <c r="K61" s="1194">
        <v>7.2294002844181584</v>
      </c>
      <c r="L61" s="1194">
        <v>0</v>
      </c>
      <c r="M61" s="1194" t="s">
        <v>132</v>
      </c>
      <c r="N61" s="1194" t="s">
        <v>132</v>
      </c>
      <c r="O61" s="1194" t="s">
        <v>132</v>
      </c>
      <c r="P61" s="1194" t="s">
        <v>132</v>
      </c>
      <c r="Q61" s="1194" t="s">
        <v>132</v>
      </c>
      <c r="R61" s="1194" t="s">
        <v>132</v>
      </c>
      <c r="S61" s="803">
        <v>2.7378616161199441</v>
      </c>
      <c r="T61" s="13"/>
    </row>
    <row r="62" spans="1:20" ht="13.8">
      <c r="A62" s="805" t="s">
        <v>134</v>
      </c>
      <c r="B62" s="1196">
        <v>2.5121111796331523</v>
      </c>
      <c r="C62" s="1196">
        <v>0</v>
      </c>
      <c r="D62" s="1196">
        <v>2.243502013279187</v>
      </c>
      <c r="E62" s="1196">
        <v>4.1992499972980051</v>
      </c>
      <c r="F62" s="1196">
        <v>2.6280096989017152</v>
      </c>
      <c r="G62" s="1196">
        <v>2.4712663838777047</v>
      </c>
      <c r="H62" s="1196" t="s">
        <v>132</v>
      </c>
      <c r="I62" s="1196">
        <v>2.8250077885106673</v>
      </c>
      <c r="J62" s="1196">
        <v>4.896635086863129</v>
      </c>
      <c r="K62" s="1196">
        <v>7.6955284578413705</v>
      </c>
      <c r="L62" s="1196">
        <v>0</v>
      </c>
      <c r="M62" s="1196" t="s">
        <v>132</v>
      </c>
      <c r="N62" s="1196" t="s">
        <v>132</v>
      </c>
      <c r="O62" s="1196" t="s">
        <v>132</v>
      </c>
      <c r="P62" s="1196" t="s">
        <v>132</v>
      </c>
      <c r="Q62" s="1196" t="s">
        <v>132</v>
      </c>
      <c r="R62" s="1196" t="s">
        <v>132</v>
      </c>
      <c r="S62" s="803">
        <v>2.5542992944656082</v>
      </c>
      <c r="T62" s="13"/>
    </row>
    <row r="63" spans="1:20" ht="13.8">
      <c r="A63" s="805" t="s">
        <v>797</v>
      </c>
      <c r="B63" s="1196">
        <v>1.4327745492389135</v>
      </c>
      <c r="C63" s="1196">
        <v>4.5701042417256126</v>
      </c>
      <c r="D63" s="1196">
        <v>4.5652177949869266</v>
      </c>
      <c r="E63" s="1196">
        <v>3.7704478257263161</v>
      </c>
      <c r="F63" s="1196">
        <v>3.272949377620586</v>
      </c>
      <c r="G63" s="1196">
        <v>4.323543597884159</v>
      </c>
      <c r="H63" s="1196" t="s">
        <v>132</v>
      </c>
      <c r="I63" s="1196">
        <v>2.3820982794072338</v>
      </c>
      <c r="J63" s="1196">
        <v>12.437346379360923</v>
      </c>
      <c r="K63" s="1196">
        <v>6.2148063666558047</v>
      </c>
      <c r="L63" s="1196">
        <v>0</v>
      </c>
      <c r="M63" s="1196" t="s">
        <v>132</v>
      </c>
      <c r="N63" s="1196" t="s">
        <v>132</v>
      </c>
      <c r="O63" s="1196" t="s">
        <v>132</v>
      </c>
      <c r="P63" s="1196" t="s">
        <v>132</v>
      </c>
      <c r="Q63" s="1196" t="s">
        <v>132</v>
      </c>
      <c r="R63" s="1196" t="s">
        <v>132</v>
      </c>
      <c r="S63" s="803">
        <v>3.7093660469050755</v>
      </c>
      <c r="T63" s="13"/>
    </row>
    <row r="64" spans="1:20" ht="13.8" hidden="1">
      <c r="A64" s="805" t="s">
        <v>786</v>
      </c>
      <c r="B64" s="1196" t="s">
        <v>132</v>
      </c>
      <c r="C64" s="1196" t="s">
        <v>132</v>
      </c>
      <c r="D64" s="1196" t="s">
        <v>132</v>
      </c>
      <c r="E64" s="1196">
        <v>0</v>
      </c>
      <c r="F64" s="1196" t="s">
        <v>132</v>
      </c>
      <c r="G64" s="1196" t="s">
        <v>132</v>
      </c>
      <c r="H64" s="1196" t="s">
        <v>132</v>
      </c>
      <c r="I64" s="1196" t="s">
        <v>132</v>
      </c>
      <c r="J64" s="1196" t="s">
        <v>132</v>
      </c>
      <c r="K64" s="1196" t="s">
        <v>132</v>
      </c>
      <c r="L64" s="1196" t="s">
        <v>132</v>
      </c>
      <c r="M64" s="1196" t="s">
        <v>132</v>
      </c>
      <c r="N64" s="1196" t="s">
        <v>132</v>
      </c>
      <c r="O64" s="1196" t="s">
        <v>132</v>
      </c>
      <c r="P64" s="1196" t="s">
        <v>132</v>
      </c>
      <c r="Q64" s="1196" t="s">
        <v>132</v>
      </c>
      <c r="R64" s="1196" t="s">
        <v>132</v>
      </c>
      <c r="S64" s="803">
        <v>0</v>
      </c>
      <c r="T64" s="13"/>
    </row>
    <row r="65" spans="1:20" ht="4.5" customHeight="1">
      <c r="A65" s="815"/>
      <c r="B65" s="1197"/>
      <c r="C65" s="645"/>
      <c r="D65" s="645"/>
      <c r="E65" s="645"/>
      <c r="F65" s="645"/>
      <c r="G65" s="645"/>
      <c r="H65" s="645"/>
      <c r="I65" s="645"/>
      <c r="J65" s="645"/>
      <c r="K65" s="645"/>
      <c r="L65" s="645"/>
      <c r="M65" s="645"/>
      <c r="N65" s="645"/>
      <c r="O65" s="645"/>
      <c r="P65" s="645"/>
      <c r="Q65" s="645"/>
      <c r="R65" s="645"/>
      <c r="S65" s="818"/>
      <c r="T65" s="13"/>
    </row>
    <row r="66" spans="1:20" s="62" customFormat="1" ht="27" customHeight="1">
      <c r="A66" s="819" t="s">
        <v>1124</v>
      </c>
      <c r="B66" s="1198">
        <v>4.7293183140910822</v>
      </c>
      <c r="C66" s="1198">
        <v>4.7408671613685529</v>
      </c>
      <c r="D66" s="1198">
        <v>4.4584457778126447</v>
      </c>
      <c r="E66" s="1198">
        <v>6.4850809926982773</v>
      </c>
      <c r="F66" s="1198">
        <v>3.5617558326906495</v>
      </c>
      <c r="G66" s="1198">
        <v>3.9879798397559423</v>
      </c>
      <c r="H66" s="1198">
        <v>0</v>
      </c>
      <c r="I66" s="1198">
        <v>3.3145845403747827</v>
      </c>
      <c r="J66" s="1198">
        <v>6.5131009582034869</v>
      </c>
      <c r="K66" s="1198">
        <v>3.6242568047868198</v>
      </c>
      <c r="L66" s="1198">
        <v>6.5820535116587671</v>
      </c>
      <c r="M66" s="1198">
        <v>1.281060672552693</v>
      </c>
      <c r="N66" s="1198">
        <v>4.4103893844368631</v>
      </c>
      <c r="O66" s="1198">
        <v>6.866649074219831</v>
      </c>
      <c r="P66" s="1198">
        <v>0</v>
      </c>
      <c r="Q66" s="1198">
        <v>0</v>
      </c>
      <c r="R66" s="1198">
        <v>0</v>
      </c>
      <c r="S66" s="1199">
        <v>4.2952172018643697</v>
      </c>
      <c r="T66" s="174"/>
    </row>
    <row r="67" spans="1:20" ht="4.5" customHeight="1" thickBot="1">
      <c r="A67" s="822"/>
      <c r="B67" s="28"/>
      <c r="C67" s="28"/>
      <c r="D67" s="28"/>
      <c r="E67" s="28"/>
      <c r="F67" s="28"/>
      <c r="G67" s="28"/>
      <c r="H67" s="28"/>
      <c r="I67" s="28"/>
      <c r="J67" s="28"/>
      <c r="K67" s="28"/>
      <c r="L67" s="28"/>
      <c r="M67" s="28"/>
      <c r="N67" s="28"/>
      <c r="O67" s="28"/>
      <c r="P67" s="28"/>
      <c r="Q67" s="28"/>
      <c r="R67" s="28"/>
      <c r="S67" s="28"/>
      <c r="T67" s="13"/>
    </row>
    <row r="68" spans="1:20" ht="13.8">
      <c r="A68" s="18" t="s">
        <v>1125</v>
      </c>
      <c r="B68" s="18"/>
      <c r="C68" s="18"/>
      <c r="D68" s="18"/>
      <c r="E68" s="18"/>
      <c r="F68" s="18"/>
      <c r="G68" s="18"/>
      <c r="H68" s="18"/>
      <c r="I68" s="18"/>
      <c r="J68" s="18"/>
      <c r="K68" s="18"/>
      <c r="L68" s="18"/>
      <c r="M68" s="18"/>
      <c r="N68" s="18"/>
      <c r="O68" s="18"/>
      <c r="P68" s="18"/>
      <c r="Q68" s="18"/>
      <c r="R68" s="18"/>
      <c r="S68" s="18"/>
      <c r="T68" s="13"/>
    </row>
    <row r="69" spans="1:20" ht="13.8">
      <c r="A69" s="18" t="s">
        <v>1126</v>
      </c>
      <c r="B69" s="18"/>
      <c r="C69" s="18"/>
      <c r="D69" s="18"/>
      <c r="E69" s="18"/>
      <c r="F69" s="18"/>
      <c r="G69" s="18"/>
      <c r="H69" s="18"/>
      <c r="I69" s="18"/>
      <c r="J69" s="18"/>
      <c r="K69" s="18"/>
      <c r="L69" s="18"/>
      <c r="M69" s="18"/>
      <c r="N69" s="18"/>
      <c r="O69" s="18"/>
      <c r="P69" s="18"/>
      <c r="Q69" s="18"/>
      <c r="R69" s="18"/>
      <c r="S69" s="18"/>
      <c r="T69" s="13"/>
    </row>
    <row r="70" spans="1:20" ht="13.8">
      <c r="A70" s="18" t="s">
        <v>712</v>
      </c>
      <c r="B70" s="18"/>
      <c r="C70" s="18"/>
      <c r="D70" s="18"/>
      <c r="E70" s="18"/>
      <c r="F70" s="18"/>
      <c r="G70" s="18"/>
      <c r="H70" s="18"/>
      <c r="I70" s="18"/>
      <c r="J70" s="18"/>
      <c r="K70" s="18"/>
      <c r="L70" s="18"/>
      <c r="M70" s="18"/>
      <c r="N70" s="18"/>
      <c r="O70" s="18"/>
      <c r="P70" s="18"/>
      <c r="Q70" s="18"/>
      <c r="R70" s="18"/>
      <c r="S70" s="18"/>
      <c r="T70" s="13"/>
    </row>
    <row r="71" spans="1:20">
      <c r="A71" s="33"/>
      <c r="B71" s="18"/>
      <c r="C71" s="18"/>
      <c r="D71" s="18"/>
      <c r="E71" s="18"/>
      <c r="F71" s="18"/>
      <c r="G71" s="18"/>
      <c r="H71" s="18"/>
      <c r="I71" s="18"/>
    </row>
    <row r="72" spans="1:20">
      <c r="A72" s="880"/>
      <c r="B72" s="826"/>
      <c r="C72" s="826"/>
      <c r="D72" s="827"/>
      <c r="E72" s="826"/>
      <c r="F72" s="826"/>
      <c r="G72" s="826"/>
      <c r="H72" s="827"/>
      <c r="I72" s="826"/>
    </row>
  </sheetData>
  <mergeCells count="3">
    <mergeCell ref="A2:S2"/>
    <mergeCell ref="A3:S3"/>
    <mergeCell ref="A4:S4"/>
  </mergeCells>
  <hyperlinks>
    <hyperlink ref="A1" location="Índice!A1" display="Volver al Índice" xr:uid="{834F34E3-19EA-4DB4-BD4E-D1645C95319C}"/>
  </hyperlinks>
  <printOptions horizontalCentered="1" verticalCentered="1"/>
  <pageMargins left="0.15748031496062992" right="0.15748031496062992" top="0.78740157480314965" bottom="0.78740157480314965" header="0" footer="0"/>
  <pageSetup paperSize="9" scale="5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8D5AE-FBEC-4502-8A97-9FF53A33FB36}">
  <sheetPr>
    <pageSetUpPr fitToPage="1"/>
  </sheetPr>
  <dimension ref="A1:I72"/>
  <sheetViews>
    <sheetView showGridLines="0" zoomScaleNormal="75" workbookViewId="0"/>
  </sheetViews>
  <sheetFormatPr baseColWidth="10" defaultColWidth="11.44140625" defaultRowHeight="13.2"/>
  <cols>
    <col min="1" max="1" width="47.88671875" style="1038" customWidth="1"/>
    <col min="2" max="6" width="22.109375" style="1038" customWidth="1"/>
    <col min="7" max="256" width="11.44140625" style="1038"/>
    <col min="257" max="257" width="47.88671875" style="1038" customWidth="1"/>
    <col min="258" max="262" width="22.109375" style="1038" customWidth="1"/>
    <col min="263" max="512" width="11.44140625" style="1038"/>
    <col min="513" max="513" width="47.88671875" style="1038" customWidth="1"/>
    <col min="514" max="518" width="22.109375" style="1038" customWidth="1"/>
    <col min="519" max="768" width="11.44140625" style="1038"/>
    <col min="769" max="769" width="47.88671875" style="1038" customWidth="1"/>
    <col min="770" max="774" width="22.109375" style="1038" customWidth="1"/>
    <col min="775" max="1024" width="11.44140625" style="1038"/>
    <col min="1025" max="1025" width="47.88671875" style="1038" customWidth="1"/>
    <col min="1026" max="1030" width="22.109375" style="1038" customWidth="1"/>
    <col min="1031" max="1280" width="11.44140625" style="1038"/>
    <col min="1281" max="1281" width="47.88671875" style="1038" customWidth="1"/>
    <col min="1282" max="1286" width="22.109375" style="1038" customWidth="1"/>
    <col min="1287" max="1536" width="11.44140625" style="1038"/>
    <col min="1537" max="1537" width="47.88671875" style="1038" customWidth="1"/>
    <col min="1538" max="1542" width="22.109375" style="1038" customWidth="1"/>
    <col min="1543" max="1792" width="11.44140625" style="1038"/>
    <col min="1793" max="1793" width="47.88671875" style="1038" customWidth="1"/>
    <col min="1794" max="1798" width="22.109375" style="1038" customWidth="1"/>
    <col min="1799" max="2048" width="11.44140625" style="1038"/>
    <col min="2049" max="2049" width="47.88671875" style="1038" customWidth="1"/>
    <col min="2050" max="2054" width="22.109375" style="1038" customWidth="1"/>
    <col min="2055" max="2304" width="11.44140625" style="1038"/>
    <col min="2305" max="2305" width="47.88671875" style="1038" customWidth="1"/>
    <col min="2306" max="2310" width="22.109375" style="1038" customWidth="1"/>
    <col min="2311" max="2560" width="11.44140625" style="1038"/>
    <col min="2561" max="2561" width="47.88671875" style="1038" customWidth="1"/>
    <col min="2562" max="2566" width="22.109375" style="1038" customWidth="1"/>
    <col min="2567" max="2816" width="11.44140625" style="1038"/>
    <col min="2817" max="2817" width="47.88671875" style="1038" customWidth="1"/>
    <col min="2818" max="2822" width="22.109375" style="1038" customWidth="1"/>
    <col min="2823" max="3072" width="11.44140625" style="1038"/>
    <col min="3073" max="3073" width="47.88671875" style="1038" customWidth="1"/>
    <col min="3074" max="3078" width="22.109375" style="1038" customWidth="1"/>
    <col min="3079" max="3328" width="11.44140625" style="1038"/>
    <col min="3329" max="3329" width="47.88671875" style="1038" customWidth="1"/>
    <col min="3330" max="3334" width="22.109375" style="1038" customWidth="1"/>
    <col min="3335" max="3584" width="11.44140625" style="1038"/>
    <col min="3585" max="3585" width="47.88671875" style="1038" customWidth="1"/>
    <col min="3586" max="3590" width="22.109375" style="1038" customWidth="1"/>
    <col min="3591" max="3840" width="11.44140625" style="1038"/>
    <col min="3841" max="3841" width="47.88671875" style="1038" customWidth="1"/>
    <col min="3842" max="3846" width="22.109375" style="1038" customWidth="1"/>
    <col min="3847" max="4096" width="11.44140625" style="1038"/>
    <col min="4097" max="4097" width="47.88671875" style="1038" customWidth="1"/>
    <col min="4098" max="4102" width="22.109375" style="1038" customWidth="1"/>
    <col min="4103" max="4352" width="11.44140625" style="1038"/>
    <col min="4353" max="4353" width="47.88671875" style="1038" customWidth="1"/>
    <col min="4354" max="4358" width="22.109375" style="1038" customWidth="1"/>
    <col min="4359" max="4608" width="11.44140625" style="1038"/>
    <col min="4609" max="4609" width="47.88671875" style="1038" customWidth="1"/>
    <col min="4610" max="4614" width="22.109375" style="1038" customWidth="1"/>
    <col min="4615" max="4864" width="11.44140625" style="1038"/>
    <col min="4865" max="4865" width="47.88671875" style="1038" customWidth="1"/>
    <col min="4866" max="4870" width="22.109375" style="1038" customWidth="1"/>
    <col min="4871" max="5120" width="11.44140625" style="1038"/>
    <col min="5121" max="5121" width="47.88671875" style="1038" customWidth="1"/>
    <col min="5122" max="5126" width="22.109375" style="1038" customWidth="1"/>
    <col min="5127" max="5376" width="11.44140625" style="1038"/>
    <col min="5377" max="5377" width="47.88671875" style="1038" customWidth="1"/>
    <col min="5378" max="5382" width="22.109375" style="1038" customWidth="1"/>
    <col min="5383" max="5632" width="11.44140625" style="1038"/>
    <col min="5633" max="5633" width="47.88671875" style="1038" customWidth="1"/>
    <col min="5634" max="5638" width="22.109375" style="1038" customWidth="1"/>
    <col min="5639" max="5888" width="11.44140625" style="1038"/>
    <col min="5889" max="5889" width="47.88671875" style="1038" customWidth="1"/>
    <col min="5890" max="5894" width="22.109375" style="1038" customWidth="1"/>
    <col min="5895" max="6144" width="11.44140625" style="1038"/>
    <col min="6145" max="6145" width="47.88671875" style="1038" customWidth="1"/>
    <col min="6146" max="6150" width="22.109375" style="1038" customWidth="1"/>
    <col min="6151" max="6400" width="11.44140625" style="1038"/>
    <col min="6401" max="6401" width="47.88671875" style="1038" customWidth="1"/>
    <col min="6402" max="6406" width="22.109375" style="1038" customWidth="1"/>
    <col min="6407" max="6656" width="11.44140625" style="1038"/>
    <col min="6657" max="6657" width="47.88671875" style="1038" customWidth="1"/>
    <col min="6658" max="6662" width="22.109375" style="1038" customWidth="1"/>
    <col min="6663" max="6912" width="11.44140625" style="1038"/>
    <col min="6913" max="6913" width="47.88671875" style="1038" customWidth="1"/>
    <col min="6914" max="6918" width="22.109375" style="1038" customWidth="1"/>
    <col min="6919" max="7168" width="11.44140625" style="1038"/>
    <col min="7169" max="7169" width="47.88671875" style="1038" customWidth="1"/>
    <col min="7170" max="7174" width="22.109375" style="1038" customWidth="1"/>
    <col min="7175" max="7424" width="11.44140625" style="1038"/>
    <col min="7425" max="7425" width="47.88671875" style="1038" customWidth="1"/>
    <col min="7426" max="7430" width="22.109375" style="1038" customWidth="1"/>
    <col min="7431" max="7680" width="11.44140625" style="1038"/>
    <col min="7681" max="7681" width="47.88671875" style="1038" customWidth="1"/>
    <col min="7682" max="7686" width="22.109375" style="1038" customWidth="1"/>
    <col min="7687" max="7936" width="11.44140625" style="1038"/>
    <col min="7937" max="7937" width="47.88671875" style="1038" customWidth="1"/>
    <col min="7938" max="7942" width="22.109375" style="1038" customWidth="1"/>
    <col min="7943" max="8192" width="11.44140625" style="1038"/>
    <col min="8193" max="8193" width="47.88671875" style="1038" customWidth="1"/>
    <col min="8194" max="8198" width="22.109375" style="1038" customWidth="1"/>
    <col min="8199" max="8448" width="11.44140625" style="1038"/>
    <col min="8449" max="8449" width="47.88671875" style="1038" customWidth="1"/>
    <col min="8450" max="8454" width="22.109375" style="1038" customWidth="1"/>
    <col min="8455" max="8704" width="11.44140625" style="1038"/>
    <col min="8705" max="8705" width="47.88671875" style="1038" customWidth="1"/>
    <col min="8706" max="8710" width="22.109375" style="1038" customWidth="1"/>
    <col min="8711" max="8960" width="11.44140625" style="1038"/>
    <col min="8961" max="8961" width="47.88671875" style="1038" customWidth="1"/>
    <col min="8962" max="8966" width="22.109375" style="1038" customWidth="1"/>
    <col min="8967" max="9216" width="11.44140625" style="1038"/>
    <col min="9217" max="9217" width="47.88671875" style="1038" customWidth="1"/>
    <col min="9218" max="9222" width="22.109375" style="1038" customWidth="1"/>
    <col min="9223" max="9472" width="11.44140625" style="1038"/>
    <col min="9473" max="9473" width="47.88671875" style="1038" customWidth="1"/>
    <col min="9474" max="9478" width="22.109375" style="1038" customWidth="1"/>
    <col min="9479" max="9728" width="11.44140625" style="1038"/>
    <col min="9729" max="9729" width="47.88671875" style="1038" customWidth="1"/>
    <col min="9730" max="9734" width="22.109375" style="1038" customWidth="1"/>
    <col min="9735" max="9984" width="11.44140625" style="1038"/>
    <col min="9985" max="9985" width="47.88671875" style="1038" customWidth="1"/>
    <col min="9986" max="9990" width="22.109375" style="1038" customWidth="1"/>
    <col min="9991" max="10240" width="11.44140625" style="1038"/>
    <col min="10241" max="10241" width="47.88671875" style="1038" customWidth="1"/>
    <col min="10242" max="10246" width="22.109375" style="1038" customWidth="1"/>
    <col min="10247" max="10496" width="11.44140625" style="1038"/>
    <col min="10497" max="10497" width="47.88671875" style="1038" customWidth="1"/>
    <col min="10498" max="10502" width="22.109375" style="1038" customWidth="1"/>
    <col min="10503" max="10752" width="11.44140625" style="1038"/>
    <col min="10753" max="10753" width="47.88671875" style="1038" customWidth="1"/>
    <col min="10754" max="10758" width="22.109375" style="1038" customWidth="1"/>
    <col min="10759" max="11008" width="11.44140625" style="1038"/>
    <col min="11009" max="11009" width="47.88671875" style="1038" customWidth="1"/>
    <col min="11010" max="11014" width="22.109375" style="1038" customWidth="1"/>
    <col min="11015" max="11264" width="11.44140625" style="1038"/>
    <col min="11265" max="11265" width="47.88671875" style="1038" customWidth="1"/>
    <col min="11266" max="11270" width="22.109375" style="1038" customWidth="1"/>
    <col min="11271" max="11520" width="11.44140625" style="1038"/>
    <col min="11521" max="11521" width="47.88671875" style="1038" customWidth="1"/>
    <col min="11522" max="11526" width="22.109375" style="1038" customWidth="1"/>
    <col min="11527" max="11776" width="11.44140625" style="1038"/>
    <col min="11777" max="11777" width="47.88671875" style="1038" customWidth="1"/>
    <col min="11778" max="11782" width="22.109375" style="1038" customWidth="1"/>
    <col min="11783" max="12032" width="11.44140625" style="1038"/>
    <col min="12033" max="12033" width="47.88671875" style="1038" customWidth="1"/>
    <col min="12034" max="12038" width="22.109375" style="1038" customWidth="1"/>
    <col min="12039" max="12288" width="11.44140625" style="1038"/>
    <col min="12289" max="12289" width="47.88671875" style="1038" customWidth="1"/>
    <col min="12290" max="12294" width="22.109375" style="1038" customWidth="1"/>
    <col min="12295" max="12544" width="11.44140625" style="1038"/>
    <col min="12545" max="12545" width="47.88671875" style="1038" customWidth="1"/>
    <col min="12546" max="12550" width="22.109375" style="1038" customWidth="1"/>
    <col min="12551" max="12800" width="11.44140625" style="1038"/>
    <col min="12801" max="12801" width="47.88671875" style="1038" customWidth="1"/>
    <col min="12802" max="12806" width="22.109375" style="1038" customWidth="1"/>
    <col min="12807" max="13056" width="11.44140625" style="1038"/>
    <col min="13057" max="13057" width="47.88671875" style="1038" customWidth="1"/>
    <col min="13058" max="13062" width="22.109375" style="1038" customWidth="1"/>
    <col min="13063" max="13312" width="11.44140625" style="1038"/>
    <col min="13313" max="13313" width="47.88671875" style="1038" customWidth="1"/>
    <col min="13314" max="13318" width="22.109375" style="1038" customWidth="1"/>
    <col min="13319" max="13568" width="11.44140625" style="1038"/>
    <col min="13569" max="13569" width="47.88671875" style="1038" customWidth="1"/>
    <col min="13570" max="13574" width="22.109375" style="1038" customWidth="1"/>
    <col min="13575" max="13824" width="11.44140625" style="1038"/>
    <col min="13825" max="13825" width="47.88671875" style="1038" customWidth="1"/>
    <col min="13826" max="13830" width="22.109375" style="1038" customWidth="1"/>
    <col min="13831" max="14080" width="11.44140625" style="1038"/>
    <col min="14081" max="14081" width="47.88671875" style="1038" customWidth="1"/>
    <col min="14082" max="14086" width="22.109375" style="1038" customWidth="1"/>
    <col min="14087" max="14336" width="11.44140625" style="1038"/>
    <col min="14337" max="14337" width="47.88671875" style="1038" customWidth="1"/>
    <col min="14338" max="14342" width="22.109375" style="1038" customWidth="1"/>
    <col min="14343" max="14592" width="11.44140625" style="1038"/>
    <col min="14593" max="14593" width="47.88671875" style="1038" customWidth="1"/>
    <col min="14594" max="14598" width="22.109375" style="1038" customWidth="1"/>
    <col min="14599" max="14848" width="11.44140625" style="1038"/>
    <col min="14849" max="14849" width="47.88671875" style="1038" customWidth="1"/>
    <col min="14850" max="14854" width="22.109375" style="1038" customWidth="1"/>
    <col min="14855" max="15104" width="11.44140625" style="1038"/>
    <col min="15105" max="15105" width="47.88671875" style="1038" customWidth="1"/>
    <col min="15106" max="15110" width="22.109375" style="1038" customWidth="1"/>
    <col min="15111" max="15360" width="11.44140625" style="1038"/>
    <col min="15361" max="15361" width="47.88671875" style="1038" customWidth="1"/>
    <col min="15362" max="15366" width="22.109375" style="1038" customWidth="1"/>
    <col min="15367" max="15616" width="11.44140625" style="1038"/>
    <col min="15617" max="15617" width="47.88671875" style="1038" customWidth="1"/>
    <col min="15618" max="15622" width="22.109375" style="1038" customWidth="1"/>
    <col min="15623" max="15872" width="11.44140625" style="1038"/>
    <col min="15873" max="15873" width="47.88671875" style="1038" customWidth="1"/>
    <col min="15874" max="15878" width="22.109375" style="1038" customWidth="1"/>
    <col min="15879" max="16128" width="11.44140625" style="1038"/>
    <col min="16129" max="16129" width="47.88671875" style="1038" customWidth="1"/>
    <col min="16130" max="16134" width="22.109375" style="1038" customWidth="1"/>
    <col min="16135" max="16384" width="11.44140625" style="1038"/>
  </cols>
  <sheetData>
    <row r="1" spans="1:9" s="1030" customFormat="1" ht="18" customHeight="1">
      <c r="A1" s="1403" t="s">
        <v>1213</v>
      </c>
      <c r="B1" s="1028"/>
      <c r="C1" s="1028"/>
      <c r="D1" s="1028"/>
      <c r="E1" s="1028"/>
      <c r="F1" s="1029"/>
    </row>
    <row r="2" spans="1:9" s="1032" customFormat="1" ht="38.25" customHeight="1">
      <c r="A2" s="1031" t="s">
        <v>1012</v>
      </c>
      <c r="B2" s="1031"/>
      <c r="C2" s="1031"/>
      <c r="D2" s="1031"/>
      <c r="E2" s="1031"/>
      <c r="F2" s="1031"/>
    </row>
    <row r="3" spans="1:9" s="1030" customFormat="1" ht="27.75" customHeight="1">
      <c r="A3" s="1033">
        <v>45169</v>
      </c>
      <c r="B3" s="1034"/>
      <c r="C3" s="1035"/>
      <c r="D3" s="1035"/>
      <c r="E3" s="1035"/>
      <c r="F3" s="1035"/>
    </row>
    <row r="4" spans="1:9" s="1030" customFormat="1" ht="11.25" customHeight="1">
      <c r="A4" s="1036"/>
      <c r="B4" s="1036"/>
      <c r="C4" s="1036"/>
      <c r="D4" s="1036"/>
      <c r="E4" s="1036"/>
      <c r="F4" s="1037"/>
    </row>
    <row r="5" spans="1:9" ht="14.25" customHeight="1" thickBot="1">
      <c r="B5" s="1039"/>
      <c r="C5" s="1039"/>
      <c r="D5" s="1039"/>
      <c r="E5" s="1039"/>
      <c r="F5" s="1039"/>
    </row>
    <row r="6" spans="1:9" s="1042" customFormat="1" ht="18.75" customHeight="1">
      <c r="A6" s="1040" t="s">
        <v>1</v>
      </c>
      <c r="B6" s="1041" t="s">
        <v>1013</v>
      </c>
      <c r="C6" s="1041"/>
      <c r="D6" s="1041"/>
      <c r="E6" s="1041"/>
      <c r="F6" s="1040" t="s">
        <v>1014</v>
      </c>
    </row>
    <row r="7" spans="1:9" s="1042" customFormat="1" ht="24.75" customHeight="1">
      <c r="A7" s="1043"/>
      <c r="B7" s="1044" t="s">
        <v>1015</v>
      </c>
      <c r="C7" s="1044" t="s">
        <v>1016</v>
      </c>
      <c r="D7" s="1044" t="s">
        <v>1017</v>
      </c>
      <c r="E7" s="1044" t="s">
        <v>1018</v>
      </c>
      <c r="F7" s="1043"/>
    </row>
    <row r="8" spans="1:9" s="1042" customFormat="1" ht="19.5" customHeight="1">
      <c r="A8" s="1045"/>
      <c r="B8" s="1046"/>
      <c r="C8" s="1046"/>
      <c r="D8" s="1046"/>
      <c r="E8" s="1046"/>
      <c r="F8" s="1047"/>
    </row>
    <row r="9" spans="1:9" ht="11.25" customHeight="1">
      <c r="A9" s="1048"/>
      <c r="B9" s="1049"/>
      <c r="C9" s="1049"/>
      <c r="D9" s="1049"/>
      <c r="E9" s="1049"/>
    </row>
    <row r="10" spans="1:9" s="1053" customFormat="1" ht="21" customHeight="1">
      <c r="A10" s="1050" t="s">
        <v>29</v>
      </c>
      <c r="B10" s="1051">
        <v>5.7896748869065995</v>
      </c>
      <c r="C10" s="1051">
        <v>4.9433541468503162</v>
      </c>
      <c r="D10" s="1051">
        <v>4.1391174399583095</v>
      </c>
      <c r="E10" s="1051">
        <v>3.7625900892704354</v>
      </c>
      <c r="F10" s="1052">
        <v>4.7300000000000004</v>
      </c>
    </row>
    <row r="11" spans="1:9" s="1053" customFormat="1" ht="21" customHeight="1">
      <c r="A11" s="1050" t="s">
        <v>30</v>
      </c>
      <c r="B11" s="1051">
        <v>4.6772858403873592</v>
      </c>
      <c r="C11" s="1051">
        <v>4.589845515375373</v>
      </c>
      <c r="D11" s="1051">
        <v>4.5202576749749221</v>
      </c>
      <c r="E11" s="1051">
        <v>3.9189086714492403</v>
      </c>
      <c r="F11" s="1052">
        <v>4.74</v>
      </c>
    </row>
    <row r="12" spans="1:9" s="1053" customFormat="1" ht="21" customHeight="1">
      <c r="A12" s="1050" t="s">
        <v>31</v>
      </c>
      <c r="B12" s="1051">
        <v>4.7678618110222883</v>
      </c>
      <c r="C12" s="1051">
        <v>4.0603905791497796</v>
      </c>
      <c r="D12" s="1051">
        <v>3.4695806216776282</v>
      </c>
      <c r="E12" s="1051">
        <v>3.0380722474615642</v>
      </c>
      <c r="F12" s="1052">
        <v>4.46</v>
      </c>
    </row>
    <row r="13" spans="1:9" s="1053" customFormat="1" ht="21" customHeight="1">
      <c r="A13" s="1050" t="s">
        <v>32</v>
      </c>
      <c r="B13" s="1051">
        <v>6.5324458192835317</v>
      </c>
      <c r="C13" s="1051">
        <v>5.9919583404343983</v>
      </c>
      <c r="D13" s="1051">
        <v>5.6491239930695558</v>
      </c>
      <c r="E13" s="1051">
        <v>4.9985937670750626</v>
      </c>
      <c r="F13" s="1052">
        <v>6.49</v>
      </c>
    </row>
    <row r="14" spans="1:9" s="1053" customFormat="1" ht="21" customHeight="1">
      <c r="A14" s="1050" t="s">
        <v>33</v>
      </c>
      <c r="B14" s="1051">
        <v>4.127834474279215</v>
      </c>
      <c r="C14" s="1051">
        <v>3.4789912871464148</v>
      </c>
      <c r="D14" s="1051">
        <v>3.1571189973981659</v>
      </c>
      <c r="E14" s="1051">
        <v>2.9525326107868453</v>
      </c>
      <c r="F14" s="1052">
        <v>3.56</v>
      </c>
    </row>
    <row r="15" spans="1:9" s="1053" customFormat="1" ht="21" customHeight="1">
      <c r="A15" s="1050" t="s">
        <v>115</v>
      </c>
      <c r="B15" s="1051">
        <v>4.684398525819554</v>
      </c>
      <c r="C15" s="1051">
        <v>3.7699152114389887</v>
      </c>
      <c r="D15" s="1051">
        <v>3.2660773149835127</v>
      </c>
      <c r="E15" s="1051">
        <v>3.0158499314714393</v>
      </c>
      <c r="F15" s="1052">
        <v>3.99</v>
      </c>
    </row>
    <row r="16" spans="1:9" s="1053" customFormat="1" ht="21" customHeight="1">
      <c r="A16" s="1050" t="s">
        <v>35</v>
      </c>
      <c r="B16" s="1051" t="s">
        <v>132</v>
      </c>
      <c r="C16" s="1051" t="s">
        <v>132</v>
      </c>
      <c r="D16" s="1051" t="s">
        <v>132</v>
      </c>
      <c r="E16" s="1051" t="s">
        <v>132</v>
      </c>
      <c r="F16" s="1052" t="s">
        <v>132</v>
      </c>
      <c r="I16" s="1054"/>
    </row>
    <row r="17" spans="1:6" s="1053" customFormat="1" ht="21" customHeight="1">
      <c r="A17" s="1050" t="s">
        <v>36</v>
      </c>
      <c r="B17" s="1051">
        <v>4.4979010660132133</v>
      </c>
      <c r="C17" s="1051">
        <v>3.5015704223470112</v>
      </c>
      <c r="D17" s="1051">
        <v>2.8815546957066021</v>
      </c>
      <c r="E17" s="1051">
        <v>2.4025578730154518</v>
      </c>
      <c r="F17" s="1052">
        <v>3.31</v>
      </c>
    </row>
    <row r="18" spans="1:6" s="1053" customFormat="1" ht="21" customHeight="1">
      <c r="A18" s="1050" t="s">
        <v>37</v>
      </c>
      <c r="B18" s="1051">
        <v>9.0894388730794731</v>
      </c>
      <c r="C18" s="1051">
        <v>7.3999660450091573</v>
      </c>
      <c r="D18" s="1051">
        <v>6.4585055235351687</v>
      </c>
      <c r="E18" s="1051">
        <v>5.6221751511857789</v>
      </c>
      <c r="F18" s="1052">
        <v>6.51</v>
      </c>
    </row>
    <row r="19" spans="1:6" s="1053" customFormat="1" ht="21" customHeight="1">
      <c r="A19" s="1050" t="s">
        <v>38</v>
      </c>
      <c r="B19" s="1051">
        <v>5.6072745844410656</v>
      </c>
      <c r="C19" s="1051">
        <v>4.1357618376100538</v>
      </c>
      <c r="D19" s="1051">
        <v>3.5024888977958786</v>
      </c>
      <c r="E19" s="1051">
        <v>3.0736385408717384</v>
      </c>
      <c r="F19" s="1052">
        <v>3.62</v>
      </c>
    </row>
    <row r="20" spans="1:6" s="1053" customFormat="1" ht="21" customHeight="1">
      <c r="A20" s="1050" t="s">
        <v>97</v>
      </c>
      <c r="B20" s="1051">
        <v>10.483157192477076</v>
      </c>
      <c r="C20" s="1051">
        <v>8.0925595911753039</v>
      </c>
      <c r="D20" s="1051">
        <v>6.0883321493567628</v>
      </c>
      <c r="E20" s="1051">
        <v>4.2815029293096769</v>
      </c>
      <c r="F20" s="1052">
        <v>6.58</v>
      </c>
    </row>
    <row r="21" spans="1:6" s="1053" customFormat="1" ht="21" customHeight="1">
      <c r="A21" s="1050" t="s">
        <v>116</v>
      </c>
      <c r="B21" s="1051">
        <v>1.3814713989389906</v>
      </c>
      <c r="C21" s="1051">
        <v>1.3392531208762546</v>
      </c>
      <c r="D21" s="1051">
        <v>1.2111644061486631</v>
      </c>
      <c r="E21" s="1051">
        <v>1.2111644061486631</v>
      </c>
      <c r="F21" s="1052">
        <v>1.28</v>
      </c>
    </row>
    <row r="22" spans="1:6" s="1053" customFormat="1" ht="21" customHeight="1">
      <c r="A22" s="1050" t="s">
        <v>41</v>
      </c>
      <c r="B22" s="1051">
        <v>7.9549232831614187</v>
      </c>
      <c r="C22" s="1051">
        <v>5.8783787001147374</v>
      </c>
      <c r="D22" s="1051">
        <v>3.9706292092250317</v>
      </c>
      <c r="E22" s="1051">
        <v>2.1651020842176689</v>
      </c>
      <c r="F22" s="1052">
        <v>4.41</v>
      </c>
    </row>
    <row r="23" spans="1:6" s="1053" customFormat="1" ht="21" customHeight="1">
      <c r="A23" s="27" t="s">
        <v>42</v>
      </c>
      <c r="B23" s="1051">
        <v>14.07251739323053</v>
      </c>
      <c r="C23" s="1051">
        <v>10.479668254096708</v>
      </c>
      <c r="D23" s="1051">
        <v>6.5037775534184634</v>
      </c>
      <c r="E23" s="1051">
        <v>1.9278182882524839</v>
      </c>
      <c r="F23" s="1052">
        <v>6.87</v>
      </c>
    </row>
    <row r="24" spans="1:6" s="1053" customFormat="1" ht="24" customHeight="1">
      <c r="A24" s="1050" t="s">
        <v>43</v>
      </c>
      <c r="B24" s="1051" t="s">
        <v>132</v>
      </c>
      <c r="C24" s="1051" t="s">
        <v>132</v>
      </c>
      <c r="D24" s="1051" t="s">
        <v>132</v>
      </c>
      <c r="E24" s="1051" t="s">
        <v>132</v>
      </c>
      <c r="F24" s="1052" t="s">
        <v>132</v>
      </c>
    </row>
    <row r="25" spans="1:6" s="1053" customFormat="1" ht="24" customHeight="1">
      <c r="A25" s="1050" t="s">
        <v>44</v>
      </c>
      <c r="B25" s="1051" t="s">
        <v>132</v>
      </c>
      <c r="C25" s="1051" t="s">
        <v>132</v>
      </c>
      <c r="D25" s="1051" t="s">
        <v>132</v>
      </c>
      <c r="E25" s="1051" t="s">
        <v>132</v>
      </c>
      <c r="F25" s="1052" t="s">
        <v>132</v>
      </c>
    </row>
    <row r="26" spans="1:6" s="1053" customFormat="1" ht="24" customHeight="1">
      <c r="A26" s="1050" t="s">
        <v>45</v>
      </c>
      <c r="B26" s="1051" t="s">
        <v>132</v>
      </c>
      <c r="C26" s="1051" t="s">
        <v>132</v>
      </c>
      <c r="D26" s="1051" t="s">
        <v>132</v>
      </c>
      <c r="E26" s="1051" t="s">
        <v>132</v>
      </c>
      <c r="F26" s="1052" t="s">
        <v>132</v>
      </c>
    </row>
    <row r="27" spans="1:6" ht="23.25" customHeight="1" thickBot="1">
      <c r="A27" s="415" t="s">
        <v>46</v>
      </c>
      <c r="B27" s="1055">
        <v>5.1052292869785614</v>
      </c>
      <c r="C27" s="1055">
        <v>4.2514036036575114</v>
      </c>
      <c r="D27" s="1055">
        <v>3.6187296585620929</v>
      </c>
      <c r="E27" s="1055">
        <v>3.1904310315601703</v>
      </c>
      <c r="F27" s="1055">
        <v>4.3</v>
      </c>
    </row>
    <row r="28" spans="1:6" ht="4.5" customHeight="1">
      <c r="A28" s="1056"/>
      <c r="B28" s="1057"/>
      <c r="C28" s="1057"/>
      <c r="D28" s="1057"/>
      <c r="E28" s="1057"/>
      <c r="F28" s="1058"/>
    </row>
    <row r="29" spans="1:6" s="1061" customFormat="1" ht="14.25" customHeight="1">
      <c r="A29" s="1059" t="s">
        <v>1019</v>
      </c>
      <c r="B29" s="1059"/>
      <c r="C29" s="1059"/>
      <c r="D29" s="1059"/>
      <c r="E29" s="1059"/>
      <c r="F29" s="1060"/>
    </row>
    <row r="30" spans="1:6">
      <c r="A30" s="1062" t="s">
        <v>1020</v>
      </c>
      <c r="B30" s="1062"/>
      <c r="C30" s="1062"/>
      <c r="D30" s="1062"/>
      <c r="E30" s="1062"/>
      <c r="F30" s="1058"/>
    </row>
    <row r="31" spans="1:6">
      <c r="A31" s="1062" t="s">
        <v>1021</v>
      </c>
      <c r="B31" s="1063"/>
      <c r="C31" s="1062"/>
      <c r="D31" s="1062"/>
      <c r="E31" s="1062"/>
      <c r="F31" s="1058"/>
    </row>
    <row r="32" spans="1:6">
      <c r="A32" s="1062" t="s">
        <v>1022</v>
      </c>
      <c r="B32" s="1063"/>
      <c r="C32" s="1062"/>
      <c r="D32" s="1062"/>
      <c r="E32" s="1062"/>
      <c r="F32" s="1058"/>
    </row>
    <row r="33" spans="1:9">
      <c r="A33" s="33"/>
      <c r="B33" s="18"/>
      <c r="C33" s="18"/>
      <c r="D33" s="18"/>
      <c r="E33" s="18"/>
      <c r="F33" s="18"/>
      <c r="G33" s="18"/>
      <c r="H33" s="18"/>
      <c r="I33" s="18"/>
    </row>
    <row r="34" spans="1:9">
      <c r="A34" s="880"/>
      <c r="B34" s="826"/>
      <c r="C34" s="826"/>
      <c r="D34" s="827"/>
      <c r="E34" s="826"/>
      <c r="F34" s="826"/>
      <c r="G34" s="826"/>
      <c r="H34" s="827"/>
      <c r="I34" s="826"/>
    </row>
    <row r="35" spans="1:9">
      <c r="A35" s="880"/>
    </row>
    <row r="55" spans="2:6">
      <c r="B55" s="1064"/>
      <c r="C55" s="1064"/>
      <c r="D55" s="1064"/>
      <c r="E55" s="1064"/>
      <c r="F55" s="1064"/>
    </row>
    <row r="56" spans="2:6">
      <c r="B56" s="1064"/>
      <c r="C56" s="1064"/>
      <c r="D56" s="1064"/>
      <c r="E56" s="1064"/>
      <c r="F56" s="1064"/>
    </row>
    <row r="57" spans="2:6">
      <c r="B57" s="1064"/>
      <c r="C57" s="1064"/>
      <c r="D57" s="1064"/>
      <c r="E57" s="1064"/>
      <c r="F57" s="1064"/>
    </row>
    <row r="58" spans="2:6">
      <c r="B58" s="1064"/>
      <c r="C58" s="1064"/>
      <c r="D58" s="1064"/>
      <c r="E58" s="1064"/>
      <c r="F58" s="1064"/>
    </row>
    <row r="59" spans="2:6">
      <c r="B59" s="1064"/>
      <c r="C59" s="1064"/>
      <c r="D59" s="1064"/>
      <c r="E59" s="1064"/>
      <c r="F59" s="1064"/>
    </row>
    <row r="60" spans="2:6">
      <c r="B60" s="1064"/>
      <c r="C60" s="1064"/>
      <c r="D60" s="1064"/>
      <c r="E60" s="1064"/>
      <c r="F60" s="1064"/>
    </row>
    <row r="61" spans="2:6">
      <c r="B61" s="1064"/>
      <c r="C61" s="1064"/>
      <c r="D61" s="1064"/>
      <c r="E61" s="1064"/>
      <c r="F61" s="1064"/>
    </row>
    <row r="62" spans="2:6">
      <c r="B62" s="1064"/>
      <c r="C62" s="1064"/>
      <c r="D62" s="1064"/>
      <c r="E62" s="1064"/>
      <c r="F62" s="1064"/>
    </row>
    <row r="63" spans="2:6">
      <c r="B63" s="1064"/>
      <c r="C63" s="1064"/>
      <c r="D63" s="1064"/>
      <c r="E63" s="1064"/>
      <c r="F63" s="1064"/>
    </row>
    <row r="64" spans="2:6">
      <c r="B64" s="1064"/>
      <c r="C64" s="1064"/>
      <c r="D64" s="1064"/>
      <c r="E64" s="1064"/>
      <c r="F64" s="1064"/>
    </row>
    <row r="65" spans="2:6">
      <c r="B65" s="1064"/>
      <c r="C65" s="1064"/>
      <c r="D65" s="1064"/>
      <c r="E65" s="1064"/>
      <c r="F65" s="1064"/>
    </row>
    <row r="66" spans="2:6">
      <c r="B66" s="1064"/>
      <c r="C66" s="1064"/>
      <c r="D66" s="1064"/>
      <c r="E66" s="1064"/>
      <c r="F66" s="1064"/>
    </row>
    <row r="67" spans="2:6">
      <c r="B67" s="1064"/>
      <c r="C67" s="1064"/>
      <c r="D67" s="1064"/>
      <c r="E67" s="1064"/>
      <c r="F67" s="1064"/>
    </row>
    <row r="68" spans="2:6">
      <c r="B68" s="1064"/>
      <c r="C68" s="1064"/>
      <c r="D68" s="1064"/>
      <c r="E68" s="1064"/>
      <c r="F68" s="1064"/>
    </row>
    <row r="69" spans="2:6">
      <c r="B69" s="1064"/>
      <c r="C69" s="1064"/>
      <c r="D69" s="1064"/>
      <c r="E69" s="1064"/>
      <c r="F69" s="1064"/>
    </row>
    <row r="70" spans="2:6">
      <c r="B70" s="1064"/>
      <c r="C70" s="1064"/>
      <c r="D70" s="1064"/>
      <c r="E70" s="1064"/>
      <c r="F70" s="1064"/>
    </row>
    <row r="71" spans="2:6">
      <c r="B71" s="1064"/>
      <c r="C71" s="1064"/>
      <c r="D71" s="1064"/>
      <c r="E71" s="1064"/>
      <c r="F71" s="1064"/>
    </row>
    <row r="72" spans="2:6">
      <c r="B72" s="1064"/>
      <c r="C72" s="1064"/>
      <c r="D72" s="1064"/>
      <c r="E72" s="1064"/>
      <c r="F72" s="1064"/>
    </row>
  </sheetData>
  <mergeCells count="9">
    <mergeCell ref="A29:E29"/>
    <mergeCell ref="A2:F2"/>
    <mergeCell ref="A4:E4"/>
    <mergeCell ref="A6:A8"/>
    <mergeCell ref="F6:F8"/>
    <mergeCell ref="B7:B8"/>
    <mergeCell ref="C7:C8"/>
    <mergeCell ref="D7:D8"/>
    <mergeCell ref="E7:E8"/>
  </mergeCells>
  <hyperlinks>
    <hyperlink ref="A1" location="Índice!A1" display="Volver al Índice" xr:uid="{1C5A146B-376C-4372-BF2F-C0E142472EDF}"/>
  </hyperlinks>
  <printOptions horizontalCentered="1" verticalCentered="1"/>
  <pageMargins left="0.51" right="0.61" top="1.2204724409448819" bottom="0.78740157480314965" header="0" footer="0"/>
  <pageSetup paperSize="9" scale="74"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3819D-8DC5-4878-AA86-33B235BB7B05}">
  <dimension ref="A1:W30"/>
  <sheetViews>
    <sheetView showGridLines="0" zoomScaleNormal="100" workbookViewId="0"/>
  </sheetViews>
  <sheetFormatPr baseColWidth="10" defaultColWidth="11.44140625" defaultRowHeight="13.8"/>
  <cols>
    <col min="1" max="1" width="32.44140625" style="267" customWidth="1"/>
    <col min="2" max="10" width="12.5546875" style="267" customWidth="1"/>
    <col min="11" max="11" width="15.44140625" style="267" customWidth="1"/>
    <col min="12" max="12" width="12.5546875" style="267" bestFit="1" customWidth="1"/>
    <col min="13" max="13" width="12.109375" style="267" customWidth="1"/>
    <col min="14" max="15" width="11.5546875" style="267" customWidth="1"/>
    <col min="16" max="16" width="14.5546875" style="267" customWidth="1"/>
    <col min="17" max="17" width="22" style="267" customWidth="1"/>
    <col min="18" max="19" width="15.5546875" style="267" customWidth="1"/>
    <col min="20" max="20" width="14" style="267" customWidth="1"/>
    <col min="21" max="21" width="14.109375" style="267" customWidth="1"/>
    <col min="22" max="22" width="13.109375" style="267" customWidth="1"/>
    <col min="23" max="23" width="14.44140625" style="267" customWidth="1"/>
    <col min="24" max="256" width="11.44140625" style="267"/>
    <col min="257" max="257" width="32.44140625" style="267" customWidth="1"/>
    <col min="258" max="266" width="12.5546875" style="267" customWidth="1"/>
    <col min="267" max="267" width="15.44140625" style="267" customWidth="1"/>
    <col min="268" max="268" width="12.5546875" style="267" bestFit="1" customWidth="1"/>
    <col min="269" max="269" width="12.109375" style="267" customWidth="1"/>
    <col min="270" max="271" width="11.5546875" style="267" customWidth="1"/>
    <col min="272" max="272" width="14.5546875" style="267" customWidth="1"/>
    <col min="273" max="273" width="22" style="267" customWidth="1"/>
    <col min="274" max="275" width="15.5546875" style="267" customWidth="1"/>
    <col min="276" max="276" width="14" style="267" customWidth="1"/>
    <col min="277" max="277" width="14.109375" style="267" customWidth="1"/>
    <col min="278" max="278" width="13.109375" style="267" customWidth="1"/>
    <col min="279" max="279" width="14.44140625" style="267" customWidth="1"/>
    <col min="280" max="512" width="11.44140625" style="267"/>
    <col min="513" max="513" width="32.44140625" style="267" customWidth="1"/>
    <col min="514" max="522" width="12.5546875" style="267" customWidth="1"/>
    <col min="523" max="523" width="15.44140625" style="267" customWidth="1"/>
    <col min="524" max="524" width="12.5546875" style="267" bestFit="1" customWidth="1"/>
    <col min="525" max="525" width="12.109375" style="267" customWidth="1"/>
    <col min="526" max="527" width="11.5546875" style="267" customWidth="1"/>
    <col min="528" max="528" width="14.5546875" style="267" customWidth="1"/>
    <col min="529" max="529" width="22" style="267" customWidth="1"/>
    <col min="530" max="531" width="15.5546875" style="267" customWidth="1"/>
    <col min="532" max="532" width="14" style="267" customWidth="1"/>
    <col min="533" max="533" width="14.109375" style="267" customWidth="1"/>
    <col min="534" max="534" width="13.109375" style="267" customWidth="1"/>
    <col min="535" max="535" width="14.44140625" style="267" customWidth="1"/>
    <col min="536" max="768" width="11.44140625" style="267"/>
    <col min="769" max="769" width="32.44140625" style="267" customWidth="1"/>
    <col min="770" max="778" width="12.5546875" style="267" customWidth="1"/>
    <col min="779" max="779" width="15.44140625" style="267" customWidth="1"/>
    <col min="780" max="780" width="12.5546875" style="267" bestFit="1" customWidth="1"/>
    <col min="781" max="781" width="12.109375" style="267" customWidth="1"/>
    <col min="782" max="783" width="11.5546875" style="267" customWidth="1"/>
    <col min="784" max="784" width="14.5546875" style="267" customWidth="1"/>
    <col min="785" max="785" width="22" style="267" customWidth="1"/>
    <col min="786" max="787" width="15.5546875" style="267" customWidth="1"/>
    <col min="788" max="788" width="14" style="267" customWidth="1"/>
    <col min="789" max="789" width="14.109375" style="267" customWidth="1"/>
    <col min="790" max="790" width="13.109375" style="267" customWidth="1"/>
    <col min="791" max="791" width="14.44140625" style="267" customWidth="1"/>
    <col min="792" max="1024" width="11.44140625" style="267"/>
    <col min="1025" max="1025" width="32.44140625" style="267" customWidth="1"/>
    <col min="1026" max="1034" width="12.5546875" style="267" customWidth="1"/>
    <col min="1035" max="1035" width="15.44140625" style="267" customWidth="1"/>
    <col min="1036" max="1036" width="12.5546875" style="267" bestFit="1" customWidth="1"/>
    <col min="1037" max="1037" width="12.109375" style="267" customWidth="1"/>
    <col min="1038" max="1039" width="11.5546875" style="267" customWidth="1"/>
    <col min="1040" max="1040" width="14.5546875" style="267" customWidth="1"/>
    <col min="1041" max="1041" width="22" style="267" customWidth="1"/>
    <col min="1042" max="1043" width="15.5546875" style="267" customWidth="1"/>
    <col min="1044" max="1044" width="14" style="267" customWidth="1"/>
    <col min="1045" max="1045" width="14.109375" style="267" customWidth="1"/>
    <col min="1046" max="1046" width="13.109375" style="267" customWidth="1"/>
    <col min="1047" max="1047" width="14.44140625" style="267" customWidth="1"/>
    <col min="1048" max="1280" width="11.44140625" style="267"/>
    <col min="1281" max="1281" width="32.44140625" style="267" customWidth="1"/>
    <col min="1282" max="1290" width="12.5546875" style="267" customWidth="1"/>
    <col min="1291" max="1291" width="15.44140625" style="267" customWidth="1"/>
    <col min="1292" max="1292" width="12.5546875" style="267" bestFit="1" customWidth="1"/>
    <col min="1293" max="1293" width="12.109375" style="267" customWidth="1"/>
    <col min="1294" max="1295" width="11.5546875" style="267" customWidth="1"/>
    <col min="1296" max="1296" width="14.5546875" style="267" customWidth="1"/>
    <col min="1297" max="1297" width="22" style="267" customWidth="1"/>
    <col min="1298" max="1299" width="15.5546875" style="267" customWidth="1"/>
    <col min="1300" max="1300" width="14" style="267" customWidth="1"/>
    <col min="1301" max="1301" width="14.109375" style="267" customWidth="1"/>
    <col min="1302" max="1302" width="13.109375" style="267" customWidth="1"/>
    <col min="1303" max="1303" width="14.44140625" style="267" customWidth="1"/>
    <col min="1304" max="1536" width="11.44140625" style="267"/>
    <col min="1537" max="1537" width="32.44140625" style="267" customWidth="1"/>
    <col min="1538" max="1546" width="12.5546875" style="267" customWidth="1"/>
    <col min="1547" max="1547" width="15.44140625" style="267" customWidth="1"/>
    <col min="1548" max="1548" width="12.5546875" style="267" bestFit="1" customWidth="1"/>
    <col min="1549" max="1549" width="12.109375" style="267" customWidth="1"/>
    <col min="1550" max="1551" width="11.5546875" style="267" customWidth="1"/>
    <col min="1552" max="1552" width="14.5546875" style="267" customWidth="1"/>
    <col min="1553" max="1553" width="22" style="267" customWidth="1"/>
    <col min="1554" max="1555" width="15.5546875" style="267" customWidth="1"/>
    <col min="1556" max="1556" width="14" style="267" customWidth="1"/>
    <col min="1557" max="1557" width="14.109375" style="267" customWidth="1"/>
    <col min="1558" max="1558" width="13.109375" style="267" customWidth="1"/>
    <col min="1559" max="1559" width="14.44140625" style="267" customWidth="1"/>
    <col min="1560" max="1792" width="11.44140625" style="267"/>
    <col min="1793" max="1793" width="32.44140625" style="267" customWidth="1"/>
    <col min="1794" max="1802" width="12.5546875" style="267" customWidth="1"/>
    <col min="1803" max="1803" width="15.44140625" style="267" customWidth="1"/>
    <col min="1804" max="1804" width="12.5546875" style="267" bestFit="1" customWidth="1"/>
    <col min="1805" max="1805" width="12.109375" style="267" customWidth="1"/>
    <col min="1806" max="1807" width="11.5546875" style="267" customWidth="1"/>
    <col min="1808" max="1808" width="14.5546875" style="267" customWidth="1"/>
    <col min="1809" max="1809" width="22" style="267" customWidth="1"/>
    <col min="1810" max="1811" width="15.5546875" style="267" customWidth="1"/>
    <col min="1812" max="1812" width="14" style="267" customWidth="1"/>
    <col min="1813" max="1813" width="14.109375" style="267" customWidth="1"/>
    <col min="1814" max="1814" width="13.109375" style="267" customWidth="1"/>
    <col min="1815" max="1815" width="14.44140625" style="267" customWidth="1"/>
    <col min="1816" max="2048" width="11.44140625" style="267"/>
    <col min="2049" max="2049" width="32.44140625" style="267" customWidth="1"/>
    <col min="2050" max="2058" width="12.5546875" style="267" customWidth="1"/>
    <col min="2059" max="2059" width="15.44140625" style="267" customWidth="1"/>
    <col min="2060" max="2060" width="12.5546875" style="267" bestFit="1" customWidth="1"/>
    <col min="2061" max="2061" width="12.109375" style="267" customWidth="1"/>
    <col min="2062" max="2063" width="11.5546875" style="267" customWidth="1"/>
    <col min="2064" max="2064" width="14.5546875" style="267" customWidth="1"/>
    <col min="2065" max="2065" width="22" style="267" customWidth="1"/>
    <col min="2066" max="2067" width="15.5546875" style="267" customWidth="1"/>
    <col min="2068" max="2068" width="14" style="267" customWidth="1"/>
    <col min="2069" max="2069" width="14.109375" style="267" customWidth="1"/>
    <col min="2070" max="2070" width="13.109375" style="267" customWidth="1"/>
    <col min="2071" max="2071" width="14.44140625" style="267" customWidth="1"/>
    <col min="2072" max="2304" width="11.44140625" style="267"/>
    <col min="2305" max="2305" width="32.44140625" style="267" customWidth="1"/>
    <col min="2306" max="2314" width="12.5546875" style="267" customWidth="1"/>
    <col min="2315" max="2315" width="15.44140625" style="267" customWidth="1"/>
    <col min="2316" max="2316" width="12.5546875" style="267" bestFit="1" customWidth="1"/>
    <col min="2317" max="2317" width="12.109375" style="267" customWidth="1"/>
    <col min="2318" max="2319" width="11.5546875" style="267" customWidth="1"/>
    <col min="2320" max="2320" width="14.5546875" style="267" customWidth="1"/>
    <col min="2321" max="2321" width="22" style="267" customWidth="1"/>
    <col min="2322" max="2323" width="15.5546875" style="267" customWidth="1"/>
    <col min="2324" max="2324" width="14" style="267" customWidth="1"/>
    <col min="2325" max="2325" width="14.109375" style="267" customWidth="1"/>
    <col min="2326" max="2326" width="13.109375" style="267" customWidth="1"/>
    <col min="2327" max="2327" width="14.44140625" style="267" customWidth="1"/>
    <col min="2328" max="2560" width="11.44140625" style="267"/>
    <col min="2561" max="2561" width="32.44140625" style="267" customWidth="1"/>
    <col min="2562" max="2570" width="12.5546875" style="267" customWidth="1"/>
    <col min="2571" max="2571" width="15.44140625" style="267" customWidth="1"/>
    <col min="2572" max="2572" width="12.5546875" style="267" bestFit="1" customWidth="1"/>
    <col min="2573" max="2573" width="12.109375" style="267" customWidth="1"/>
    <col min="2574" max="2575" width="11.5546875" style="267" customWidth="1"/>
    <col min="2576" max="2576" width="14.5546875" style="267" customWidth="1"/>
    <col min="2577" max="2577" width="22" style="267" customWidth="1"/>
    <col min="2578" max="2579" width="15.5546875" style="267" customWidth="1"/>
    <col min="2580" max="2580" width="14" style="267" customWidth="1"/>
    <col min="2581" max="2581" width="14.109375" style="267" customWidth="1"/>
    <col min="2582" max="2582" width="13.109375" style="267" customWidth="1"/>
    <col min="2583" max="2583" width="14.44140625" style="267" customWidth="1"/>
    <col min="2584" max="2816" width="11.44140625" style="267"/>
    <col min="2817" max="2817" width="32.44140625" style="267" customWidth="1"/>
    <col min="2818" max="2826" width="12.5546875" style="267" customWidth="1"/>
    <col min="2827" max="2827" width="15.44140625" style="267" customWidth="1"/>
    <col min="2828" max="2828" width="12.5546875" style="267" bestFit="1" customWidth="1"/>
    <col min="2829" max="2829" width="12.109375" style="267" customWidth="1"/>
    <col min="2830" max="2831" width="11.5546875" style="267" customWidth="1"/>
    <col min="2832" max="2832" width="14.5546875" style="267" customWidth="1"/>
    <col min="2833" max="2833" width="22" style="267" customWidth="1"/>
    <col min="2834" max="2835" width="15.5546875" style="267" customWidth="1"/>
    <col min="2836" max="2836" width="14" style="267" customWidth="1"/>
    <col min="2837" max="2837" width="14.109375" style="267" customWidth="1"/>
    <col min="2838" max="2838" width="13.109375" style="267" customWidth="1"/>
    <col min="2839" max="2839" width="14.44140625" style="267" customWidth="1"/>
    <col min="2840" max="3072" width="11.44140625" style="267"/>
    <col min="3073" max="3073" width="32.44140625" style="267" customWidth="1"/>
    <col min="3074" max="3082" width="12.5546875" style="267" customWidth="1"/>
    <col min="3083" max="3083" width="15.44140625" style="267" customWidth="1"/>
    <col min="3084" max="3084" width="12.5546875" style="267" bestFit="1" customWidth="1"/>
    <col min="3085" max="3085" width="12.109375" style="267" customWidth="1"/>
    <col min="3086" max="3087" width="11.5546875" style="267" customWidth="1"/>
    <col min="3088" max="3088" width="14.5546875" style="267" customWidth="1"/>
    <col min="3089" max="3089" width="22" style="267" customWidth="1"/>
    <col min="3090" max="3091" width="15.5546875" style="267" customWidth="1"/>
    <col min="3092" max="3092" width="14" style="267" customWidth="1"/>
    <col min="3093" max="3093" width="14.109375" style="267" customWidth="1"/>
    <col min="3094" max="3094" width="13.109375" style="267" customWidth="1"/>
    <col min="3095" max="3095" width="14.44140625" style="267" customWidth="1"/>
    <col min="3096" max="3328" width="11.44140625" style="267"/>
    <col min="3329" max="3329" width="32.44140625" style="267" customWidth="1"/>
    <col min="3330" max="3338" width="12.5546875" style="267" customWidth="1"/>
    <col min="3339" max="3339" width="15.44140625" style="267" customWidth="1"/>
    <col min="3340" max="3340" width="12.5546875" style="267" bestFit="1" customWidth="1"/>
    <col min="3341" max="3341" width="12.109375" style="267" customWidth="1"/>
    <col min="3342" max="3343" width="11.5546875" style="267" customWidth="1"/>
    <col min="3344" max="3344" width="14.5546875" style="267" customWidth="1"/>
    <col min="3345" max="3345" width="22" style="267" customWidth="1"/>
    <col min="3346" max="3347" width="15.5546875" style="267" customWidth="1"/>
    <col min="3348" max="3348" width="14" style="267" customWidth="1"/>
    <col min="3349" max="3349" width="14.109375" style="267" customWidth="1"/>
    <col min="3350" max="3350" width="13.109375" style="267" customWidth="1"/>
    <col min="3351" max="3351" width="14.44140625" style="267" customWidth="1"/>
    <col min="3352" max="3584" width="11.44140625" style="267"/>
    <col min="3585" max="3585" width="32.44140625" style="267" customWidth="1"/>
    <col min="3586" max="3594" width="12.5546875" style="267" customWidth="1"/>
    <col min="3595" max="3595" width="15.44140625" style="267" customWidth="1"/>
    <col min="3596" max="3596" width="12.5546875" style="267" bestFit="1" customWidth="1"/>
    <col min="3597" max="3597" width="12.109375" style="267" customWidth="1"/>
    <col min="3598" max="3599" width="11.5546875" style="267" customWidth="1"/>
    <col min="3600" max="3600" width="14.5546875" style="267" customWidth="1"/>
    <col min="3601" max="3601" width="22" style="267" customWidth="1"/>
    <col min="3602" max="3603" width="15.5546875" style="267" customWidth="1"/>
    <col min="3604" max="3604" width="14" style="267" customWidth="1"/>
    <col min="3605" max="3605" width="14.109375" style="267" customWidth="1"/>
    <col min="3606" max="3606" width="13.109375" style="267" customWidth="1"/>
    <col min="3607" max="3607" width="14.44140625" style="267" customWidth="1"/>
    <col min="3608" max="3840" width="11.44140625" style="267"/>
    <col min="3841" max="3841" width="32.44140625" style="267" customWidth="1"/>
    <col min="3842" max="3850" width="12.5546875" style="267" customWidth="1"/>
    <col min="3851" max="3851" width="15.44140625" style="267" customWidth="1"/>
    <col min="3852" max="3852" width="12.5546875" style="267" bestFit="1" customWidth="1"/>
    <col min="3853" max="3853" width="12.109375" style="267" customWidth="1"/>
    <col min="3854" max="3855" width="11.5546875" style="267" customWidth="1"/>
    <col min="3856" max="3856" width="14.5546875" style="267" customWidth="1"/>
    <col min="3857" max="3857" width="22" style="267" customWidth="1"/>
    <col min="3858" max="3859" width="15.5546875" style="267" customWidth="1"/>
    <col min="3860" max="3860" width="14" style="267" customWidth="1"/>
    <col min="3861" max="3861" width="14.109375" style="267" customWidth="1"/>
    <col min="3862" max="3862" width="13.109375" style="267" customWidth="1"/>
    <col min="3863" max="3863" width="14.44140625" style="267" customWidth="1"/>
    <col min="3864" max="4096" width="11.44140625" style="267"/>
    <col min="4097" max="4097" width="32.44140625" style="267" customWidth="1"/>
    <col min="4098" max="4106" width="12.5546875" style="267" customWidth="1"/>
    <col min="4107" max="4107" width="15.44140625" style="267" customWidth="1"/>
    <col min="4108" max="4108" width="12.5546875" style="267" bestFit="1" customWidth="1"/>
    <col min="4109" max="4109" width="12.109375" style="267" customWidth="1"/>
    <col min="4110" max="4111" width="11.5546875" style="267" customWidth="1"/>
    <col min="4112" max="4112" width="14.5546875" style="267" customWidth="1"/>
    <col min="4113" max="4113" width="22" style="267" customWidth="1"/>
    <col min="4114" max="4115" width="15.5546875" style="267" customWidth="1"/>
    <col min="4116" max="4116" width="14" style="267" customWidth="1"/>
    <col min="4117" max="4117" width="14.109375" style="267" customWidth="1"/>
    <col min="4118" max="4118" width="13.109375" style="267" customWidth="1"/>
    <col min="4119" max="4119" width="14.44140625" style="267" customWidth="1"/>
    <col min="4120" max="4352" width="11.44140625" style="267"/>
    <col min="4353" max="4353" width="32.44140625" style="267" customWidth="1"/>
    <col min="4354" max="4362" width="12.5546875" style="267" customWidth="1"/>
    <col min="4363" max="4363" width="15.44140625" style="267" customWidth="1"/>
    <col min="4364" max="4364" width="12.5546875" style="267" bestFit="1" customWidth="1"/>
    <col min="4365" max="4365" width="12.109375" style="267" customWidth="1"/>
    <col min="4366" max="4367" width="11.5546875" style="267" customWidth="1"/>
    <col min="4368" max="4368" width="14.5546875" style="267" customWidth="1"/>
    <col min="4369" max="4369" width="22" style="267" customWidth="1"/>
    <col min="4370" max="4371" width="15.5546875" style="267" customWidth="1"/>
    <col min="4372" max="4372" width="14" style="267" customWidth="1"/>
    <col min="4373" max="4373" width="14.109375" style="267" customWidth="1"/>
    <col min="4374" max="4374" width="13.109375" style="267" customWidth="1"/>
    <col min="4375" max="4375" width="14.44140625" style="267" customWidth="1"/>
    <col min="4376" max="4608" width="11.44140625" style="267"/>
    <col min="4609" max="4609" width="32.44140625" style="267" customWidth="1"/>
    <col min="4610" max="4618" width="12.5546875" style="267" customWidth="1"/>
    <col min="4619" max="4619" width="15.44140625" style="267" customWidth="1"/>
    <col min="4620" max="4620" width="12.5546875" style="267" bestFit="1" customWidth="1"/>
    <col min="4621" max="4621" width="12.109375" style="267" customWidth="1"/>
    <col min="4622" max="4623" width="11.5546875" style="267" customWidth="1"/>
    <col min="4624" max="4624" width="14.5546875" style="267" customWidth="1"/>
    <col min="4625" max="4625" width="22" style="267" customWidth="1"/>
    <col min="4626" max="4627" width="15.5546875" style="267" customWidth="1"/>
    <col min="4628" max="4628" width="14" style="267" customWidth="1"/>
    <col min="4629" max="4629" width="14.109375" style="267" customWidth="1"/>
    <col min="4630" max="4630" width="13.109375" style="267" customWidth="1"/>
    <col min="4631" max="4631" width="14.44140625" style="267" customWidth="1"/>
    <col min="4632" max="4864" width="11.44140625" style="267"/>
    <col min="4865" max="4865" width="32.44140625" style="267" customWidth="1"/>
    <col min="4866" max="4874" width="12.5546875" style="267" customWidth="1"/>
    <col min="4875" max="4875" width="15.44140625" style="267" customWidth="1"/>
    <col min="4876" max="4876" width="12.5546875" style="267" bestFit="1" customWidth="1"/>
    <col min="4877" max="4877" width="12.109375" style="267" customWidth="1"/>
    <col min="4878" max="4879" width="11.5546875" style="267" customWidth="1"/>
    <col min="4880" max="4880" width="14.5546875" style="267" customWidth="1"/>
    <col min="4881" max="4881" width="22" style="267" customWidth="1"/>
    <col min="4882" max="4883" width="15.5546875" style="267" customWidth="1"/>
    <col min="4884" max="4884" width="14" style="267" customWidth="1"/>
    <col min="4885" max="4885" width="14.109375" style="267" customWidth="1"/>
    <col min="4886" max="4886" width="13.109375" style="267" customWidth="1"/>
    <col min="4887" max="4887" width="14.44140625" style="267" customWidth="1"/>
    <col min="4888" max="5120" width="11.44140625" style="267"/>
    <col min="5121" max="5121" width="32.44140625" style="267" customWidth="1"/>
    <col min="5122" max="5130" width="12.5546875" style="267" customWidth="1"/>
    <col min="5131" max="5131" width="15.44140625" style="267" customWidth="1"/>
    <col min="5132" max="5132" width="12.5546875" style="267" bestFit="1" customWidth="1"/>
    <col min="5133" max="5133" width="12.109375" style="267" customWidth="1"/>
    <col min="5134" max="5135" width="11.5546875" style="267" customWidth="1"/>
    <col min="5136" max="5136" width="14.5546875" style="267" customWidth="1"/>
    <col min="5137" max="5137" width="22" style="267" customWidth="1"/>
    <col min="5138" max="5139" width="15.5546875" style="267" customWidth="1"/>
    <col min="5140" max="5140" width="14" style="267" customWidth="1"/>
    <col min="5141" max="5141" width="14.109375" style="267" customWidth="1"/>
    <col min="5142" max="5142" width="13.109375" style="267" customWidth="1"/>
    <col min="5143" max="5143" width="14.44140625" style="267" customWidth="1"/>
    <col min="5144" max="5376" width="11.44140625" style="267"/>
    <col min="5377" max="5377" width="32.44140625" style="267" customWidth="1"/>
    <col min="5378" max="5386" width="12.5546875" style="267" customWidth="1"/>
    <col min="5387" max="5387" width="15.44140625" style="267" customWidth="1"/>
    <col min="5388" max="5388" width="12.5546875" style="267" bestFit="1" customWidth="1"/>
    <col min="5389" max="5389" width="12.109375" style="267" customWidth="1"/>
    <col min="5390" max="5391" width="11.5546875" style="267" customWidth="1"/>
    <col min="5392" max="5392" width="14.5546875" style="267" customWidth="1"/>
    <col min="5393" max="5393" width="22" style="267" customWidth="1"/>
    <col min="5394" max="5395" width="15.5546875" style="267" customWidth="1"/>
    <col min="5396" max="5396" width="14" style="267" customWidth="1"/>
    <col min="5397" max="5397" width="14.109375" style="267" customWidth="1"/>
    <col min="5398" max="5398" width="13.109375" style="267" customWidth="1"/>
    <col min="5399" max="5399" width="14.44140625" style="267" customWidth="1"/>
    <col min="5400" max="5632" width="11.44140625" style="267"/>
    <col min="5633" max="5633" width="32.44140625" style="267" customWidth="1"/>
    <col min="5634" max="5642" width="12.5546875" style="267" customWidth="1"/>
    <col min="5643" max="5643" width="15.44140625" style="267" customWidth="1"/>
    <col min="5644" max="5644" width="12.5546875" style="267" bestFit="1" customWidth="1"/>
    <col min="5645" max="5645" width="12.109375" style="267" customWidth="1"/>
    <col min="5646" max="5647" width="11.5546875" style="267" customWidth="1"/>
    <col min="5648" max="5648" width="14.5546875" style="267" customWidth="1"/>
    <col min="5649" max="5649" width="22" style="267" customWidth="1"/>
    <col min="5650" max="5651" width="15.5546875" style="267" customWidth="1"/>
    <col min="5652" max="5652" width="14" style="267" customWidth="1"/>
    <col min="5653" max="5653" width="14.109375" style="267" customWidth="1"/>
    <col min="5654" max="5654" width="13.109375" style="267" customWidth="1"/>
    <col min="5655" max="5655" width="14.44140625" style="267" customWidth="1"/>
    <col min="5656" max="5888" width="11.44140625" style="267"/>
    <col min="5889" max="5889" width="32.44140625" style="267" customWidth="1"/>
    <col min="5890" max="5898" width="12.5546875" style="267" customWidth="1"/>
    <col min="5899" max="5899" width="15.44140625" style="267" customWidth="1"/>
    <col min="5900" max="5900" width="12.5546875" style="267" bestFit="1" customWidth="1"/>
    <col min="5901" max="5901" width="12.109375" style="267" customWidth="1"/>
    <col min="5902" max="5903" width="11.5546875" style="267" customWidth="1"/>
    <col min="5904" max="5904" width="14.5546875" style="267" customWidth="1"/>
    <col min="5905" max="5905" width="22" style="267" customWidth="1"/>
    <col min="5906" max="5907" width="15.5546875" style="267" customWidth="1"/>
    <col min="5908" max="5908" width="14" style="267" customWidth="1"/>
    <col min="5909" max="5909" width="14.109375" style="267" customWidth="1"/>
    <col min="5910" max="5910" width="13.109375" style="267" customWidth="1"/>
    <col min="5911" max="5911" width="14.44140625" style="267" customWidth="1"/>
    <col min="5912" max="6144" width="11.44140625" style="267"/>
    <col min="6145" max="6145" width="32.44140625" style="267" customWidth="1"/>
    <col min="6146" max="6154" width="12.5546875" style="267" customWidth="1"/>
    <col min="6155" max="6155" width="15.44140625" style="267" customWidth="1"/>
    <col min="6156" max="6156" width="12.5546875" style="267" bestFit="1" customWidth="1"/>
    <col min="6157" max="6157" width="12.109375" style="267" customWidth="1"/>
    <col min="6158" max="6159" width="11.5546875" style="267" customWidth="1"/>
    <col min="6160" max="6160" width="14.5546875" style="267" customWidth="1"/>
    <col min="6161" max="6161" width="22" style="267" customWidth="1"/>
    <col min="6162" max="6163" width="15.5546875" style="267" customWidth="1"/>
    <col min="6164" max="6164" width="14" style="267" customWidth="1"/>
    <col min="6165" max="6165" width="14.109375" style="267" customWidth="1"/>
    <col min="6166" max="6166" width="13.109375" style="267" customWidth="1"/>
    <col min="6167" max="6167" width="14.44140625" style="267" customWidth="1"/>
    <col min="6168" max="6400" width="11.44140625" style="267"/>
    <col min="6401" max="6401" width="32.44140625" style="267" customWidth="1"/>
    <col min="6402" max="6410" width="12.5546875" style="267" customWidth="1"/>
    <col min="6411" max="6411" width="15.44140625" style="267" customWidth="1"/>
    <col min="6412" max="6412" width="12.5546875" style="267" bestFit="1" customWidth="1"/>
    <col min="6413" max="6413" width="12.109375" style="267" customWidth="1"/>
    <col min="6414" max="6415" width="11.5546875" style="267" customWidth="1"/>
    <col min="6416" max="6416" width="14.5546875" style="267" customWidth="1"/>
    <col min="6417" max="6417" width="22" style="267" customWidth="1"/>
    <col min="6418" max="6419" width="15.5546875" style="267" customWidth="1"/>
    <col min="6420" max="6420" width="14" style="267" customWidth="1"/>
    <col min="6421" max="6421" width="14.109375" style="267" customWidth="1"/>
    <col min="6422" max="6422" width="13.109375" style="267" customWidth="1"/>
    <col min="6423" max="6423" width="14.44140625" style="267" customWidth="1"/>
    <col min="6424" max="6656" width="11.44140625" style="267"/>
    <col min="6657" max="6657" width="32.44140625" style="267" customWidth="1"/>
    <col min="6658" max="6666" width="12.5546875" style="267" customWidth="1"/>
    <col min="6667" max="6667" width="15.44140625" style="267" customWidth="1"/>
    <col min="6668" max="6668" width="12.5546875" style="267" bestFit="1" customWidth="1"/>
    <col min="6669" max="6669" width="12.109375" style="267" customWidth="1"/>
    <col min="6670" max="6671" width="11.5546875" style="267" customWidth="1"/>
    <col min="6672" max="6672" width="14.5546875" style="267" customWidth="1"/>
    <col min="6673" max="6673" width="22" style="267" customWidth="1"/>
    <col min="6674" max="6675" width="15.5546875" style="267" customWidth="1"/>
    <col min="6676" max="6676" width="14" style="267" customWidth="1"/>
    <col min="6677" max="6677" width="14.109375" style="267" customWidth="1"/>
    <col min="6678" max="6678" width="13.109375" style="267" customWidth="1"/>
    <col min="6679" max="6679" width="14.44140625" style="267" customWidth="1"/>
    <col min="6680" max="6912" width="11.44140625" style="267"/>
    <col min="6913" max="6913" width="32.44140625" style="267" customWidth="1"/>
    <col min="6914" max="6922" width="12.5546875" style="267" customWidth="1"/>
    <col min="6923" max="6923" width="15.44140625" style="267" customWidth="1"/>
    <col min="6924" max="6924" width="12.5546875" style="267" bestFit="1" customWidth="1"/>
    <col min="6925" max="6925" width="12.109375" style="267" customWidth="1"/>
    <col min="6926" max="6927" width="11.5546875" style="267" customWidth="1"/>
    <col min="6928" max="6928" width="14.5546875" style="267" customWidth="1"/>
    <col min="6929" max="6929" width="22" style="267" customWidth="1"/>
    <col min="6930" max="6931" width="15.5546875" style="267" customWidth="1"/>
    <col min="6932" max="6932" width="14" style="267" customWidth="1"/>
    <col min="6933" max="6933" width="14.109375" style="267" customWidth="1"/>
    <col min="6934" max="6934" width="13.109375" style="267" customWidth="1"/>
    <col min="6935" max="6935" width="14.44140625" style="267" customWidth="1"/>
    <col min="6936" max="7168" width="11.44140625" style="267"/>
    <col min="7169" max="7169" width="32.44140625" style="267" customWidth="1"/>
    <col min="7170" max="7178" width="12.5546875" style="267" customWidth="1"/>
    <col min="7179" max="7179" width="15.44140625" style="267" customWidth="1"/>
    <col min="7180" max="7180" width="12.5546875" style="267" bestFit="1" customWidth="1"/>
    <col min="7181" max="7181" width="12.109375" style="267" customWidth="1"/>
    <col min="7182" max="7183" width="11.5546875" style="267" customWidth="1"/>
    <col min="7184" max="7184" width="14.5546875" style="267" customWidth="1"/>
    <col min="7185" max="7185" width="22" style="267" customWidth="1"/>
    <col min="7186" max="7187" width="15.5546875" style="267" customWidth="1"/>
    <col min="7188" max="7188" width="14" style="267" customWidth="1"/>
    <col min="7189" max="7189" width="14.109375" style="267" customWidth="1"/>
    <col min="7190" max="7190" width="13.109375" style="267" customWidth="1"/>
    <col min="7191" max="7191" width="14.44140625" style="267" customWidth="1"/>
    <col min="7192" max="7424" width="11.44140625" style="267"/>
    <col min="7425" max="7425" width="32.44140625" style="267" customWidth="1"/>
    <col min="7426" max="7434" width="12.5546875" style="267" customWidth="1"/>
    <col min="7435" max="7435" width="15.44140625" style="267" customWidth="1"/>
    <col min="7436" max="7436" width="12.5546875" style="267" bestFit="1" customWidth="1"/>
    <col min="7437" max="7437" width="12.109375" style="267" customWidth="1"/>
    <col min="7438" max="7439" width="11.5546875" style="267" customWidth="1"/>
    <col min="7440" max="7440" width="14.5546875" style="267" customWidth="1"/>
    <col min="7441" max="7441" width="22" style="267" customWidth="1"/>
    <col min="7442" max="7443" width="15.5546875" style="267" customWidth="1"/>
    <col min="7444" max="7444" width="14" style="267" customWidth="1"/>
    <col min="7445" max="7445" width="14.109375" style="267" customWidth="1"/>
    <col min="7446" max="7446" width="13.109375" style="267" customWidth="1"/>
    <col min="7447" max="7447" width="14.44140625" style="267" customWidth="1"/>
    <col min="7448" max="7680" width="11.44140625" style="267"/>
    <col min="7681" max="7681" width="32.44140625" style="267" customWidth="1"/>
    <col min="7682" max="7690" width="12.5546875" style="267" customWidth="1"/>
    <col min="7691" max="7691" width="15.44140625" style="267" customWidth="1"/>
    <col min="7692" max="7692" width="12.5546875" style="267" bestFit="1" customWidth="1"/>
    <col min="7693" max="7693" width="12.109375" style="267" customWidth="1"/>
    <col min="7694" max="7695" width="11.5546875" style="267" customWidth="1"/>
    <col min="7696" max="7696" width="14.5546875" style="267" customWidth="1"/>
    <col min="7697" max="7697" width="22" style="267" customWidth="1"/>
    <col min="7698" max="7699" width="15.5546875" style="267" customWidth="1"/>
    <col min="7700" max="7700" width="14" style="267" customWidth="1"/>
    <col min="7701" max="7701" width="14.109375" style="267" customWidth="1"/>
    <col min="7702" max="7702" width="13.109375" style="267" customWidth="1"/>
    <col min="7703" max="7703" width="14.44140625" style="267" customWidth="1"/>
    <col min="7704" max="7936" width="11.44140625" style="267"/>
    <col min="7937" max="7937" width="32.44140625" style="267" customWidth="1"/>
    <col min="7938" max="7946" width="12.5546875" style="267" customWidth="1"/>
    <col min="7947" max="7947" width="15.44140625" style="267" customWidth="1"/>
    <col min="7948" max="7948" width="12.5546875" style="267" bestFit="1" customWidth="1"/>
    <col min="7949" max="7949" width="12.109375" style="267" customWidth="1"/>
    <col min="7950" max="7951" width="11.5546875" style="267" customWidth="1"/>
    <col min="7952" max="7952" width="14.5546875" style="267" customWidth="1"/>
    <col min="7953" max="7953" width="22" style="267" customWidth="1"/>
    <col min="7954" max="7955" width="15.5546875" style="267" customWidth="1"/>
    <col min="7956" max="7956" width="14" style="267" customWidth="1"/>
    <col min="7957" max="7957" width="14.109375" style="267" customWidth="1"/>
    <col min="7958" max="7958" width="13.109375" style="267" customWidth="1"/>
    <col min="7959" max="7959" width="14.44140625" style="267" customWidth="1"/>
    <col min="7960" max="8192" width="11.44140625" style="267"/>
    <col min="8193" max="8193" width="32.44140625" style="267" customWidth="1"/>
    <col min="8194" max="8202" width="12.5546875" style="267" customWidth="1"/>
    <col min="8203" max="8203" width="15.44140625" style="267" customWidth="1"/>
    <col min="8204" max="8204" width="12.5546875" style="267" bestFit="1" customWidth="1"/>
    <col min="8205" max="8205" width="12.109375" style="267" customWidth="1"/>
    <col min="8206" max="8207" width="11.5546875" style="267" customWidth="1"/>
    <col min="8208" max="8208" width="14.5546875" style="267" customWidth="1"/>
    <col min="8209" max="8209" width="22" style="267" customWidth="1"/>
    <col min="8210" max="8211" width="15.5546875" style="267" customWidth="1"/>
    <col min="8212" max="8212" width="14" style="267" customWidth="1"/>
    <col min="8213" max="8213" width="14.109375" style="267" customWidth="1"/>
    <col min="8214" max="8214" width="13.109375" style="267" customWidth="1"/>
    <col min="8215" max="8215" width="14.44140625" style="267" customWidth="1"/>
    <col min="8216" max="8448" width="11.44140625" style="267"/>
    <col min="8449" max="8449" width="32.44140625" style="267" customWidth="1"/>
    <col min="8450" max="8458" width="12.5546875" style="267" customWidth="1"/>
    <col min="8459" max="8459" width="15.44140625" style="267" customWidth="1"/>
    <col min="8460" max="8460" width="12.5546875" style="267" bestFit="1" customWidth="1"/>
    <col min="8461" max="8461" width="12.109375" style="267" customWidth="1"/>
    <col min="8462" max="8463" width="11.5546875" style="267" customWidth="1"/>
    <col min="8464" max="8464" width="14.5546875" style="267" customWidth="1"/>
    <col min="8465" max="8465" width="22" style="267" customWidth="1"/>
    <col min="8466" max="8467" width="15.5546875" style="267" customWidth="1"/>
    <col min="8468" max="8468" width="14" style="267" customWidth="1"/>
    <col min="8469" max="8469" width="14.109375" style="267" customWidth="1"/>
    <col min="8470" max="8470" width="13.109375" style="267" customWidth="1"/>
    <col min="8471" max="8471" width="14.44140625" style="267" customWidth="1"/>
    <col min="8472" max="8704" width="11.44140625" style="267"/>
    <col min="8705" max="8705" width="32.44140625" style="267" customWidth="1"/>
    <col min="8706" max="8714" width="12.5546875" style="267" customWidth="1"/>
    <col min="8715" max="8715" width="15.44140625" style="267" customWidth="1"/>
    <col min="8716" max="8716" width="12.5546875" style="267" bestFit="1" customWidth="1"/>
    <col min="8717" max="8717" width="12.109375" style="267" customWidth="1"/>
    <col min="8718" max="8719" width="11.5546875" style="267" customWidth="1"/>
    <col min="8720" max="8720" width="14.5546875" style="267" customWidth="1"/>
    <col min="8721" max="8721" width="22" style="267" customWidth="1"/>
    <col min="8722" max="8723" width="15.5546875" style="267" customWidth="1"/>
    <col min="8724" max="8724" width="14" style="267" customWidth="1"/>
    <col min="8725" max="8725" width="14.109375" style="267" customWidth="1"/>
    <col min="8726" max="8726" width="13.109375" style="267" customWidth="1"/>
    <col min="8727" max="8727" width="14.44140625" style="267" customWidth="1"/>
    <col min="8728" max="8960" width="11.44140625" style="267"/>
    <col min="8961" max="8961" width="32.44140625" style="267" customWidth="1"/>
    <col min="8962" max="8970" width="12.5546875" style="267" customWidth="1"/>
    <col min="8971" max="8971" width="15.44140625" style="267" customWidth="1"/>
    <col min="8972" max="8972" width="12.5546875" style="267" bestFit="1" customWidth="1"/>
    <col min="8973" max="8973" width="12.109375" style="267" customWidth="1"/>
    <col min="8974" max="8975" width="11.5546875" style="267" customWidth="1"/>
    <col min="8976" max="8976" width="14.5546875" style="267" customWidth="1"/>
    <col min="8977" max="8977" width="22" style="267" customWidth="1"/>
    <col min="8978" max="8979" width="15.5546875" style="267" customWidth="1"/>
    <col min="8980" max="8980" width="14" style="267" customWidth="1"/>
    <col min="8981" max="8981" width="14.109375" style="267" customWidth="1"/>
    <col min="8982" max="8982" width="13.109375" style="267" customWidth="1"/>
    <col min="8983" max="8983" width="14.44140625" style="267" customWidth="1"/>
    <col min="8984" max="9216" width="11.44140625" style="267"/>
    <col min="9217" max="9217" width="32.44140625" style="267" customWidth="1"/>
    <col min="9218" max="9226" width="12.5546875" style="267" customWidth="1"/>
    <col min="9227" max="9227" width="15.44140625" style="267" customWidth="1"/>
    <col min="9228" max="9228" width="12.5546875" style="267" bestFit="1" customWidth="1"/>
    <col min="9229" max="9229" width="12.109375" style="267" customWidth="1"/>
    <col min="9230" max="9231" width="11.5546875" style="267" customWidth="1"/>
    <col min="9232" max="9232" width="14.5546875" style="267" customWidth="1"/>
    <col min="9233" max="9233" width="22" style="267" customWidth="1"/>
    <col min="9234" max="9235" width="15.5546875" style="267" customWidth="1"/>
    <col min="9236" max="9236" width="14" style="267" customWidth="1"/>
    <col min="9237" max="9237" width="14.109375" style="267" customWidth="1"/>
    <col min="9238" max="9238" width="13.109375" style="267" customWidth="1"/>
    <col min="9239" max="9239" width="14.44140625" style="267" customWidth="1"/>
    <col min="9240" max="9472" width="11.44140625" style="267"/>
    <col min="9473" max="9473" width="32.44140625" style="267" customWidth="1"/>
    <col min="9474" max="9482" width="12.5546875" style="267" customWidth="1"/>
    <col min="9483" max="9483" width="15.44140625" style="267" customWidth="1"/>
    <col min="9484" max="9484" width="12.5546875" style="267" bestFit="1" customWidth="1"/>
    <col min="9485" max="9485" width="12.109375" style="267" customWidth="1"/>
    <col min="9486" max="9487" width="11.5546875" style="267" customWidth="1"/>
    <col min="9488" max="9488" width="14.5546875" style="267" customWidth="1"/>
    <col min="9489" max="9489" width="22" style="267" customWidth="1"/>
    <col min="9490" max="9491" width="15.5546875" style="267" customWidth="1"/>
    <col min="9492" max="9492" width="14" style="267" customWidth="1"/>
    <col min="9493" max="9493" width="14.109375" style="267" customWidth="1"/>
    <col min="9494" max="9494" width="13.109375" style="267" customWidth="1"/>
    <col min="9495" max="9495" width="14.44140625" style="267" customWidth="1"/>
    <col min="9496" max="9728" width="11.44140625" style="267"/>
    <col min="9729" max="9729" width="32.44140625" style="267" customWidth="1"/>
    <col min="9730" max="9738" width="12.5546875" style="267" customWidth="1"/>
    <col min="9739" max="9739" width="15.44140625" style="267" customWidth="1"/>
    <col min="9740" max="9740" width="12.5546875" style="267" bestFit="1" customWidth="1"/>
    <col min="9741" max="9741" width="12.109375" style="267" customWidth="1"/>
    <col min="9742" max="9743" width="11.5546875" style="267" customWidth="1"/>
    <col min="9744" max="9744" width="14.5546875" style="267" customWidth="1"/>
    <col min="9745" max="9745" width="22" style="267" customWidth="1"/>
    <col min="9746" max="9747" width="15.5546875" style="267" customWidth="1"/>
    <col min="9748" max="9748" width="14" style="267" customWidth="1"/>
    <col min="9749" max="9749" width="14.109375" style="267" customWidth="1"/>
    <col min="9750" max="9750" width="13.109375" style="267" customWidth="1"/>
    <col min="9751" max="9751" width="14.44140625" style="267" customWidth="1"/>
    <col min="9752" max="9984" width="11.44140625" style="267"/>
    <col min="9985" max="9985" width="32.44140625" style="267" customWidth="1"/>
    <col min="9986" max="9994" width="12.5546875" style="267" customWidth="1"/>
    <col min="9995" max="9995" width="15.44140625" style="267" customWidth="1"/>
    <col min="9996" max="9996" width="12.5546875" style="267" bestFit="1" customWidth="1"/>
    <col min="9997" max="9997" width="12.109375" style="267" customWidth="1"/>
    <col min="9998" max="9999" width="11.5546875" style="267" customWidth="1"/>
    <col min="10000" max="10000" width="14.5546875" style="267" customWidth="1"/>
    <col min="10001" max="10001" width="22" style="267" customWidth="1"/>
    <col min="10002" max="10003" width="15.5546875" style="267" customWidth="1"/>
    <col min="10004" max="10004" width="14" style="267" customWidth="1"/>
    <col min="10005" max="10005" width="14.109375" style="267" customWidth="1"/>
    <col min="10006" max="10006" width="13.109375" style="267" customWidth="1"/>
    <col min="10007" max="10007" width="14.44140625" style="267" customWidth="1"/>
    <col min="10008" max="10240" width="11.44140625" style="267"/>
    <col min="10241" max="10241" width="32.44140625" style="267" customWidth="1"/>
    <col min="10242" max="10250" width="12.5546875" style="267" customWidth="1"/>
    <col min="10251" max="10251" width="15.44140625" style="267" customWidth="1"/>
    <col min="10252" max="10252" width="12.5546875" style="267" bestFit="1" customWidth="1"/>
    <col min="10253" max="10253" width="12.109375" style="267" customWidth="1"/>
    <col min="10254" max="10255" width="11.5546875" style="267" customWidth="1"/>
    <col min="10256" max="10256" width="14.5546875" style="267" customWidth="1"/>
    <col min="10257" max="10257" width="22" style="267" customWidth="1"/>
    <col min="10258" max="10259" width="15.5546875" style="267" customWidth="1"/>
    <col min="10260" max="10260" width="14" style="267" customWidth="1"/>
    <col min="10261" max="10261" width="14.109375" style="267" customWidth="1"/>
    <col min="10262" max="10262" width="13.109375" style="267" customWidth="1"/>
    <col min="10263" max="10263" width="14.44140625" style="267" customWidth="1"/>
    <col min="10264" max="10496" width="11.44140625" style="267"/>
    <col min="10497" max="10497" width="32.44140625" style="267" customWidth="1"/>
    <col min="10498" max="10506" width="12.5546875" style="267" customWidth="1"/>
    <col min="10507" max="10507" width="15.44140625" style="267" customWidth="1"/>
    <col min="10508" max="10508" width="12.5546875" style="267" bestFit="1" customWidth="1"/>
    <col min="10509" max="10509" width="12.109375" style="267" customWidth="1"/>
    <col min="10510" max="10511" width="11.5546875" style="267" customWidth="1"/>
    <col min="10512" max="10512" width="14.5546875" style="267" customWidth="1"/>
    <col min="10513" max="10513" width="22" style="267" customWidth="1"/>
    <col min="10514" max="10515" width="15.5546875" style="267" customWidth="1"/>
    <col min="10516" max="10516" width="14" style="267" customWidth="1"/>
    <col min="10517" max="10517" width="14.109375" style="267" customWidth="1"/>
    <col min="10518" max="10518" width="13.109375" style="267" customWidth="1"/>
    <col min="10519" max="10519" width="14.44140625" style="267" customWidth="1"/>
    <col min="10520" max="10752" width="11.44140625" style="267"/>
    <col min="10753" max="10753" width="32.44140625" style="267" customWidth="1"/>
    <col min="10754" max="10762" width="12.5546875" style="267" customWidth="1"/>
    <col min="10763" max="10763" width="15.44140625" style="267" customWidth="1"/>
    <col min="10764" max="10764" width="12.5546875" style="267" bestFit="1" customWidth="1"/>
    <col min="10765" max="10765" width="12.109375" style="267" customWidth="1"/>
    <col min="10766" max="10767" width="11.5546875" style="267" customWidth="1"/>
    <col min="10768" max="10768" width="14.5546875" style="267" customWidth="1"/>
    <col min="10769" max="10769" width="22" style="267" customWidth="1"/>
    <col min="10770" max="10771" width="15.5546875" style="267" customWidth="1"/>
    <col min="10772" max="10772" width="14" style="267" customWidth="1"/>
    <col min="10773" max="10773" width="14.109375" style="267" customWidth="1"/>
    <col min="10774" max="10774" width="13.109375" style="267" customWidth="1"/>
    <col min="10775" max="10775" width="14.44140625" style="267" customWidth="1"/>
    <col min="10776" max="11008" width="11.44140625" style="267"/>
    <col min="11009" max="11009" width="32.44140625" style="267" customWidth="1"/>
    <col min="11010" max="11018" width="12.5546875" style="267" customWidth="1"/>
    <col min="11019" max="11019" width="15.44140625" style="267" customWidth="1"/>
    <col min="11020" max="11020" width="12.5546875" style="267" bestFit="1" customWidth="1"/>
    <col min="11021" max="11021" width="12.109375" style="267" customWidth="1"/>
    <col min="11022" max="11023" width="11.5546875" style="267" customWidth="1"/>
    <col min="11024" max="11024" width="14.5546875" style="267" customWidth="1"/>
    <col min="11025" max="11025" width="22" style="267" customWidth="1"/>
    <col min="11026" max="11027" width="15.5546875" style="267" customWidth="1"/>
    <col min="11028" max="11028" width="14" style="267" customWidth="1"/>
    <col min="11029" max="11029" width="14.109375" style="267" customWidth="1"/>
    <col min="11030" max="11030" width="13.109375" style="267" customWidth="1"/>
    <col min="11031" max="11031" width="14.44140625" style="267" customWidth="1"/>
    <col min="11032" max="11264" width="11.44140625" style="267"/>
    <col min="11265" max="11265" width="32.44140625" style="267" customWidth="1"/>
    <col min="11266" max="11274" width="12.5546875" style="267" customWidth="1"/>
    <col min="11275" max="11275" width="15.44140625" style="267" customWidth="1"/>
    <col min="11276" max="11276" width="12.5546875" style="267" bestFit="1" customWidth="1"/>
    <col min="11277" max="11277" width="12.109375" style="267" customWidth="1"/>
    <col min="11278" max="11279" width="11.5546875" style="267" customWidth="1"/>
    <col min="11280" max="11280" width="14.5546875" style="267" customWidth="1"/>
    <col min="11281" max="11281" width="22" style="267" customWidth="1"/>
    <col min="11282" max="11283" width="15.5546875" style="267" customWidth="1"/>
    <col min="11284" max="11284" width="14" style="267" customWidth="1"/>
    <col min="11285" max="11285" width="14.109375" style="267" customWidth="1"/>
    <col min="11286" max="11286" width="13.109375" style="267" customWidth="1"/>
    <col min="11287" max="11287" width="14.44140625" style="267" customWidth="1"/>
    <col min="11288" max="11520" width="11.44140625" style="267"/>
    <col min="11521" max="11521" width="32.44140625" style="267" customWidth="1"/>
    <col min="11522" max="11530" width="12.5546875" style="267" customWidth="1"/>
    <col min="11531" max="11531" width="15.44140625" style="267" customWidth="1"/>
    <col min="11532" max="11532" width="12.5546875" style="267" bestFit="1" customWidth="1"/>
    <col min="11533" max="11533" width="12.109375" style="267" customWidth="1"/>
    <col min="11534" max="11535" width="11.5546875" style="267" customWidth="1"/>
    <col min="11536" max="11536" width="14.5546875" style="267" customWidth="1"/>
    <col min="11537" max="11537" width="22" style="267" customWidth="1"/>
    <col min="11538" max="11539" width="15.5546875" style="267" customWidth="1"/>
    <col min="11540" max="11540" width="14" style="267" customWidth="1"/>
    <col min="11541" max="11541" width="14.109375" style="267" customWidth="1"/>
    <col min="11542" max="11542" width="13.109375" style="267" customWidth="1"/>
    <col min="11543" max="11543" width="14.44140625" style="267" customWidth="1"/>
    <col min="11544" max="11776" width="11.44140625" style="267"/>
    <col min="11777" max="11777" width="32.44140625" style="267" customWidth="1"/>
    <col min="11778" max="11786" width="12.5546875" style="267" customWidth="1"/>
    <col min="11787" max="11787" width="15.44140625" style="267" customWidth="1"/>
    <col min="11788" max="11788" width="12.5546875" style="267" bestFit="1" customWidth="1"/>
    <col min="11789" max="11789" width="12.109375" style="267" customWidth="1"/>
    <col min="11790" max="11791" width="11.5546875" style="267" customWidth="1"/>
    <col min="11792" max="11792" width="14.5546875" style="267" customWidth="1"/>
    <col min="11793" max="11793" width="22" style="267" customWidth="1"/>
    <col min="11794" max="11795" width="15.5546875" style="267" customWidth="1"/>
    <col min="11796" max="11796" width="14" style="267" customWidth="1"/>
    <col min="11797" max="11797" width="14.109375" style="267" customWidth="1"/>
    <col min="11798" max="11798" width="13.109375" style="267" customWidth="1"/>
    <col min="11799" max="11799" width="14.44140625" style="267" customWidth="1"/>
    <col min="11800" max="12032" width="11.44140625" style="267"/>
    <col min="12033" max="12033" width="32.44140625" style="267" customWidth="1"/>
    <col min="12034" max="12042" width="12.5546875" style="267" customWidth="1"/>
    <col min="12043" max="12043" width="15.44140625" style="267" customWidth="1"/>
    <col min="12044" max="12044" width="12.5546875" style="267" bestFit="1" customWidth="1"/>
    <col min="12045" max="12045" width="12.109375" style="267" customWidth="1"/>
    <col min="12046" max="12047" width="11.5546875" style="267" customWidth="1"/>
    <col min="12048" max="12048" width="14.5546875" style="267" customWidth="1"/>
    <col min="12049" max="12049" width="22" style="267" customWidth="1"/>
    <col min="12050" max="12051" width="15.5546875" style="267" customWidth="1"/>
    <col min="12052" max="12052" width="14" style="267" customWidth="1"/>
    <col min="12053" max="12053" width="14.109375" style="267" customWidth="1"/>
    <col min="12054" max="12054" width="13.109375" style="267" customWidth="1"/>
    <col min="12055" max="12055" width="14.44140625" style="267" customWidth="1"/>
    <col min="12056" max="12288" width="11.44140625" style="267"/>
    <col min="12289" max="12289" width="32.44140625" style="267" customWidth="1"/>
    <col min="12290" max="12298" width="12.5546875" style="267" customWidth="1"/>
    <col min="12299" max="12299" width="15.44140625" style="267" customWidth="1"/>
    <col min="12300" max="12300" width="12.5546875" style="267" bestFit="1" customWidth="1"/>
    <col min="12301" max="12301" width="12.109375" style="267" customWidth="1"/>
    <col min="12302" max="12303" width="11.5546875" style="267" customWidth="1"/>
    <col min="12304" max="12304" width="14.5546875" style="267" customWidth="1"/>
    <col min="12305" max="12305" width="22" style="267" customWidth="1"/>
    <col min="12306" max="12307" width="15.5546875" style="267" customWidth="1"/>
    <col min="12308" max="12308" width="14" style="267" customWidth="1"/>
    <col min="12309" max="12309" width="14.109375" style="267" customWidth="1"/>
    <col min="12310" max="12310" width="13.109375" style="267" customWidth="1"/>
    <col min="12311" max="12311" width="14.44140625" style="267" customWidth="1"/>
    <col min="12312" max="12544" width="11.44140625" style="267"/>
    <col min="12545" max="12545" width="32.44140625" style="267" customWidth="1"/>
    <col min="12546" max="12554" width="12.5546875" style="267" customWidth="1"/>
    <col min="12555" max="12555" width="15.44140625" style="267" customWidth="1"/>
    <col min="12556" max="12556" width="12.5546875" style="267" bestFit="1" customWidth="1"/>
    <col min="12557" max="12557" width="12.109375" style="267" customWidth="1"/>
    <col min="12558" max="12559" width="11.5546875" style="267" customWidth="1"/>
    <col min="12560" max="12560" width="14.5546875" style="267" customWidth="1"/>
    <col min="12561" max="12561" width="22" style="267" customWidth="1"/>
    <col min="12562" max="12563" width="15.5546875" style="267" customWidth="1"/>
    <col min="12564" max="12564" width="14" style="267" customWidth="1"/>
    <col min="12565" max="12565" width="14.109375" style="267" customWidth="1"/>
    <col min="12566" max="12566" width="13.109375" style="267" customWidth="1"/>
    <col min="12567" max="12567" width="14.44140625" style="267" customWidth="1"/>
    <col min="12568" max="12800" width="11.44140625" style="267"/>
    <col min="12801" max="12801" width="32.44140625" style="267" customWidth="1"/>
    <col min="12802" max="12810" width="12.5546875" style="267" customWidth="1"/>
    <col min="12811" max="12811" width="15.44140625" style="267" customWidth="1"/>
    <col min="12812" max="12812" width="12.5546875" style="267" bestFit="1" customWidth="1"/>
    <col min="12813" max="12813" width="12.109375" style="267" customWidth="1"/>
    <col min="12814" max="12815" width="11.5546875" style="267" customWidth="1"/>
    <col min="12816" max="12816" width="14.5546875" style="267" customWidth="1"/>
    <col min="12817" max="12817" width="22" style="267" customWidth="1"/>
    <col min="12818" max="12819" width="15.5546875" style="267" customWidth="1"/>
    <col min="12820" max="12820" width="14" style="267" customWidth="1"/>
    <col min="12821" max="12821" width="14.109375" style="267" customWidth="1"/>
    <col min="12822" max="12822" width="13.109375" style="267" customWidth="1"/>
    <col min="12823" max="12823" width="14.44140625" style="267" customWidth="1"/>
    <col min="12824" max="13056" width="11.44140625" style="267"/>
    <col min="13057" max="13057" width="32.44140625" style="267" customWidth="1"/>
    <col min="13058" max="13066" width="12.5546875" style="267" customWidth="1"/>
    <col min="13067" max="13067" width="15.44140625" style="267" customWidth="1"/>
    <col min="13068" max="13068" width="12.5546875" style="267" bestFit="1" customWidth="1"/>
    <col min="13069" max="13069" width="12.109375" style="267" customWidth="1"/>
    <col min="13070" max="13071" width="11.5546875" style="267" customWidth="1"/>
    <col min="13072" max="13072" width="14.5546875" style="267" customWidth="1"/>
    <col min="13073" max="13073" width="22" style="267" customWidth="1"/>
    <col min="13074" max="13075" width="15.5546875" style="267" customWidth="1"/>
    <col min="13076" max="13076" width="14" style="267" customWidth="1"/>
    <col min="13077" max="13077" width="14.109375" style="267" customWidth="1"/>
    <col min="13078" max="13078" width="13.109375" style="267" customWidth="1"/>
    <col min="13079" max="13079" width="14.44140625" style="267" customWidth="1"/>
    <col min="13080" max="13312" width="11.44140625" style="267"/>
    <col min="13313" max="13313" width="32.44140625" style="267" customWidth="1"/>
    <col min="13314" max="13322" width="12.5546875" style="267" customWidth="1"/>
    <col min="13323" max="13323" width="15.44140625" style="267" customWidth="1"/>
    <col min="13324" max="13324" width="12.5546875" style="267" bestFit="1" customWidth="1"/>
    <col min="13325" max="13325" width="12.109375" style="267" customWidth="1"/>
    <col min="13326" max="13327" width="11.5546875" style="267" customWidth="1"/>
    <col min="13328" max="13328" width="14.5546875" style="267" customWidth="1"/>
    <col min="13329" max="13329" width="22" style="267" customWidth="1"/>
    <col min="13330" max="13331" width="15.5546875" style="267" customWidth="1"/>
    <col min="13332" max="13332" width="14" style="267" customWidth="1"/>
    <col min="13333" max="13333" width="14.109375" style="267" customWidth="1"/>
    <col min="13334" max="13334" width="13.109375" style="267" customWidth="1"/>
    <col min="13335" max="13335" width="14.44140625" style="267" customWidth="1"/>
    <col min="13336" max="13568" width="11.44140625" style="267"/>
    <col min="13569" max="13569" width="32.44140625" style="267" customWidth="1"/>
    <col min="13570" max="13578" width="12.5546875" style="267" customWidth="1"/>
    <col min="13579" max="13579" width="15.44140625" style="267" customWidth="1"/>
    <col min="13580" max="13580" width="12.5546875" style="267" bestFit="1" customWidth="1"/>
    <col min="13581" max="13581" width="12.109375" style="267" customWidth="1"/>
    <col min="13582" max="13583" width="11.5546875" style="267" customWidth="1"/>
    <col min="13584" max="13584" width="14.5546875" style="267" customWidth="1"/>
    <col min="13585" max="13585" width="22" style="267" customWidth="1"/>
    <col min="13586" max="13587" width="15.5546875" style="267" customWidth="1"/>
    <col min="13588" max="13588" width="14" style="267" customWidth="1"/>
    <col min="13589" max="13589" width="14.109375" style="267" customWidth="1"/>
    <col min="13590" max="13590" width="13.109375" style="267" customWidth="1"/>
    <col min="13591" max="13591" width="14.44140625" style="267" customWidth="1"/>
    <col min="13592" max="13824" width="11.44140625" style="267"/>
    <col min="13825" max="13825" width="32.44140625" style="267" customWidth="1"/>
    <col min="13826" max="13834" width="12.5546875" style="267" customWidth="1"/>
    <col min="13835" max="13835" width="15.44140625" style="267" customWidth="1"/>
    <col min="13836" max="13836" width="12.5546875" style="267" bestFit="1" customWidth="1"/>
    <col min="13837" max="13837" width="12.109375" style="267" customWidth="1"/>
    <col min="13838" max="13839" width="11.5546875" style="267" customWidth="1"/>
    <col min="13840" max="13840" width="14.5546875" style="267" customWidth="1"/>
    <col min="13841" max="13841" width="22" style="267" customWidth="1"/>
    <col min="13842" max="13843" width="15.5546875" style="267" customWidth="1"/>
    <col min="13844" max="13844" width="14" style="267" customWidth="1"/>
    <col min="13845" max="13845" width="14.109375" style="267" customWidth="1"/>
    <col min="13846" max="13846" width="13.109375" style="267" customWidth="1"/>
    <col min="13847" max="13847" width="14.44140625" style="267" customWidth="1"/>
    <col min="13848" max="14080" width="11.44140625" style="267"/>
    <col min="14081" max="14081" width="32.44140625" style="267" customWidth="1"/>
    <col min="14082" max="14090" width="12.5546875" style="267" customWidth="1"/>
    <col min="14091" max="14091" width="15.44140625" style="267" customWidth="1"/>
    <col min="14092" max="14092" width="12.5546875" style="267" bestFit="1" customWidth="1"/>
    <col min="14093" max="14093" width="12.109375" style="267" customWidth="1"/>
    <col min="14094" max="14095" width="11.5546875" style="267" customWidth="1"/>
    <col min="14096" max="14096" width="14.5546875" style="267" customWidth="1"/>
    <col min="14097" max="14097" width="22" style="267" customWidth="1"/>
    <col min="14098" max="14099" width="15.5546875" style="267" customWidth="1"/>
    <col min="14100" max="14100" width="14" style="267" customWidth="1"/>
    <col min="14101" max="14101" width="14.109375" style="267" customWidth="1"/>
    <col min="14102" max="14102" width="13.109375" style="267" customWidth="1"/>
    <col min="14103" max="14103" width="14.44140625" style="267" customWidth="1"/>
    <col min="14104" max="14336" width="11.44140625" style="267"/>
    <col min="14337" max="14337" width="32.44140625" style="267" customWidth="1"/>
    <col min="14338" max="14346" width="12.5546875" style="267" customWidth="1"/>
    <col min="14347" max="14347" width="15.44140625" style="267" customWidth="1"/>
    <col min="14348" max="14348" width="12.5546875" style="267" bestFit="1" customWidth="1"/>
    <col min="14349" max="14349" width="12.109375" style="267" customWidth="1"/>
    <col min="14350" max="14351" width="11.5546875" style="267" customWidth="1"/>
    <col min="14352" max="14352" width="14.5546875" style="267" customWidth="1"/>
    <col min="14353" max="14353" width="22" style="267" customWidth="1"/>
    <col min="14354" max="14355" width="15.5546875" style="267" customWidth="1"/>
    <col min="14356" max="14356" width="14" style="267" customWidth="1"/>
    <col min="14357" max="14357" width="14.109375" style="267" customWidth="1"/>
    <col min="14358" max="14358" width="13.109375" style="267" customWidth="1"/>
    <col min="14359" max="14359" width="14.44140625" style="267" customWidth="1"/>
    <col min="14360" max="14592" width="11.44140625" style="267"/>
    <col min="14593" max="14593" width="32.44140625" style="267" customWidth="1"/>
    <col min="14594" max="14602" width="12.5546875" style="267" customWidth="1"/>
    <col min="14603" max="14603" width="15.44140625" style="267" customWidth="1"/>
    <col min="14604" max="14604" width="12.5546875" style="267" bestFit="1" customWidth="1"/>
    <col min="14605" max="14605" width="12.109375" style="267" customWidth="1"/>
    <col min="14606" max="14607" width="11.5546875" style="267" customWidth="1"/>
    <col min="14608" max="14608" width="14.5546875" style="267" customWidth="1"/>
    <col min="14609" max="14609" width="22" style="267" customWidth="1"/>
    <col min="14610" max="14611" width="15.5546875" style="267" customWidth="1"/>
    <col min="14612" max="14612" width="14" style="267" customWidth="1"/>
    <col min="14613" max="14613" width="14.109375" style="267" customWidth="1"/>
    <col min="14614" max="14614" width="13.109375" style="267" customWidth="1"/>
    <col min="14615" max="14615" width="14.44140625" style="267" customWidth="1"/>
    <col min="14616" max="14848" width="11.44140625" style="267"/>
    <col min="14849" max="14849" width="32.44140625" style="267" customWidth="1"/>
    <col min="14850" max="14858" width="12.5546875" style="267" customWidth="1"/>
    <col min="14859" max="14859" width="15.44140625" style="267" customWidth="1"/>
    <col min="14860" max="14860" width="12.5546875" style="267" bestFit="1" customWidth="1"/>
    <col min="14861" max="14861" width="12.109375" style="267" customWidth="1"/>
    <col min="14862" max="14863" width="11.5546875" style="267" customWidth="1"/>
    <col min="14864" max="14864" width="14.5546875" style="267" customWidth="1"/>
    <col min="14865" max="14865" width="22" style="267" customWidth="1"/>
    <col min="14866" max="14867" width="15.5546875" style="267" customWidth="1"/>
    <col min="14868" max="14868" width="14" style="267" customWidth="1"/>
    <col min="14869" max="14869" width="14.109375" style="267" customWidth="1"/>
    <col min="14870" max="14870" width="13.109375" style="267" customWidth="1"/>
    <col min="14871" max="14871" width="14.44140625" style="267" customWidth="1"/>
    <col min="14872" max="15104" width="11.44140625" style="267"/>
    <col min="15105" max="15105" width="32.44140625" style="267" customWidth="1"/>
    <col min="15106" max="15114" width="12.5546875" style="267" customWidth="1"/>
    <col min="15115" max="15115" width="15.44140625" style="267" customWidth="1"/>
    <col min="15116" max="15116" width="12.5546875" style="267" bestFit="1" customWidth="1"/>
    <col min="15117" max="15117" width="12.109375" style="267" customWidth="1"/>
    <col min="15118" max="15119" width="11.5546875" style="267" customWidth="1"/>
    <col min="15120" max="15120" width="14.5546875" style="267" customWidth="1"/>
    <col min="15121" max="15121" width="22" style="267" customWidth="1"/>
    <col min="15122" max="15123" width="15.5546875" style="267" customWidth="1"/>
    <col min="15124" max="15124" width="14" style="267" customWidth="1"/>
    <col min="15125" max="15125" width="14.109375" style="267" customWidth="1"/>
    <col min="15126" max="15126" width="13.109375" style="267" customWidth="1"/>
    <col min="15127" max="15127" width="14.44140625" style="267" customWidth="1"/>
    <col min="15128" max="15360" width="11.44140625" style="267"/>
    <col min="15361" max="15361" width="32.44140625" style="267" customWidth="1"/>
    <col min="15362" max="15370" width="12.5546875" style="267" customWidth="1"/>
    <col min="15371" max="15371" width="15.44140625" style="267" customWidth="1"/>
    <col min="15372" max="15372" width="12.5546875" style="267" bestFit="1" customWidth="1"/>
    <col min="15373" max="15373" width="12.109375" style="267" customWidth="1"/>
    <col min="15374" max="15375" width="11.5546875" style="267" customWidth="1"/>
    <col min="15376" max="15376" width="14.5546875" style="267" customWidth="1"/>
    <col min="15377" max="15377" width="22" style="267" customWidth="1"/>
    <col min="15378" max="15379" width="15.5546875" style="267" customWidth="1"/>
    <col min="15380" max="15380" width="14" style="267" customWidth="1"/>
    <col min="15381" max="15381" width="14.109375" style="267" customWidth="1"/>
    <col min="15382" max="15382" width="13.109375" style="267" customWidth="1"/>
    <col min="15383" max="15383" width="14.44140625" style="267" customWidth="1"/>
    <col min="15384" max="15616" width="11.44140625" style="267"/>
    <col min="15617" max="15617" width="32.44140625" style="267" customWidth="1"/>
    <col min="15618" max="15626" width="12.5546875" style="267" customWidth="1"/>
    <col min="15627" max="15627" width="15.44140625" style="267" customWidth="1"/>
    <col min="15628" max="15628" width="12.5546875" style="267" bestFit="1" customWidth="1"/>
    <col min="15629" max="15629" width="12.109375" style="267" customWidth="1"/>
    <col min="15630" max="15631" width="11.5546875" style="267" customWidth="1"/>
    <col min="15632" max="15632" width="14.5546875" style="267" customWidth="1"/>
    <col min="15633" max="15633" width="22" style="267" customWidth="1"/>
    <col min="15634" max="15635" width="15.5546875" style="267" customWidth="1"/>
    <col min="15636" max="15636" width="14" style="267" customWidth="1"/>
    <col min="15637" max="15637" width="14.109375" style="267" customWidth="1"/>
    <col min="15638" max="15638" width="13.109375" style="267" customWidth="1"/>
    <col min="15639" max="15639" width="14.44140625" style="267" customWidth="1"/>
    <col min="15640" max="15872" width="11.44140625" style="267"/>
    <col min="15873" max="15873" width="32.44140625" style="267" customWidth="1"/>
    <col min="15874" max="15882" width="12.5546875" style="267" customWidth="1"/>
    <col min="15883" max="15883" width="15.44140625" style="267" customWidth="1"/>
    <col min="15884" max="15884" width="12.5546875" style="267" bestFit="1" customWidth="1"/>
    <col min="15885" max="15885" width="12.109375" style="267" customWidth="1"/>
    <col min="15886" max="15887" width="11.5546875" style="267" customWidth="1"/>
    <col min="15888" max="15888" width="14.5546875" style="267" customWidth="1"/>
    <col min="15889" max="15889" width="22" style="267" customWidth="1"/>
    <col min="15890" max="15891" width="15.5546875" style="267" customWidth="1"/>
    <col min="15892" max="15892" width="14" style="267" customWidth="1"/>
    <col min="15893" max="15893" width="14.109375" style="267" customWidth="1"/>
    <col min="15894" max="15894" width="13.109375" style="267" customWidth="1"/>
    <col min="15895" max="15895" width="14.44140625" style="267" customWidth="1"/>
    <col min="15896" max="16128" width="11.44140625" style="267"/>
    <col min="16129" max="16129" width="32.44140625" style="267" customWidth="1"/>
    <col min="16130" max="16138" width="12.5546875" style="267" customWidth="1"/>
    <col min="16139" max="16139" width="15.44140625" style="267" customWidth="1"/>
    <col min="16140" max="16140" width="12.5546875" style="267" bestFit="1" customWidth="1"/>
    <col min="16141" max="16141" width="12.109375" style="267" customWidth="1"/>
    <col min="16142" max="16143" width="11.5546875" style="267" customWidth="1"/>
    <col min="16144" max="16144" width="14.5546875" style="267" customWidth="1"/>
    <col min="16145" max="16145" width="22" style="267" customWidth="1"/>
    <col min="16146" max="16147" width="15.5546875" style="267" customWidth="1"/>
    <col min="16148" max="16148" width="14" style="267" customWidth="1"/>
    <col min="16149" max="16149" width="14.109375" style="267" customWidth="1"/>
    <col min="16150" max="16150" width="13.109375" style="267" customWidth="1"/>
    <col min="16151" max="16151" width="14.44140625" style="267" customWidth="1"/>
    <col min="16152" max="16384" width="11.44140625" style="267"/>
  </cols>
  <sheetData>
    <row r="1" spans="1:23" ht="18" customHeight="1">
      <c r="A1" s="1404" t="s">
        <v>1213</v>
      </c>
      <c r="B1" s="1200"/>
      <c r="C1" s="1200"/>
      <c r="D1" s="1200"/>
      <c r="E1" s="1200"/>
      <c r="F1" s="1200"/>
      <c r="G1" s="1200"/>
      <c r="H1" s="1200"/>
      <c r="I1" s="1201"/>
    </row>
    <row r="2" spans="1:23" s="125" customFormat="1" ht="28.2">
      <c r="A2" s="241" t="s">
        <v>1127</v>
      </c>
      <c r="B2" s="241"/>
      <c r="C2" s="241"/>
      <c r="D2" s="241"/>
      <c r="E2" s="241"/>
      <c r="F2" s="241"/>
      <c r="G2" s="241"/>
      <c r="H2" s="241"/>
      <c r="I2" s="241"/>
      <c r="J2" s="241"/>
      <c r="K2" s="241"/>
      <c r="L2" s="1202"/>
      <c r="M2" s="1202"/>
      <c r="N2" s="1202"/>
      <c r="O2" s="1202"/>
      <c r="P2" s="1202"/>
      <c r="Q2" s="1202"/>
      <c r="R2" s="1202"/>
      <c r="S2" s="1202"/>
      <c r="T2" s="1202"/>
      <c r="U2" s="1202"/>
      <c r="V2" s="1202"/>
      <c r="W2" s="1202"/>
    </row>
    <row r="3" spans="1:23" s="1205" customFormat="1" ht="17.399999999999999">
      <c r="A3" s="1112">
        <v>45169</v>
      </c>
      <c r="B3" s="1112"/>
      <c r="C3" s="1112"/>
      <c r="D3" s="1112"/>
      <c r="E3" s="1112"/>
      <c r="F3" s="1112"/>
      <c r="G3" s="1112"/>
      <c r="H3" s="1112"/>
      <c r="I3" s="1112"/>
      <c r="J3" s="1112"/>
      <c r="K3" s="1112"/>
      <c r="L3" s="1203"/>
      <c r="M3" s="1204"/>
      <c r="N3" s="1204"/>
      <c r="O3" s="1204"/>
      <c r="P3" s="1204"/>
      <c r="Q3" s="1204"/>
      <c r="R3" s="1204"/>
      <c r="S3" s="1204"/>
      <c r="T3" s="1204"/>
      <c r="U3" s="1204"/>
      <c r="V3" s="1204"/>
      <c r="W3" s="1204"/>
    </row>
    <row r="4" spans="1:23" s="1207" customFormat="1" ht="19.5" customHeight="1">
      <c r="A4" s="1206" t="s">
        <v>1128</v>
      </c>
      <c r="B4" s="1206"/>
      <c r="C4" s="1206"/>
      <c r="D4" s="1206"/>
      <c r="E4" s="1206"/>
      <c r="F4" s="1206"/>
      <c r="G4" s="1206"/>
      <c r="H4" s="1206"/>
      <c r="I4" s="1206"/>
      <c r="J4" s="1206"/>
      <c r="K4" s="1206"/>
    </row>
    <row r="5" spans="1:23" s="1207" customFormat="1" ht="19.5" customHeight="1" thickBot="1">
      <c r="A5" s="1208"/>
      <c r="B5" s="1208"/>
      <c r="C5" s="1208"/>
      <c r="D5" s="1208"/>
      <c r="E5" s="1208"/>
      <c r="F5" s="1208"/>
      <c r="G5" s="1208"/>
      <c r="H5" s="1208"/>
      <c r="I5" s="1208"/>
      <c r="J5" s="1208"/>
      <c r="K5" s="1208"/>
    </row>
    <row r="6" spans="1:23" ht="39.75" customHeight="1">
      <c r="A6" s="216" t="s">
        <v>1</v>
      </c>
      <c r="B6" s="1209" t="s">
        <v>1129</v>
      </c>
      <c r="C6" s="1209"/>
      <c r="D6" s="1209"/>
      <c r="E6" s="1209"/>
      <c r="F6" s="1209"/>
      <c r="G6" s="129" t="s">
        <v>1130</v>
      </c>
      <c r="H6" s="129" t="s">
        <v>1131</v>
      </c>
      <c r="I6" s="129" t="s">
        <v>1132</v>
      </c>
      <c r="J6" s="129" t="s">
        <v>1133</v>
      </c>
      <c r="K6" s="216" t="s">
        <v>1134</v>
      </c>
    </row>
    <row r="7" spans="1:23" ht="57.75" customHeight="1">
      <c r="A7" s="218"/>
      <c r="B7" s="1123" t="s">
        <v>1135</v>
      </c>
      <c r="C7" s="1123" t="s">
        <v>1136</v>
      </c>
      <c r="D7" s="1123" t="s">
        <v>1137</v>
      </c>
      <c r="E7" s="1123" t="s">
        <v>1138</v>
      </c>
      <c r="F7" s="1210" t="s">
        <v>192</v>
      </c>
      <c r="G7" s="132"/>
      <c r="H7" s="132"/>
      <c r="I7" s="132"/>
      <c r="J7" s="132"/>
      <c r="K7" s="218"/>
    </row>
    <row r="8" spans="1:23" ht="11.25" customHeight="1">
      <c r="A8" s="1211"/>
      <c r="B8" s="1212"/>
      <c r="C8" s="1212"/>
      <c r="D8" s="1212"/>
      <c r="E8" s="1212"/>
      <c r="F8" s="1212"/>
      <c r="G8" s="1212"/>
      <c r="H8" s="1212"/>
      <c r="I8" s="1212"/>
      <c r="J8" s="1212"/>
      <c r="K8" s="1212"/>
      <c r="L8" s="1213"/>
      <c r="M8" s="1214"/>
      <c r="N8" s="1214"/>
    </row>
    <row r="9" spans="1:23" ht="20.100000000000001" customHeight="1">
      <c r="A9" s="1215" t="s">
        <v>29</v>
      </c>
      <c r="B9" s="1216">
        <v>0.63187209389094168</v>
      </c>
      <c r="C9" s="1216">
        <v>0</v>
      </c>
      <c r="D9" s="1216">
        <v>34.727588364147799</v>
      </c>
      <c r="E9" s="1216">
        <v>0.68503185563538094</v>
      </c>
      <c r="F9" s="1216">
        <v>36.04449231367412</v>
      </c>
      <c r="G9" s="1216">
        <v>5.1569647415676014</v>
      </c>
      <c r="H9" s="1216">
        <v>4.7390527993537139</v>
      </c>
      <c r="I9" s="1216">
        <v>20.984711300216023</v>
      </c>
      <c r="J9" s="1216">
        <v>33.074778841040199</v>
      </c>
      <c r="K9" s="1217">
        <v>72318113.811000004</v>
      </c>
      <c r="L9" s="1213"/>
      <c r="M9" s="1214"/>
      <c r="N9" s="1214"/>
    </row>
    <row r="10" spans="1:23" ht="20.100000000000001" customHeight="1">
      <c r="A10" s="1215" t="s">
        <v>30</v>
      </c>
      <c r="B10" s="1216">
        <v>1.3384706946139433</v>
      </c>
      <c r="C10" s="1216">
        <v>3.6778071624013385E-2</v>
      </c>
      <c r="D10" s="1216">
        <v>6.0551383919349862</v>
      </c>
      <c r="E10" s="1216">
        <v>1.1655003589269064</v>
      </c>
      <c r="F10" s="1216">
        <v>8.5958876192611591</v>
      </c>
      <c r="G10" s="1216">
        <v>3.7783059503886709</v>
      </c>
      <c r="H10" s="1216">
        <v>0.79941352828833345</v>
      </c>
      <c r="I10" s="1216">
        <v>9.9706731350386171E-2</v>
      </c>
      <c r="J10" s="1216">
        <v>86.726686068550137</v>
      </c>
      <c r="K10" s="1217">
        <v>1957688.2860000001</v>
      </c>
      <c r="L10" s="1213"/>
      <c r="M10" s="1214"/>
      <c r="N10" s="1214"/>
    </row>
    <row r="11" spans="1:23" ht="20.100000000000001" customHeight="1">
      <c r="A11" s="1215" t="s">
        <v>31</v>
      </c>
      <c r="B11" s="1216">
        <v>0.44986633080637167</v>
      </c>
      <c r="C11" s="1216">
        <v>0.61168009519447497</v>
      </c>
      <c r="D11" s="1216">
        <v>33.743878148365617</v>
      </c>
      <c r="E11" s="1216">
        <v>1.9916024003763622</v>
      </c>
      <c r="F11" s="1216">
        <v>36.79702697559312</v>
      </c>
      <c r="G11" s="1216">
        <v>3.4526060638359306</v>
      </c>
      <c r="H11" s="1216">
        <v>5.1635850220412891</v>
      </c>
      <c r="I11" s="1216">
        <v>8.9001593191833202</v>
      </c>
      <c r="J11" s="1216">
        <v>45.686622617645774</v>
      </c>
      <c r="K11" s="1217">
        <v>117607522.895</v>
      </c>
      <c r="L11" s="1213"/>
      <c r="M11" s="1214"/>
      <c r="N11" s="1214"/>
    </row>
    <row r="12" spans="1:23" ht="20.100000000000001" customHeight="1">
      <c r="A12" s="1215" t="s">
        <v>32</v>
      </c>
      <c r="B12" s="1216">
        <v>0.80702692002140586</v>
      </c>
      <c r="C12" s="1216">
        <v>8.7303725339209617E-2</v>
      </c>
      <c r="D12" s="1216">
        <v>15.954134451580176</v>
      </c>
      <c r="E12" s="1216">
        <v>2.6695550805115453</v>
      </c>
      <c r="F12" s="1216">
        <v>19.518020188723252</v>
      </c>
      <c r="G12" s="1216">
        <v>3.1457552217245657</v>
      </c>
      <c r="H12" s="1216">
        <v>1.7353629128831292</v>
      </c>
      <c r="I12" s="1216">
        <v>0.20993487626932811</v>
      </c>
      <c r="J12" s="1216">
        <v>75.390926766586972</v>
      </c>
      <c r="K12" s="1217">
        <v>8872395.7310000006</v>
      </c>
      <c r="L12" s="1213"/>
      <c r="M12" s="1214"/>
      <c r="N12" s="1214"/>
    </row>
    <row r="13" spans="1:23" ht="20.100000000000001" customHeight="1">
      <c r="A13" s="1215" t="s">
        <v>33</v>
      </c>
      <c r="B13" s="1216">
        <v>2.8900437683670326</v>
      </c>
      <c r="C13" s="1216">
        <v>0.25233365265839486</v>
      </c>
      <c r="D13" s="1216">
        <v>33.37679628601299</v>
      </c>
      <c r="E13" s="1216">
        <v>1.046992487078436</v>
      </c>
      <c r="F13" s="1216">
        <v>37.566166201357362</v>
      </c>
      <c r="G13" s="1216">
        <v>0.5329745268826328</v>
      </c>
      <c r="H13" s="1216">
        <v>3.3195449459269644</v>
      </c>
      <c r="I13" s="1216">
        <v>31.73594757660716</v>
      </c>
      <c r="J13" s="1216">
        <v>26.845366741985366</v>
      </c>
      <c r="K13" s="1217">
        <v>13811182.390000001</v>
      </c>
      <c r="L13" s="1213"/>
      <c r="M13" s="1214"/>
      <c r="N13" s="1214"/>
    </row>
    <row r="14" spans="1:23" ht="20.100000000000001" customHeight="1">
      <c r="A14" s="1215" t="s">
        <v>115</v>
      </c>
      <c r="B14" s="1216">
        <v>0.38130198515025165</v>
      </c>
      <c r="C14" s="1216">
        <v>0</v>
      </c>
      <c r="D14" s="1216">
        <v>31.768246647031763</v>
      </c>
      <c r="E14" s="1216">
        <v>3.1908794337675164</v>
      </c>
      <c r="F14" s="1216">
        <v>35.340428067732262</v>
      </c>
      <c r="G14" s="1216">
        <v>3.3209176855426659</v>
      </c>
      <c r="H14" s="1216">
        <v>4.2397780518484058</v>
      </c>
      <c r="I14" s="1216">
        <v>16.727818232143459</v>
      </c>
      <c r="J14" s="1216">
        <v>40.371057959167729</v>
      </c>
      <c r="K14" s="1217">
        <v>56093508.644000001</v>
      </c>
      <c r="L14" s="1213"/>
      <c r="M14" s="1214"/>
      <c r="N14" s="1214"/>
    </row>
    <row r="15" spans="1:23" ht="20.100000000000001" customHeight="1">
      <c r="A15" s="1215" t="s">
        <v>35</v>
      </c>
      <c r="B15" s="1216">
        <v>0</v>
      </c>
      <c r="C15" s="1216">
        <v>0</v>
      </c>
      <c r="D15" s="1216">
        <v>0</v>
      </c>
      <c r="E15" s="1216">
        <v>0</v>
      </c>
      <c r="F15" s="1216">
        <v>0</v>
      </c>
      <c r="G15" s="1216">
        <v>42.129517528111606</v>
      </c>
      <c r="H15" s="1216">
        <v>0</v>
      </c>
      <c r="I15" s="1216">
        <v>2.4550558398521769</v>
      </c>
      <c r="J15" s="1216">
        <v>55.415426578249004</v>
      </c>
      <c r="K15" s="1217">
        <v>1859177.916</v>
      </c>
      <c r="L15" s="1213"/>
      <c r="M15" s="1214"/>
      <c r="N15" s="1214"/>
    </row>
    <row r="16" spans="1:23" ht="20.100000000000001" customHeight="1">
      <c r="A16" s="1215" t="s">
        <v>36</v>
      </c>
      <c r="B16" s="1216">
        <v>0.32782688279807948</v>
      </c>
      <c r="C16" s="1216">
        <v>7.102445491285881E-5</v>
      </c>
      <c r="D16" s="1216">
        <v>22.067239657135111</v>
      </c>
      <c r="E16" s="1216">
        <v>0.74566556212145563</v>
      </c>
      <c r="F16" s="1216">
        <v>23.140803130801203</v>
      </c>
      <c r="G16" s="1216">
        <v>2.1670518550949973</v>
      </c>
      <c r="H16" s="1216">
        <v>2.635785915497312</v>
      </c>
      <c r="I16" s="1216">
        <v>20.054575957212336</v>
      </c>
      <c r="J16" s="1216">
        <v>52.001783134956703</v>
      </c>
      <c r="K16" s="1217">
        <v>46602258.391999997</v>
      </c>
      <c r="L16" s="1213"/>
      <c r="M16" s="1214"/>
      <c r="N16" s="1214"/>
    </row>
    <row r="17" spans="1:14" ht="20.100000000000001" customHeight="1">
      <c r="A17" s="1215" t="s">
        <v>37</v>
      </c>
      <c r="B17" s="1216">
        <v>0</v>
      </c>
      <c r="C17" s="1216">
        <v>0</v>
      </c>
      <c r="D17" s="1216">
        <v>3.4716993257259467</v>
      </c>
      <c r="E17" s="1216">
        <v>1.1768693884394978</v>
      </c>
      <c r="F17" s="1216">
        <v>4.6485687141654441</v>
      </c>
      <c r="G17" s="1216">
        <v>0</v>
      </c>
      <c r="H17" s="1216">
        <v>0</v>
      </c>
      <c r="I17" s="1216">
        <v>95.351431285834565</v>
      </c>
      <c r="J17" s="1216">
        <v>0</v>
      </c>
      <c r="K17" s="1217">
        <v>13760787.101</v>
      </c>
      <c r="L17" s="1213"/>
      <c r="M17" s="1214"/>
      <c r="N17" s="1214"/>
    </row>
    <row r="18" spans="1:14" ht="20.100000000000001" customHeight="1">
      <c r="A18" s="1215" t="s">
        <v>38</v>
      </c>
      <c r="B18" s="1216">
        <v>9.4593729323201217E-2</v>
      </c>
      <c r="C18" s="1216">
        <v>0</v>
      </c>
      <c r="D18" s="1216">
        <v>21.782670444831048</v>
      </c>
      <c r="E18" s="1216">
        <v>0.44549853832206027</v>
      </c>
      <c r="F18" s="1216">
        <v>22.322762741967221</v>
      </c>
      <c r="G18" s="1216">
        <v>0.49134360951356071</v>
      </c>
      <c r="H18" s="1216">
        <v>0.40095702452039228</v>
      </c>
      <c r="I18" s="1216">
        <v>11.107537641331438</v>
      </c>
      <c r="J18" s="1216">
        <v>65.677398923685558</v>
      </c>
      <c r="K18" s="1217">
        <v>3390874.8739999998</v>
      </c>
      <c r="L18" s="1213"/>
      <c r="M18" s="1214"/>
      <c r="N18" s="1214"/>
    </row>
    <row r="19" spans="1:14" ht="20.100000000000001" customHeight="1">
      <c r="A19" s="1215" t="s">
        <v>97</v>
      </c>
      <c r="B19" s="1216">
        <v>1.3545434856025516E-3</v>
      </c>
      <c r="C19" s="1216">
        <v>0</v>
      </c>
      <c r="D19" s="1216">
        <v>1.225001640157639E-3</v>
      </c>
      <c r="E19" s="1216">
        <v>0</v>
      </c>
      <c r="F19" s="1216">
        <v>2.5795712641470841E-3</v>
      </c>
      <c r="G19" s="1216">
        <v>0</v>
      </c>
      <c r="H19" s="1216">
        <v>0</v>
      </c>
      <c r="I19" s="1216">
        <v>0</v>
      </c>
      <c r="J19" s="1216">
        <v>99.99742042873585</v>
      </c>
      <c r="K19" s="1217">
        <v>3825790.7960000001</v>
      </c>
      <c r="L19" s="1213"/>
      <c r="M19" s="1214"/>
      <c r="N19" s="1214"/>
    </row>
    <row r="20" spans="1:14" ht="20.100000000000001" customHeight="1">
      <c r="A20" s="1215" t="s">
        <v>116</v>
      </c>
      <c r="B20" s="1216">
        <v>2.243000551036495</v>
      </c>
      <c r="C20" s="1216">
        <v>0</v>
      </c>
      <c r="D20" s="1216">
        <v>24.442874457749536</v>
      </c>
      <c r="E20" s="1216">
        <v>0.86309038505281865</v>
      </c>
      <c r="F20" s="1216">
        <v>27.548965393838849</v>
      </c>
      <c r="G20" s="1216">
        <v>6.5599401288596964</v>
      </c>
      <c r="H20" s="1216">
        <v>10.864185701301246</v>
      </c>
      <c r="I20" s="1216">
        <v>10.665308881682471</v>
      </c>
      <c r="J20" s="1216">
        <v>44.361599864327765</v>
      </c>
      <c r="K20" s="1217">
        <v>6668895.8650000002</v>
      </c>
    </row>
    <row r="21" spans="1:14" ht="20.100000000000001" customHeight="1">
      <c r="A21" s="1215" t="s">
        <v>41</v>
      </c>
      <c r="B21" s="1216">
        <v>2.3060181563283417E-3</v>
      </c>
      <c r="C21" s="1216">
        <v>0</v>
      </c>
      <c r="D21" s="1216">
        <v>0</v>
      </c>
      <c r="E21" s="1216">
        <v>0</v>
      </c>
      <c r="F21" s="1216">
        <v>2.3060181563283417E-3</v>
      </c>
      <c r="G21" s="1216">
        <v>0</v>
      </c>
      <c r="H21" s="1216">
        <v>0</v>
      </c>
      <c r="I21" s="1216">
        <v>0</v>
      </c>
      <c r="J21" s="1216">
        <v>99.997693922875271</v>
      </c>
      <c r="K21" s="1217">
        <v>1695823.595</v>
      </c>
    </row>
    <row r="22" spans="1:14" ht="20.100000000000001" customHeight="1">
      <c r="A22" s="1215" t="s">
        <v>1070</v>
      </c>
      <c r="B22" s="1216">
        <v>2.9630521378627241</v>
      </c>
      <c r="C22" s="1216">
        <v>0</v>
      </c>
      <c r="D22" s="1216">
        <v>0</v>
      </c>
      <c r="E22" s="1216">
        <v>0</v>
      </c>
      <c r="F22" s="1216">
        <v>2.9630521378627241</v>
      </c>
      <c r="G22" s="1216">
        <v>0</v>
      </c>
      <c r="H22" s="1216">
        <v>0</v>
      </c>
      <c r="I22" s="1216">
        <v>0</v>
      </c>
      <c r="J22" s="1216">
        <v>97.036947862137282</v>
      </c>
      <c r="K22" s="1217">
        <v>742477.65399999998</v>
      </c>
    </row>
    <row r="23" spans="1:14" ht="20.100000000000001" customHeight="1">
      <c r="A23" s="1215" t="s">
        <v>43</v>
      </c>
      <c r="B23" s="1216">
        <v>3.2690936263805126</v>
      </c>
      <c r="C23" s="1216">
        <v>0</v>
      </c>
      <c r="D23" s="1216">
        <v>12.394635774260967</v>
      </c>
      <c r="E23" s="1216">
        <v>1.4279021408970347</v>
      </c>
      <c r="F23" s="1216">
        <v>17.091631630011957</v>
      </c>
      <c r="G23" s="1216">
        <v>0.49036404395707694</v>
      </c>
      <c r="H23" s="1216">
        <v>7.4744237284443846</v>
      </c>
      <c r="I23" s="1216">
        <v>22.034181273138454</v>
      </c>
      <c r="J23" s="1216">
        <v>52.909399324448124</v>
      </c>
      <c r="K23" s="1217">
        <v>1130282.709</v>
      </c>
    </row>
    <row r="24" spans="1:14" ht="20.100000000000001" customHeight="1">
      <c r="A24" s="1215" t="s">
        <v>44</v>
      </c>
      <c r="B24" s="1216">
        <v>0</v>
      </c>
      <c r="C24" s="1216">
        <v>0</v>
      </c>
      <c r="D24" s="1216">
        <v>0</v>
      </c>
      <c r="E24" s="1216">
        <v>0</v>
      </c>
      <c r="F24" s="1216">
        <v>0</v>
      </c>
      <c r="G24" s="1216">
        <v>0</v>
      </c>
      <c r="H24" s="1216">
        <v>0</v>
      </c>
      <c r="I24" s="1216">
        <v>12.90203667864713</v>
      </c>
      <c r="J24" s="1216">
        <v>87.097963321352864</v>
      </c>
      <c r="K24" s="1217">
        <v>162765</v>
      </c>
    </row>
    <row r="25" spans="1:14" ht="20.100000000000001" customHeight="1">
      <c r="A25" s="1215" t="s">
        <v>45</v>
      </c>
      <c r="B25" s="1216">
        <v>0</v>
      </c>
      <c r="C25" s="1216">
        <v>0</v>
      </c>
      <c r="D25" s="1216">
        <v>7.2039481867583373</v>
      </c>
      <c r="E25" s="1216">
        <v>2.1744230205894444</v>
      </c>
      <c r="F25" s="1216">
        <v>9.3783712073477812</v>
      </c>
      <c r="G25" s="1216">
        <v>0</v>
      </c>
      <c r="H25" s="1216">
        <v>0</v>
      </c>
      <c r="I25" s="1216">
        <v>32.872697323197507</v>
      </c>
      <c r="J25" s="1216">
        <v>57.748931338740881</v>
      </c>
      <c r="K25" s="1217">
        <v>765030.07200000004</v>
      </c>
    </row>
    <row r="26" spans="1:14" ht="24.75" customHeight="1" thickBot="1">
      <c r="A26" s="1218" t="s">
        <v>46</v>
      </c>
      <c r="B26" s="1219">
        <v>0.58687437999206093</v>
      </c>
      <c r="C26" s="1219">
        <v>0.21713863414645368</v>
      </c>
      <c r="D26" s="1219">
        <v>29.063248623412306</v>
      </c>
      <c r="E26" s="1219">
        <v>1.6075369077910295</v>
      </c>
      <c r="F26" s="1219">
        <v>31.474798545911227</v>
      </c>
      <c r="G26" s="1219">
        <v>3.5108241214062108</v>
      </c>
      <c r="H26" s="1219">
        <v>4.1442323175840095</v>
      </c>
      <c r="I26" s="1219">
        <v>18.092340902380379</v>
      </c>
      <c r="J26" s="1219">
        <v>42.777804112433486</v>
      </c>
      <c r="K26" s="1220">
        <v>351264575.73900002</v>
      </c>
      <c r="L26" s="1221"/>
    </row>
    <row r="27" spans="1:14" ht="7.5" customHeight="1">
      <c r="A27" s="161"/>
      <c r="B27" s="161"/>
      <c r="C27" s="161"/>
      <c r="D27" s="161"/>
      <c r="E27" s="161"/>
      <c r="F27" s="161"/>
      <c r="G27" s="161"/>
      <c r="H27" s="161"/>
      <c r="I27" s="161"/>
      <c r="J27" s="161"/>
      <c r="K27" s="161"/>
    </row>
    <row r="28" spans="1:14">
      <c r="A28" s="236" t="s">
        <v>1139</v>
      </c>
      <c r="B28" s="161"/>
      <c r="C28" s="161"/>
      <c r="D28" s="161"/>
      <c r="E28" s="161"/>
      <c r="F28" s="161"/>
      <c r="G28" s="161"/>
      <c r="H28" s="161"/>
      <c r="I28" s="161"/>
      <c r="J28" s="161"/>
      <c r="K28" s="161"/>
    </row>
    <row r="29" spans="1:14">
      <c r="A29" s="33"/>
      <c r="B29" s="18"/>
      <c r="C29" s="18"/>
      <c r="D29" s="18"/>
      <c r="E29" s="18"/>
      <c r="F29" s="18"/>
      <c r="G29" s="18"/>
      <c r="H29" s="18"/>
      <c r="I29" s="18"/>
      <c r="J29" s="161"/>
      <c r="K29" s="161"/>
    </row>
    <row r="30" spans="1:14">
      <c r="A30" s="546"/>
      <c r="B30" s="826"/>
      <c r="C30" s="826"/>
      <c r="D30" s="827"/>
      <c r="E30" s="826"/>
      <c r="F30" s="826"/>
      <c r="G30" s="826"/>
      <c r="H30" s="827"/>
      <c r="I30" s="826"/>
    </row>
  </sheetData>
  <mergeCells count="10">
    <mergeCell ref="A2:K2"/>
    <mergeCell ref="A3:K3"/>
    <mergeCell ref="A4:K4"/>
    <mergeCell ref="A6:A7"/>
    <mergeCell ref="B6:F6"/>
    <mergeCell ref="G6:G7"/>
    <mergeCell ref="H6:H7"/>
    <mergeCell ref="I6:I7"/>
    <mergeCell ref="J6:J7"/>
    <mergeCell ref="K6:K7"/>
  </mergeCells>
  <hyperlinks>
    <hyperlink ref="A1" location="Índice!A1" display="Volver al Índice" xr:uid="{15BDBE07-4407-45F0-AE45-99CE9DB29D9C}"/>
  </hyperlinks>
  <printOptions horizontalCentered="1" verticalCentered="1"/>
  <pageMargins left="0.51181102362204722" right="0.43307086614173229" top="0.59055118110236227" bottom="0.59055118110236227" header="0.15748031496062992" footer="0"/>
  <pageSetup paperSize="9" scale="8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B872D-5044-43FD-B8F1-15BEC176821D}">
  <dimension ref="A1:T72"/>
  <sheetViews>
    <sheetView showGridLines="0" zoomScaleNormal="100" workbookViewId="0"/>
  </sheetViews>
  <sheetFormatPr baseColWidth="10" defaultColWidth="11.44140625" defaultRowHeight="13.2"/>
  <cols>
    <col min="1" max="1" width="31.5546875" style="7" customWidth="1"/>
    <col min="2" max="6" width="8.5546875" style="7" customWidth="1"/>
    <col min="7" max="7" width="9.88671875" style="7" customWidth="1"/>
    <col min="8" max="10" width="8.5546875" style="7" customWidth="1"/>
    <col min="11" max="11" width="9.5546875" style="7" customWidth="1"/>
    <col min="12" max="18" width="7.5546875" style="7" customWidth="1"/>
    <col min="19" max="19" width="10.5546875" style="7" customWidth="1"/>
    <col min="20" max="256" width="11.44140625" style="7"/>
    <col min="257" max="257" width="31.5546875" style="7" customWidth="1"/>
    <col min="258" max="262" width="8.5546875" style="7" customWidth="1"/>
    <col min="263" max="263" width="9.88671875" style="7" customWidth="1"/>
    <col min="264" max="266" width="8.5546875" style="7" customWidth="1"/>
    <col min="267" max="267" width="9.5546875" style="7" customWidth="1"/>
    <col min="268" max="274" width="7.5546875" style="7" customWidth="1"/>
    <col min="275" max="275" width="10.5546875" style="7" customWidth="1"/>
    <col min="276" max="512" width="11.44140625" style="7"/>
    <col min="513" max="513" width="31.5546875" style="7" customWidth="1"/>
    <col min="514" max="518" width="8.5546875" style="7" customWidth="1"/>
    <col min="519" max="519" width="9.88671875" style="7" customWidth="1"/>
    <col min="520" max="522" width="8.5546875" style="7" customWidth="1"/>
    <col min="523" max="523" width="9.5546875" style="7" customWidth="1"/>
    <col min="524" max="530" width="7.5546875" style="7" customWidth="1"/>
    <col min="531" max="531" width="10.5546875" style="7" customWidth="1"/>
    <col min="532" max="768" width="11.44140625" style="7"/>
    <col min="769" max="769" width="31.5546875" style="7" customWidth="1"/>
    <col min="770" max="774" width="8.5546875" style="7" customWidth="1"/>
    <col min="775" max="775" width="9.88671875" style="7" customWidth="1"/>
    <col min="776" max="778" width="8.5546875" style="7" customWidth="1"/>
    <col min="779" max="779" width="9.5546875" style="7" customWidth="1"/>
    <col min="780" max="786" width="7.5546875" style="7" customWidth="1"/>
    <col min="787" max="787" width="10.5546875" style="7" customWidth="1"/>
    <col min="788" max="1024" width="11.44140625" style="7"/>
    <col min="1025" max="1025" width="31.5546875" style="7" customWidth="1"/>
    <col min="1026" max="1030" width="8.5546875" style="7" customWidth="1"/>
    <col min="1031" max="1031" width="9.88671875" style="7" customWidth="1"/>
    <col min="1032" max="1034" width="8.5546875" style="7" customWidth="1"/>
    <col min="1035" max="1035" width="9.5546875" style="7" customWidth="1"/>
    <col min="1036" max="1042" width="7.5546875" style="7" customWidth="1"/>
    <col min="1043" max="1043" width="10.5546875" style="7" customWidth="1"/>
    <col min="1044" max="1280" width="11.44140625" style="7"/>
    <col min="1281" max="1281" width="31.5546875" style="7" customWidth="1"/>
    <col min="1282" max="1286" width="8.5546875" style="7" customWidth="1"/>
    <col min="1287" max="1287" width="9.88671875" style="7" customWidth="1"/>
    <col min="1288" max="1290" width="8.5546875" style="7" customWidth="1"/>
    <col min="1291" max="1291" width="9.5546875" style="7" customWidth="1"/>
    <col min="1292" max="1298" width="7.5546875" style="7" customWidth="1"/>
    <col min="1299" max="1299" width="10.5546875" style="7" customWidth="1"/>
    <col min="1300" max="1536" width="11.44140625" style="7"/>
    <col min="1537" max="1537" width="31.5546875" style="7" customWidth="1"/>
    <col min="1538" max="1542" width="8.5546875" style="7" customWidth="1"/>
    <col min="1543" max="1543" width="9.88671875" style="7" customWidth="1"/>
    <col min="1544" max="1546" width="8.5546875" style="7" customWidth="1"/>
    <col min="1547" max="1547" width="9.5546875" style="7" customWidth="1"/>
    <col min="1548" max="1554" width="7.5546875" style="7" customWidth="1"/>
    <col min="1555" max="1555" width="10.5546875" style="7" customWidth="1"/>
    <col min="1556" max="1792" width="11.44140625" style="7"/>
    <col min="1793" max="1793" width="31.5546875" style="7" customWidth="1"/>
    <col min="1794" max="1798" width="8.5546875" style="7" customWidth="1"/>
    <col min="1799" max="1799" width="9.88671875" style="7" customWidth="1"/>
    <col min="1800" max="1802" width="8.5546875" style="7" customWidth="1"/>
    <col min="1803" max="1803" width="9.5546875" style="7" customWidth="1"/>
    <col min="1804" max="1810" width="7.5546875" style="7" customWidth="1"/>
    <col min="1811" max="1811" width="10.5546875" style="7" customWidth="1"/>
    <col min="1812" max="2048" width="11.44140625" style="7"/>
    <col min="2049" max="2049" width="31.5546875" style="7" customWidth="1"/>
    <col min="2050" max="2054" width="8.5546875" style="7" customWidth="1"/>
    <col min="2055" max="2055" width="9.88671875" style="7" customWidth="1"/>
    <col min="2056" max="2058" width="8.5546875" style="7" customWidth="1"/>
    <col min="2059" max="2059" width="9.5546875" style="7" customWidth="1"/>
    <col min="2060" max="2066" width="7.5546875" style="7" customWidth="1"/>
    <col min="2067" max="2067" width="10.5546875" style="7" customWidth="1"/>
    <col min="2068" max="2304" width="11.44140625" style="7"/>
    <col min="2305" max="2305" width="31.5546875" style="7" customWidth="1"/>
    <col min="2306" max="2310" width="8.5546875" style="7" customWidth="1"/>
    <col min="2311" max="2311" width="9.88671875" style="7" customWidth="1"/>
    <col min="2312" max="2314" width="8.5546875" style="7" customWidth="1"/>
    <col min="2315" max="2315" width="9.5546875" style="7" customWidth="1"/>
    <col min="2316" max="2322" width="7.5546875" style="7" customWidth="1"/>
    <col min="2323" max="2323" width="10.5546875" style="7" customWidth="1"/>
    <col min="2324" max="2560" width="11.44140625" style="7"/>
    <col min="2561" max="2561" width="31.5546875" style="7" customWidth="1"/>
    <col min="2562" max="2566" width="8.5546875" style="7" customWidth="1"/>
    <col min="2567" max="2567" width="9.88671875" style="7" customWidth="1"/>
    <col min="2568" max="2570" width="8.5546875" style="7" customWidth="1"/>
    <col min="2571" max="2571" width="9.5546875" style="7" customWidth="1"/>
    <col min="2572" max="2578" width="7.5546875" style="7" customWidth="1"/>
    <col min="2579" max="2579" width="10.5546875" style="7" customWidth="1"/>
    <col min="2580" max="2816" width="11.44140625" style="7"/>
    <col min="2817" max="2817" width="31.5546875" style="7" customWidth="1"/>
    <col min="2818" max="2822" width="8.5546875" style="7" customWidth="1"/>
    <col min="2823" max="2823" width="9.88671875" style="7" customWidth="1"/>
    <col min="2824" max="2826" width="8.5546875" style="7" customWidth="1"/>
    <col min="2827" max="2827" width="9.5546875" style="7" customWidth="1"/>
    <col min="2828" max="2834" width="7.5546875" style="7" customWidth="1"/>
    <col min="2835" max="2835" width="10.5546875" style="7" customWidth="1"/>
    <col min="2836" max="3072" width="11.44140625" style="7"/>
    <col min="3073" max="3073" width="31.5546875" style="7" customWidth="1"/>
    <col min="3074" max="3078" width="8.5546875" style="7" customWidth="1"/>
    <col min="3079" max="3079" width="9.88671875" style="7" customWidth="1"/>
    <col min="3080" max="3082" width="8.5546875" style="7" customWidth="1"/>
    <col min="3083" max="3083" width="9.5546875" style="7" customWidth="1"/>
    <col min="3084" max="3090" width="7.5546875" style="7" customWidth="1"/>
    <col min="3091" max="3091" width="10.5546875" style="7" customWidth="1"/>
    <col min="3092" max="3328" width="11.44140625" style="7"/>
    <col min="3329" max="3329" width="31.5546875" style="7" customWidth="1"/>
    <col min="3330" max="3334" width="8.5546875" style="7" customWidth="1"/>
    <col min="3335" max="3335" width="9.88671875" style="7" customWidth="1"/>
    <col min="3336" max="3338" width="8.5546875" style="7" customWidth="1"/>
    <col min="3339" max="3339" width="9.5546875" style="7" customWidth="1"/>
    <col min="3340" max="3346" width="7.5546875" style="7" customWidth="1"/>
    <col min="3347" max="3347" width="10.5546875" style="7" customWidth="1"/>
    <col min="3348" max="3584" width="11.44140625" style="7"/>
    <col min="3585" max="3585" width="31.5546875" style="7" customWidth="1"/>
    <col min="3586" max="3590" width="8.5546875" style="7" customWidth="1"/>
    <col min="3591" max="3591" width="9.88671875" style="7" customWidth="1"/>
    <col min="3592" max="3594" width="8.5546875" style="7" customWidth="1"/>
    <col min="3595" max="3595" width="9.5546875" style="7" customWidth="1"/>
    <col min="3596" max="3602" width="7.5546875" style="7" customWidth="1"/>
    <col min="3603" max="3603" width="10.5546875" style="7" customWidth="1"/>
    <col min="3604" max="3840" width="11.44140625" style="7"/>
    <col min="3841" max="3841" width="31.5546875" style="7" customWidth="1"/>
    <col min="3842" max="3846" width="8.5546875" style="7" customWidth="1"/>
    <col min="3847" max="3847" width="9.88671875" style="7" customWidth="1"/>
    <col min="3848" max="3850" width="8.5546875" style="7" customWidth="1"/>
    <col min="3851" max="3851" width="9.5546875" style="7" customWidth="1"/>
    <col min="3852" max="3858" width="7.5546875" style="7" customWidth="1"/>
    <col min="3859" max="3859" width="10.5546875" style="7" customWidth="1"/>
    <col min="3860" max="4096" width="11.44140625" style="7"/>
    <col min="4097" max="4097" width="31.5546875" style="7" customWidth="1"/>
    <col min="4098" max="4102" width="8.5546875" style="7" customWidth="1"/>
    <col min="4103" max="4103" width="9.88671875" style="7" customWidth="1"/>
    <col min="4104" max="4106" width="8.5546875" style="7" customWidth="1"/>
    <col min="4107" max="4107" width="9.5546875" style="7" customWidth="1"/>
    <col min="4108" max="4114" width="7.5546875" style="7" customWidth="1"/>
    <col min="4115" max="4115" width="10.5546875" style="7" customWidth="1"/>
    <col min="4116" max="4352" width="11.44140625" style="7"/>
    <col min="4353" max="4353" width="31.5546875" style="7" customWidth="1"/>
    <col min="4354" max="4358" width="8.5546875" style="7" customWidth="1"/>
    <col min="4359" max="4359" width="9.88671875" style="7" customWidth="1"/>
    <col min="4360" max="4362" width="8.5546875" style="7" customWidth="1"/>
    <col min="4363" max="4363" width="9.5546875" style="7" customWidth="1"/>
    <col min="4364" max="4370" width="7.5546875" style="7" customWidth="1"/>
    <col min="4371" max="4371" width="10.5546875" style="7" customWidth="1"/>
    <col min="4372" max="4608" width="11.44140625" style="7"/>
    <col min="4609" max="4609" width="31.5546875" style="7" customWidth="1"/>
    <col min="4610" max="4614" width="8.5546875" style="7" customWidth="1"/>
    <col min="4615" max="4615" width="9.88671875" style="7" customWidth="1"/>
    <col min="4616" max="4618" width="8.5546875" style="7" customWidth="1"/>
    <col min="4619" max="4619" width="9.5546875" style="7" customWidth="1"/>
    <col min="4620" max="4626" width="7.5546875" style="7" customWidth="1"/>
    <col min="4627" max="4627" width="10.5546875" style="7" customWidth="1"/>
    <col min="4628" max="4864" width="11.44140625" style="7"/>
    <col min="4865" max="4865" width="31.5546875" style="7" customWidth="1"/>
    <col min="4866" max="4870" width="8.5546875" style="7" customWidth="1"/>
    <col min="4871" max="4871" width="9.88671875" style="7" customWidth="1"/>
    <col min="4872" max="4874" width="8.5546875" style="7" customWidth="1"/>
    <col min="4875" max="4875" width="9.5546875" style="7" customWidth="1"/>
    <col min="4876" max="4882" width="7.5546875" style="7" customWidth="1"/>
    <col min="4883" max="4883" width="10.5546875" style="7" customWidth="1"/>
    <col min="4884" max="5120" width="11.44140625" style="7"/>
    <col min="5121" max="5121" width="31.5546875" style="7" customWidth="1"/>
    <col min="5122" max="5126" width="8.5546875" style="7" customWidth="1"/>
    <col min="5127" max="5127" width="9.88671875" style="7" customWidth="1"/>
    <col min="5128" max="5130" width="8.5546875" style="7" customWidth="1"/>
    <col min="5131" max="5131" width="9.5546875" style="7" customWidth="1"/>
    <col min="5132" max="5138" width="7.5546875" style="7" customWidth="1"/>
    <col min="5139" max="5139" width="10.5546875" style="7" customWidth="1"/>
    <col min="5140" max="5376" width="11.44140625" style="7"/>
    <col min="5377" max="5377" width="31.5546875" style="7" customWidth="1"/>
    <col min="5378" max="5382" width="8.5546875" style="7" customWidth="1"/>
    <col min="5383" max="5383" width="9.88671875" style="7" customWidth="1"/>
    <col min="5384" max="5386" width="8.5546875" style="7" customWidth="1"/>
    <col min="5387" max="5387" width="9.5546875" style="7" customWidth="1"/>
    <col min="5388" max="5394" width="7.5546875" style="7" customWidth="1"/>
    <col min="5395" max="5395" width="10.5546875" style="7" customWidth="1"/>
    <col min="5396" max="5632" width="11.44140625" style="7"/>
    <col min="5633" max="5633" width="31.5546875" style="7" customWidth="1"/>
    <col min="5634" max="5638" width="8.5546875" style="7" customWidth="1"/>
    <col min="5639" max="5639" width="9.88671875" style="7" customWidth="1"/>
    <col min="5640" max="5642" width="8.5546875" style="7" customWidth="1"/>
    <col min="5643" max="5643" width="9.5546875" style="7" customWidth="1"/>
    <col min="5644" max="5650" width="7.5546875" style="7" customWidth="1"/>
    <col min="5651" max="5651" width="10.5546875" style="7" customWidth="1"/>
    <col min="5652" max="5888" width="11.44140625" style="7"/>
    <col min="5889" max="5889" width="31.5546875" style="7" customWidth="1"/>
    <col min="5890" max="5894" width="8.5546875" style="7" customWidth="1"/>
    <col min="5895" max="5895" width="9.88671875" style="7" customWidth="1"/>
    <col min="5896" max="5898" width="8.5546875" style="7" customWidth="1"/>
    <col min="5899" max="5899" width="9.5546875" style="7" customWidth="1"/>
    <col min="5900" max="5906" width="7.5546875" style="7" customWidth="1"/>
    <col min="5907" max="5907" width="10.5546875" style="7" customWidth="1"/>
    <col min="5908" max="6144" width="11.44140625" style="7"/>
    <col min="6145" max="6145" width="31.5546875" style="7" customWidth="1"/>
    <col min="6146" max="6150" width="8.5546875" style="7" customWidth="1"/>
    <col min="6151" max="6151" width="9.88671875" style="7" customWidth="1"/>
    <col min="6152" max="6154" width="8.5546875" style="7" customWidth="1"/>
    <col min="6155" max="6155" width="9.5546875" style="7" customWidth="1"/>
    <col min="6156" max="6162" width="7.5546875" style="7" customWidth="1"/>
    <col min="6163" max="6163" width="10.5546875" style="7" customWidth="1"/>
    <col min="6164" max="6400" width="11.44140625" style="7"/>
    <col min="6401" max="6401" width="31.5546875" style="7" customWidth="1"/>
    <col min="6402" max="6406" width="8.5546875" style="7" customWidth="1"/>
    <col min="6407" max="6407" width="9.88671875" style="7" customWidth="1"/>
    <col min="6408" max="6410" width="8.5546875" style="7" customWidth="1"/>
    <col min="6411" max="6411" width="9.5546875" style="7" customWidth="1"/>
    <col min="6412" max="6418" width="7.5546875" style="7" customWidth="1"/>
    <col min="6419" max="6419" width="10.5546875" style="7" customWidth="1"/>
    <col min="6420" max="6656" width="11.44140625" style="7"/>
    <col min="6657" max="6657" width="31.5546875" style="7" customWidth="1"/>
    <col min="6658" max="6662" width="8.5546875" style="7" customWidth="1"/>
    <col min="6663" max="6663" width="9.88671875" style="7" customWidth="1"/>
    <col min="6664" max="6666" width="8.5546875" style="7" customWidth="1"/>
    <col min="6667" max="6667" width="9.5546875" style="7" customWidth="1"/>
    <col min="6668" max="6674" width="7.5546875" style="7" customWidth="1"/>
    <col min="6675" max="6675" width="10.5546875" style="7" customWidth="1"/>
    <col min="6676" max="6912" width="11.44140625" style="7"/>
    <col min="6913" max="6913" width="31.5546875" style="7" customWidth="1"/>
    <col min="6914" max="6918" width="8.5546875" style="7" customWidth="1"/>
    <col min="6919" max="6919" width="9.88671875" style="7" customWidth="1"/>
    <col min="6920" max="6922" width="8.5546875" style="7" customWidth="1"/>
    <col min="6923" max="6923" width="9.5546875" style="7" customWidth="1"/>
    <col min="6924" max="6930" width="7.5546875" style="7" customWidth="1"/>
    <col min="6931" max="6931" width="10.5546875" style="7" customWidth="1"/>
    <col min="6932" max="7168" width="11.44140625" style="7"/>
    <col min="7169" max="7169" width="31.5546875" style="7" customWidth="1"/>
    <col min="7170" max="7174" width="8.5546875" style="7" customWidth="1"/>
    <col min="7175" max="7175" width="9.88671875" style="7" customWidth="1"/>
    <col min="7176" max="7178" width="8.5546875" style="7" customWidth="1"/>
    <col min="7179" max="7179" width="9.5546875" style="7" customWidth="1"/>
    <col min="7180" max="7186" width="7.5546875" style="7" customWidth="1"/>
    <col min="7187" max="7187" width="10.5546875" style="7" customWidth="1"/>
    <col min="7188" max="7424" width="11.44140625" style="7"/>
    <col min="7425" max="7425" width="31.5546875" style="7" customWidth="1"/>
    <col min="7426" max="7430" width="8.5546875" style="7" customWidth="1"/>
    <col min="7431" max="7431" width="9.88671875" style="7" customWidth="1"/>
    <col min="7432" max="7434" width="8.5546875" style="7" customWidth="1"/>
    <col min="7435" max="7435" width="9.5546875" style="7" customWidth="1"/>
    <col min="7436" max="7442" width="7.5546875" style="7" customWidth="1"/>
    <col min="7443" max="7443" width="10.5546875" style="7" customWidth="1"/>
    <col min="7444" max="7680" width="11.44140625" style="7"/>
    <col min="7681" max="7681" width="31.5546875" style="7" customWidth="1"/>
    <col min="7682" max="7686" width="8.5546875" style="7" customWidth="1"/>
    <col min="7687" max="7687" width="9.88671875" style="7" customWidth="1"/>
    <col min="7688" max="7690" width="8.5546875" style="7" customWidth="1"/>
    <col min="7691" max="7691" width="9.5546875" style="7" customWidth="1"/>
    <col min="7692" max="7698" width="7.5546875" style="7" customWidth="1"/>
    <col min="7699" max="7699" width="10.5546875" style="7" customWidth="1"/>
    <col min="7700" max="7936" width="11.44140625" style="7"/>
    <col min="7937" max="7937" width="31.5546875" style="7" customWidth="1"/>
    <col min="7938" max="7942" width="8.5546875" style="7" customWidth="1"/>
    <col min="7943" max="7943" width="9.88671875" style="7" customWidth="1"/>
    <col min="7944" max="7946" width="8.5546875" style="7" customWidth="1"/>
    <col min="7947" max="7947" width="9.5546875" style="7" customWidth="1"/>
    <col min="7948" max="7954" width="7.5546875" style="7" customWidth="1"/>
    <col min="7955" max="7955" width="10.5546875" style="7" customWidth="1"/>
    <col min="7956" max="8192" width="11.44140625" style="7"/>
    <col min="8193" max="8193" width="31.5546875" style="7" customWidth="1"/>
    <col min="8194" max="8198" width="8.5546875" style="7" customWidth="1"/>
    <col min="8199" max="8199" width="9.88671875" style="7" customWidth="1"/>
    <col min="8200" max="8202" width="8.5546875" style="7" customWidth="1"/>
    <col min="8203" max="8203" width="9.5546875" style="7" customWidth="1"/>
    <col min="8204" max="8210" width="7.5546875" style="7" customWidth="1"/>
    <col min="8211" max="8211" width="10.5546875" style="7" customWidth="1"/>
    <col min="8212" max="8448" width="11.44140625" style="7"/>
    <col min="8449" max="8449" width="31.5546875" style="7" customWidth="1"/>
    <col min="8450" max="8454" width="8.5546875" style="7" customWidth="1"/>
    <col min="8455" max="8455" width="9.88671875" style="7" customWidth="1"/>
    <col min="8456" max="8458" width="8.5546875" style="7" customWidth="1"/>
    <col min="8459" max="8459" width="9.5546875" style="7" customWidth="1"/>
    <col min="8460" max="8466" width="7.5546875" style="7" customWidth="1"/>
    <col min="8467" max="8467" width="10.5546875" style="7" customWidth="1"/>
    <col min="8468" max="8704" width="11.44140625" style="7"/>
    <col min="8705" max="8705" width="31.5546875" style="7" customWidth="1"/>
    <col min="8706" max="8710" width="8.5546875" style="7" customWidth="1"/>
    <col min="8711" max="8711" width="9.88671875" style="7" customWidth="1"/>
    <col min="8712" max="8714" width="8.5546875" style="7" customWidth="1"/>
    <col min="8715" max="8715" width="9.5546875" style="7" customWidth="1"/>
    <col min="8716" max="8722" width="7.5546875" style="7" customWidth="1"/>
    <col min="8723" max="8723" width="10.5546875" style="7" customWidth="1"/>
    <col min="8724" max="8960" width="11.44140625" style="7"/>
    <col min="8961" max="8961" width="31.5546875" style="7" customWidth="1"/>
    <col min="8962" max="8966" width="8.5546875" style="7" customWidth="1"/>
    <col min="8967" max="8967" width="9.88671875" style="7" customWidth="1"/>
    <col min="8968" max="8970" width="8.5546875" style="7" customWidth="1"/>
    <col min="8971" max="8971" width="9.5546875" style="7" customWidth="1"/>
    <col min="8972" max="8978" width="7.5546875" style="7" customWidth="1"/>
    <col min="8979" max="8979" width="10.5546875" style="7" customWidth="1"/>
    <col min="8980" max="9216" width="11.44140625" style="7"/>
    <col min="9217" max="9217" width="31.5546875" style="7" customWidth="1"/>
    <col min="9218" max="9222" width="8.5546875" style="7" customWidth="1"/>
    <col min="9223" max="9223" width="9.88671875" style="7" customWidth="1"/>
    <col min="9224" max="9226" width="8.5546875" style="7" customWidth="1"/>
    <col min="9227" max="9227" width="9.5546875" style="7" customWidth="1"/>
    <col min="9228" max="9234" width="7.5546875" style="7" customWidth="1"/>
    <col min="9235" max="9235" width="10.5546875" style="7" customWidth="1"/>
    <col min="9236" max="9472" width="11.44140625" style="7"/>
    <col min="9473" max="9473" width="31.5546875" style="7" customWidth="1"/>
    <col min="9474" max="9478" width="8.5546875" style="7" customWidth="1"/>
    <col min="9479" max="9479" width="9.88671875" style="7" customWidth="1"/>
    <col min="9480" max="9482" width="8.5546875" style="7" customWidth="1"/>
    <col min="9483" max="9483" width="9.5546875" style="7" customWidth="1"/>
    <col min="9484" max="9490" width="7.5546875" style="7" customWidth="1"/>
    <col min="9491" max="9491" width="10.5546875" style="7" customWidth="1"/>
    <col min="9492" max="9728" width="11.44140625" style="7"/>
    <col min="9729" max="9729" width="31.5546875" style="7" customWidth="1"/>
    <col min="9730" max="9734" width="8.5546875" style="7" customWidth="1"/>
    <col min="9735" max="9735" width="9.88671875" style="7" customWidth="1"/>
    <col min="9736" max="9738" width="8.5546875" style="7" customWidth="1"/>
    <col min="9739" max="9739" width="9.5546875" style="7" customWidth="1"/>
    <col min="9740" max="9746" width="7.5546875" style="7" customWidth="1"/>
    <col min="9747" max="9747" width="10.5546875" style="7" customWidth="1"/>
    <col min="9748" max="9984" width="11.44140625" style="7"/>
    <col min="9985" max="9985" width="31.5546875" style="7" customWidth="1"/>
    <col min="9986" max="9990" width="8.5546875" style="7" customWidth="1"/>
    <col min="9991" max="9991" width="9.88671875" style="7" customWidth="1"/>
    <col min="9992" max="9994" width="8.5546875" style="7" customWidth="1"/>
    <col min="9995" max="9995" width="9.5546875" style="7" customWidth="1"/>
    <col min="9996" max="10002" width="7.5546875" style="7" customWidth="1"/>
    <col min="10003" max="10003" width="10.5546875" style="7" customWidth="1"/>
    <col min="10004" max="10240" width="11.44140625" style="7"/>
    <col min="10241" max="10241" width="31.5546875" style="7" customWidth="1"/>
    <col min="10242" max="10246" width="8.5546875" style="7" customWidth="1"/>
    <col min="10247" max="10247" width="9.88671875" style="7" customWidth="1"/>
    <col min="10248" max="10250" width="8.5546875" style="7" customWidth="1"/>
    <col min="10251" max="10251" width="9.5546875" style="7" customWidth="1"/>
    <col min="10252" max="10258" width="7.5546875" style="7" customWidth="1"/>
    <col min="10259" max="10259" width="10.5546875" style="7" customWidth="1"/>
    <col min="10260" max="10496" width="11.44140625" style="7"/>
    <col min="10497" max="10497" width="31.5546875" style="7" customWidth="1"/>
    <col min="10498" max="10502" width="8.5546875" style="7" customWidth="1"/>
    <col min="10503" max="10503" width="9.88671875" style="7" customWidth="1"/>
    <col min="10504" max="10506" width="8.5546875" style="7" customWidth="1"/>
    <col min="10507" max="10507" width="9.5546875" style="7" customWidth="1"/>
    <col min="10508" max="10514" width="7.5546875" style="7" customWidth="1"/>
    <col min="10515" max="10515" width="10.5546875" style="7" customWidth="1"/>
    <col min="10516" max="10752" width="11.44140625" style="7"/>
    <col min="10753" max="10753" width="31.5546875" style="7" customWidth="1"/>
    <col min="10754" max="10758" width="8.5546875" style="7" customWidth="1"/>
    <col min="10759" max="10759" width="9.88671875" style="7" customWidth="1"/>
    <col min="10760" max="10762" width="8.5546875" style="7" customWidth="1"/>
    <col min="10763" max="10763" width="9.5546875" style="7" customWidth="1"/>
    <col min="10764" max="10770" width="7.5546875" style="7" customWidth="1"/>
    <col min="10771" max="10771" width="10.5546875" style="7" customWidth="1"/>
    <col min="10772" max="11008" width="11.44140625" style="7"/>
    <col min="11009" max="11009" width="31.5546875" style="7" customWidth="1"/>
    <col min="11010" max="11014" width="8.5546875" style="7" customWidth="1"/>
    <col min="11015" max="11015" width="9.88671875" style="7" customWidth="1"/>
    <col min="11016" max="11018" width="8.5546875" style="7" customWidth="1"/>
    <col min="11019" max="11019" width="9.5546875" style="7" customWidth="1"/>
    <col min="11020" max="11026" width="7.5546875" style="7" customWidth="1"/>
    <col min="11027" max="11027" width="10.5546875" style="7" customWidth="1"/>
    <col min="11028" max="11264" width="11.44140625" style="7"/>
    <col min="11265" max="11265" width="31.5546875" style="7" customWidth="1"/>
    <col min="11266" max="11270" width="8.5546875" style="7" customWidth="1"/>
    <col min="11271" max="11271" width="9.88671875" style="7" customWidth="1"/>
    <col min="11272" max="11274" width="8.5546875" style="7" customWidth="1"/>
    <col min="11275" max="11275" width="9.5546875" style="7" customWidth="1"/>
    <col min="11276" max="11282" width="7.5546875" style="7" customWidth="1"/>
    <col min="11283" max="11283" width="10.5546875" style="7" customWidth="1"/>
    <col min="11284" max="11520" width="11.44140625" style="7"/>
    <col min="11521" max="11521" width="31.5546875" style="7" customWidth="1"/>
    <col min="11522" max="11526" width="8.5546875" style="7" customWidth="1"/>
    <col min="11527" max="11527" width="9.88671875" style="7" customWidth="1"/>
    <col min="11528" max="11530" width="8.5546875" style="7" customWidth="1"/>
    <col min="11531" max="11531" width="9.5546875" style="7" customWidth="1"/>
    <col min="11532" max="11538" width="7.5546875" style="7" customWidth="1"/>
    <col min="11539" max="11539" width="10.5546875" style="7" customWidth="1"/>
    <col min="11540" max="11776" width="11.44140625" style="7"/>
    <col min="11777" max="11777" width="31.5546875" style="7" customWidth="1"/>
    <col min="11778" max="11782" width="8.5546875" style="7" customWidth="1"/>
    <col min="11783" max="11783" width="9.88671875" style="7" customWidth="1"/>
    <col min="11784" max="11786" width="8.5546875" style="7" customWidth="1"/>
    <col min="11787" max="11787" width="9.5546875" style="7" customWidth="1"/>
    <col min="11788" max="11794" width="7.5546875" style="7" customWidth="1"/>
    <col min="11795" max="11795" width="10.5546875" style="7" customWidth="1"/>
    <col min="11796" max="12032" width="11.44140625" style="7"/>
    <col min="12033" max="12033" width="31.5546875" style="7" customWidth="1"/>
    <col min="12034" max="12038" width="8.5546875" style="7" customWidth="1"/>
    <col min="12039" max="12039" width="9.88671875" style="7" customWidth="1"/>
    <col min="12040" max="12042" width="8.5546875" style="7" customWidth="1"/>
    <col min="12043" max="12043" width="9.5546875" style="7" customWidth="1"/>
    <col min="12044" max="12050" width="7.5546875" style="7" customWidth="1"/>
    <col min="12051" max="12051" width="10.5546875" style="7" customWidth="1"/>
    <col min="12052" max="12288" width="11.44140625" style="7"/>
    <col min="12289" max="12289" width="31.5546875" style="7" customWidth="1"/>
    <col min="12290" max="12294" width="8.5546875" style="7" customWidth="1"/>
    <col min="12295" max="12295" width="9.88671875" style="7" customWidth="1"/>
    <col min="12296" max="12298" width="8.5546875" style="7" customWidth="1"/>
    <col min="12299" max="12299" width="9.5546875" style="7" customWidth="1"/>
    <col min="12300" max="12306" width="7.5546875" style="7" customWidth="1"/>
    <col min="12307" max="12307" width="10.5546875" style="7" customWidth="1"/>
    <col min="12308" max="12544" width="11.44140625" style="7"/>
    <col min="12545" max="12545" width="31.5546875" style="7" customWidth="1"/>
    <col min="12546" max="12550" width="8.5546875" style="7" customWidth="1"/>
    <col min="12551" max="12551" width="9.88671875" style="7" customWidth="1"/>
    <col min="12552" max="12554" width="8.5546875" style="7" customWidth="1"/>
    <col min="12555" max="12555" width="9.5546875" style="7" customWidth="1"/>
    <col min="12556" max="12562" width="7.5546875" style="7" customWidth="1"/>
    <col min="12563" max="12563" width="10.5546875" style="7" customWidth="1"/>
    <col min="12564" max="12800" width="11.44140625" style="7"/>
    <col min="12801" max="12801" width="31.5546875" style="7" customWidth="1"/>
    <col min="12802" max="12806" width="8.5546875" style="7" customWidth="1"/>
    <col min="12807" max="12807" width="9.88671875" style="7" customWidth="1"/>
    <col min="12808" max="12810" width="8.5546875" style="7" customWidth="1"/>
    <col min="12811" max="12811" width="9.5546875" style="7" customWidth="1"/>
    <col min="12812" max="12818" width="7.5546875" style="7" customWidth="1"/>
    <col min="12819" max="12819" width="10.5546875" style="7" customWidth="1"/>
    <col min="12820" max="13056" width="11.44140625" style="7"/>
    <col min="13057" max="13057" width="31.5546875" style="7" customWidth="1"/>
    <col min="13058" max="13062" width="8.5546875" style="7" customWidth="1"/>
    <col min="13063" max="13063" width="9.88671875" style="7" customWidth="1"/>
    <col min="13064" max="13066" width="8.5546875" style="7" customWidth="1"/>
    <col min="13067" max="13067" width="9.5546875" style="7" customWidth="1"/>
    <col min="13068" max="13074" width="7.5546875" style="7" customWidth="1"/>
    <col min="13075" max="13075" width="10.5546875" style="7" customWidth="1"/>
    <col min="13076" max="13312" width="11.44140625" style="7"/>
    <col min="13313" max="13313" width="31.5546875" style="7" customWidth="1"/>
    <col min="13314" max="13318" width="8.5546875" style="7" customWidth="1"/>
    <col min="13319" max="13319" width="9.88671875" style="7" customWidth="1"/>
    <col min="13320" max="13322" width="8.5546875" style="7" customWidth="1"/>
    <col min="13323" max="13323" width="9.5546875" style="7" customWidth="1"/>
    <col min="13324" max="13330" width="7.5546875" style="7" customWidth="1"/>
    <col min="13331" max="13331" width="10.5546875" style="7" customWidth="1"/>
    <col min="13332" max="13568" width="11.44140625" style="7"/>
    <col min="13569" max="13569" width="31.5546875" style="7" customWidth="1"/>
    <col min="13570" max="13574" width="8.5546875" style="7" customWidth="1"/>
    <col min="13575" max="13575" width="9.88671875" style="7" customWidth="1"/>
    <col min="13576" max="13578" width="8.5546875" style="7" customWidth="1"/>
    <col min="13579" max="13579" width="9.5546875" style="7" customWidth="1"/>
    <col min="13580" max="13586" width="7.5546875" style="7" customWidth="1"/>
    <col min="13587" max="13587" width="10.5546875" style="7" customWidth="1"/>
    <col min="13588" max="13824" width="11.44140625" style="7"/>
    <col min="13825" max="13825" width="31.5546875" style="7" customWidth="1"/>
    <col min="13826" max="13830" width="8.5546875" style="7" customWidth="1"/>
    <col min="13831" max="13831" width="9.88671875" style="7" customWidth="1"/>
    <col min="13832" max="13834" width="8.5546875" style="7" customWidth="1"/>
    <col min="13835" max="13835" width="9.5546875" style="7" customWidth="1"/>
    <col min="13836" max="13842" width="7.5546875" style="7" customWidth="1"/>
    <col min="13843" max="13843" width="10.5546875" style="7" customWidth="1"/>
    <col min="13844" max="14080" width="11.44140625" style="7"/>
    <col min="14081" max="14081" width="31.5546875" style="7" customWidth="1"/>
    <col min="14082" max="14086" width="8.5546875" style="7" customWidth="1"/>
    <col min="14087" max="14087" width="9.88671875" style="7" customWidth="1"/>
    <col min="14088" max="14090" width="8.5546875" style="7" customWidth="1"/>
    <col min="14091" max="14091" width="9.5546875" style="7" customWidth="1"/>
    <col min="14092" max="14098" width="7.5546875" style="7" customWidth="1"/>
    <col min="14099" max="14099" width="10.5546875" style="7" customWidth="1"/>
    <col min="14100" max="14336" width="11.44140625" style="7"/>
    <col min="14337" max="14337" width="31.5546875" style="7" customWidth="1"/>
    <col min="14338" max="14342" width="8.5546875" style="7" customWidth="1"/>
    <col min="14343" max="14343" width="9.88671875" style="7" customWidth="1"/>
    <col min="14344" max="14346" width="8.5546875" style="7" customWidth="1"/>
    <col min="14347" max="14347" width="9.5546875" style="7" customWidth="1"/>
    <col min="14348" max="14354" width="7.5546875" style="7" customWidth="1"/>
    <col min="14355" max="14355" width="10.5546875" style="7" customWidth="1"/>
    <col min="14356" max="14592" width="11.44140625" style="7"/>
    <col min="14593" max="14593" width="31.5546875" style="7" customWidth="1"/>
    <col min="14594" max="14598" width="8.5546875" style="7" customWidth="1"/>
    <col min="14599" max="14599" width="9.88671875" style="7" customWidth="1"/>
    <col min="14600" max="14602" width="8.5546875" style="7" customWidth="1"/>
    <col min="14603" max="14603" width="9.5546875" style="7" customWidth="1"/>
    <col min="14604" max="14610" width="7.5546875" style="7" customWidth="1"/>
    <col min="14611" max="14611" width="10.5546875" style="7" customWidth="1"/>
    <col min="14612" max="14848" width="11.44140625" style="7"/>
    <col min="14849" max="14849" width="31.5546875" style="7" customWidth="1"/>
    <col min="14850" max="14854" width="8.5546875" style="7" customWidth="1"/>
    <col min="14855" max="14855" width="9.88671875" style="7" customWidth="1"/>
    <col min="14856" max="14858" width="8.5546875" style="7" customWidth="1"/>
    <col min="14859" max="14859" width="9.5546875" style="7" customWidth="1"/>
    <col min="14860" max="14866" width="7.5546875" style="7" customWidth="1"/>
    <col min="14867" max="14867" width="10.5546875" style="7" customWidth="1"/>
    <col min="14868" max="15104" width="11.44140625" style="7"/>
    <col min="15105" max="15105" width="31.5546875" style="7" customWidth="1"/>
    <col min="15106" max="15110" width="8.5546875" style="7" customWidth="1"/>
    <col min="15111" max="15111" width="9.88671875" style="7" customWidth="1"/>
    <col min="15112" max="15114" width="8.5546875" style="7" customWidth="1"/>
    <col min="15115" max="15115" width="9.5546875" style="7" customWidth="1"/>
    <col min="15116" max="15122" width="7.5546875" style="7" customWidth="1"/>
    <col min="15123" max="15123" width="10.5546875" style="7" customWidth="1"/>
    <col min="15124" max="15360" width="11.44140625" style="7"/>
    <col min="15361" max="15361" width="31.5546875" style="7" customWidth="1"/>
    <col min="15362" max="15366" width="8.5546875" style="7" customWidth="1"/>
    <col min="15367" max="15367" width="9.88671875" style="7" customWidth="1"/>
    <col min="15368" max="15370" width="8.5546875" style="7" customWidth="1"/>
    <col min="15371" max="15371" width="9.5546875" style="7" customWidth="1"/>
    <col min="15372" max="15378" width="7.5546875" style="7" customWidth="1"/>
    <col min="15379" max="15379" width="10.5546875" style="7" customWidth="1"/>
    <col min="15380" max="15616" width="11.44140625" style="7"/>
    <col min="15617" max="15617" width="31.5546875" style="7" customWidth="1"/>
    <col min="15618" max="15622" width="8.5546875" style="7" customWidth="1"/>
    <col min="15623" max="15623" width="9.88671875" style="7" customWidth="1"/>
    <col min="15624" max="15626" width="8.5546875" style="7" customWidth="1"/>
    <col min="15627" max="15627" width="9.5546875" style="7" customWidth="1"/>
    <col min="15628" max="15634" width="7.5546875" style="7" customWidth="1"/>
    <col min="15635" max="15635" width="10.5546875" style="7" customWidth="1"/>
    <col min="15636" max="15872" width="11.44140625" style="7"/>
    <col min="15873" max="15873" width="31.5546875" style="7" customWidth="1"/>
    <col min="15874" max="15878" width="8.5546875" style="7" customWidth="1"/>
    <col min="15879" max="15879" width="9.88671875" style="7" customWidth="1"/>
    <col min="15880" max="15882" width="8.5546875" style="7" customWidth="1"/>
    <col min="15883" max="15883" width="9.5546875" style="7" customWidth="1"/>
    <col min="15884" max="15890" width="7.5546875" style="7" customWidth="1"/>
    <col min="15891" max="15891" width="10.5546875" style="7" customWidth="1"/>
    <col min="15892" max="16128" width="11.44140625" style="7"/>
    <col min="16129" max="16129" width="31.5546875" style="7" customWidth="1"/>
    <col min="16130" max="16134" width="8.5546875" style="7" customWidth="1"/>
    <col min="16135" max="16135" width="9.88671875" style="7" customWidth="1"/>
    <col min="16136" max="16138" width="8.5546875" style="7" customWidth="1"/>
    <col min="16139" max="16139" width="9.5546875" style="7" customWidth="1"/>
    <col min="16140" max="16146" width="7.5546875" style="7" customWidth="1"/>
    <col min="16147" max="16147" width="10.5546875" style="7" customWidth="1"/>
    <col min="16148" max="16384" width="11.44140625" style="7"/>
  </cols>
  <sheetData>
    <row r="1" spans="1:20" ht="18" customHeight="1">
      <c r="A1" s="1403" t="s">
        <v>1213</v>
      </c>
      <c r="B1" s="273"/>
      <c r="C1" s="273"/>
      <c r="D1" s="273"/>
      <c r="E1" s="273"/>
      <c r="F1" s="273"/>
      <c r="G1" s="273"/>
      <c r="H1" s="273"/>
      <c r="I1" s="273"/>
      <c r="J1" s="273"/>
      <c r="K1" s="273"/>
      <c r="L1" s="273"/>
      <c r="M1" s="273"/>
      <c r="N1" s="273"/>
      <c r="O1" s="273"/>
      <c r="P1" s="273"/>
      <c r="Q1" s="273"/>
      <c r="R1" s="273"/>
      <c r="S1" s="273"/>
    </row>
    <row r="2" spans="1:20" s="301" customFormat="1" ht="24" customHeight="1">
      <c r="A2" s="167" t="s">
        <v>1081</v>
      </c>
      <c r="B2" s="1137"/>
      <c r="C2" s="1137"/>
      <c r="D2" s="1137"/>
      <c r="E2" s="1137"/>
      <c r="F2" s="1137"/>
      <c r="G2" s="1137"/>
      <c r="H2" s="1137"/>
      <c r="I2" s="1137"/>
      <c r="J2" s="1137"/>
      <c r="K2" s="1137"/>
      <c r="L2" s="1137"/>
      <c r="M2" s="1137"/>
      <c r="N2" s="1137"/>
      <c r="O2" s="1137"/>
      <c r="P2" s="1137"/>
      <c r="Q2" s="1137"/>
      <c r="R2" s="1137"/>
      <c r="S2" s="1137"/>
    </row>
    <row r="3" spans="1:20" s="301" customFormat="1" ht="24" customHeight="1">
      <c r="A3" s="167" t="s">
        <v>1082</v>
      </c>
      <c r="B3" s="1137"/>
      <c r="C3" s="1137"/>
      <c r="D3" s="1137"/>
      <c r="E3" s="1137"/>
      <c r="F3" s="1137"/>
      <c r="G3" s="1137"/>
      <c r="H3" s="1137"/>
      <c r="I3" s="1137"/>
      <c r="J3" s="1137"/>
      <c r="K3" s="1137"/>
      <c r="L3" s="1137"/>
      <c r="M3" s="1137"/>
      <c r="N3" s="1137"/>
      <c r="O3" s="1137"/>
      <c r="P3" s="1137"/>
      <c r="Q3" s="1137"/>
      <c r="R3" s="1137"/>
      <c r="S3" s="1137"/>
    </row>
    <row r="4" spans="1:20" ht="20.100000000000001" customHeight="1">
      <c r="A4" s="169">
        <v>45169</v>
      </c>
      <c r="B4" s="1138"/>
      <c r="C4" s="1138"/>
      <c r="D4" s="1138"/>
      <c r="E4" s="1138"/>
      <c r="F4" s="1138"/>
      <c r="G4" s="1138"/>
      <c r="H4" s="1138"/>
      <c r="I4" s="1138"/>
      <c r="J4" s="1138"/>
      <c r="K4" s="1138"/>
      <c r="L4" s="1138"/>
      <c r="M4" s="1138"/>
      <c r="N4" s="1138"/>
      <c r="O4" s="1138"/>
      <c r="P4" s="1138"/>
      <c r="Q4" s="1138"/>
      <c r="R4" s="1138"/>
      <c r="S4" s="1138"/>
    </row>
    <row r="5" spans="1:20" ht="18" customHeight="1">
      <c r="A5" s="170" t="s">
        <v>123</v>
      </c>
      <c r="B5" s="1139"/>
      <c r="C5" s="1139"/>
      <c r="D5" s="1139"/>
      <c r="E5" s="1139"/>
      <c r="F5" s="1139"/>
      <c r="G5" s="1139"/>
      <c r="H5" s="1139"/>
      <c r="I5" s="1139"/>
      <c r="J5" s="1139"/>
      <c r="K5" s="1139"/>
      <c r="L5" s="1139"/>
      <c r="M5" s="1139"/>
      <c r="N5" s="1139"/>
      <c r="O5" s="1139"/>
      <c r="P5" s="1139"/>
      <c r="Q5" s="1139"/>
      <c r="R5" s="1139"/>
      <c r="S5" s="1139"/>
    </row>
    <row r="6" spans="1:20" ht="8.1" customHeight="1" thickBot="1">
      <c r="A6" s="62"/>
      <c r="B6" s="62"/>
      <c r="C6" s="62"/>
      <c r="D6" s="62"/>
      <c r="E6" s="62"/>
      <c r="F6" s="62"/>
      <c r="G6" s="62"/>
      <c r="H6" s="62"/>
      <c r="I6" s="62"/>
      <c r="J6" s="62"/>
      <c r="K6" s="62"/>
      <c r="L6" s="62"/>
      <c r="M6" s="62"/>
      <c r="N6" s="62"/>
      <c r="O6" s="62"/>
      <c r="P6" s="62"/>
      <c r="Q6" s="62"/>
      <c r="R6" s="62"/>
      <c r="S6" s="62"/>
    </row>
    <row r="7" spans="1:20" ht="36" customHeight="1">
      <c r="A7" s="1005" t="s">
        <v>994</v>
      </c>
      <c r="B7" s="1140" t="s">
        <v>29</v>
      </c>
      <c r="C7" s="1140" t="s">
        <v>30</v>
      </c>
      <c r="D7" s="1140" t="s">
        <v>31</v>
      </c>
      <c r="E7" s="1140" t="s">
        <v>32</v>
      </c>
      <c r="F7" s="1140" t="s">
        <v>33</v>
      </c>
      <c r="G7" s="1140" t="s">
        <v>115</v>
      </c>
      <c r="H7" s="1140" t="s">
        <v>35</v>
      </c>
      <c r="I7" s="1140" t="s">
        <v>781</v>
      </c>
      <c r="J7" s="1140" t="s">
        <v>37</v>
      </c>
      <c r="K7" s="1140" t="s">
        <v>38</v>
      </c>
      <c r="L7" s="1140" t="s">
        <v>97</v>
      </c>
      <c r="M7" s="1140" t="s">
        <v>40</v>
      </c>
      <c r="N7" s="1140" t="s">
        <v>152</v>
      </c>
      <c r="O7" s="1140" t="s">
        <v>42</v>
      </c>
      <c r="P7" s="1140" t="s">
        <v>43</v>
      </c>
      <c r="Q7" s="1140" t="s">
        <v>44</v>
      </c>
      <c r="R7" s="1140" t="s">
        <v>763</v>
      </c>
      <c r="S7" s="1140" t="s">
        <v>192</v>
      </c>
      <c r="T7" s="13"/>
    </row>
    <row r="8" spans="1:20" ht="24.9" customHeight="1">
      <c r="A8" s="682"/>
      <c r="B8" s="1141"/>
      <c r="C8" s="1141"/>
      <c r="D8" s="1141"/>
      <c r="E8" s="1141"/>
      <c r="F8" s="1141"/>
      <c r="G8" s="1141"/>
      <c r="H8" s="1141"/>
      <c r="I8" s="1141"/>
      <c r="J8" s="1141"/>
      <c r="K8" s="1141"/>
      <c r="L8" s="1141"/>
      <c r="M8" s="1141"/>
      <c r="N8" s="1141"/>
      <c r="O8" s="1141"/>
      <c r="P8" s="1141"/>
      <c r="Q8" s="1141"/>
      <c r="R8" s="1141"/>
      <c r="S8" s="1141"/>
      <c r="T8" s="13"/>
    </row>
    <row r="9" spans="1:20" ht="19.5" customHeight="1">
      <c r="A9" s="682"/>
      <c r="B9" s="1141"/>
      <c r="C9" s="1141"/>
      <c r="D9" s="1141"/>
      <c r="E9" s="1141"/>
      <c r="F9" s="1141"/>
      <c r="G9" s="1141"/>
      <c r="H9" s="1141"/>
      <c r="I9" s="1141"/>
      <c r="J9" s="1141"/>
      <c r="K9" s="1141"/>
      <c r="L9" s="1141"/>
      <c r="M9" s="1141"/>
      <c r="N9" s="1141"/>
      <c r="O9" s="1141"/>
      <c r="P9" s="1141"/>
      <c r="Q9" s="1141"/>
      <c r="R9" s="1141"/>
      <c r="S9" s="1141"/>
      <c r="T9" s="13"/>
    </row>
    <row r="10" spans="1:20" ht="27" customHeight="1">
      <c r="A10" s="682"/>
      <c r="B10" s="1141"/>
      <c r="C10" s="1141"/>
      <c r="D10" s="1141"/>
      <c r="E10" s="1141"/>
      <c r="F10" s="1141"/>
      <c r="G10" s="1141"/>
      <c r="H10" s="1141"/>
      <c r="I10" s="1141"/>
      <c r="J10" s="1141"/>
      <c r="K10" s="1141"/>
      <c r="L10" s="1141" t="s">
        <v>1083</v>
      </c>
      <c r="M10" s="1141" t="s">
        <v>1083</v>
      </c>
      <c r="N10" s="1141"/>
      <c r="O10" s="1141"/>
      <c r="P10" s="1141" t="s">
        <v>1084</v>
      </c>
      <c r="Q10" s="1141"/>
      <c r="R10" s="1141"/>
      <c r="S10" s="1141"/>
      <c r="T10" s="13"/>
    </row>
    <row r="11" spans="1:20" ht="3.9" customHeight="1">
      <c r="A11" s="1142"/>
      <c r="B11" s="1143"/>
      <c r="C11" s="1143"/>
      <c r="D11" s="1143"/>
      <c r="E11" s="1143"/>
      <c r="F11" s="1143"/>
      <c r="G11" s="1143"/>
      <c r="H11" s="1143"/>
      <c r="I11" s="1143"/>
      <c r="J11" s="1143"/>
      <c r="K11" s="1143"/>
      <c r="L11" s="1143"/>
      <c r="M11" s="1143"/>
      <c r="N11" s="1143"/>
      <c r="O11" s="1143"/>
      <c r="P11" s="1143"/>
      <c r="Q11" s="1143"/>
      <c r="R11" s="1143"/>
      <c r="S11" s="1143"/>
      <c r="T11" s="13"/>
    </row>
    <row r="12" spans="1:20" s="35" customFormat="1" ht="3" customHeight="1">
      <c r="A12" s="1144"/>
      <c r="B12" s="1145"/>
      <c r="C12" s="1145"/>
      <c r="D12" s="1145"/>
      <c r="E12" s="1145"/>
      <c r="F12" s="1145"/>
      <c r="G12" s="1145"/>
      <c r="H12" s="1145"/>
      <c r="I12" s="1145"/>
      <c r="J12" s="1145"/>
      <c r="K12" s="1145"/>
      <c r="L12" s="1145"/>
      <c r="M12" s="1145"/>
      <c r="N12" s="1145"/>
      <c r="O12" s="1145"/>
      <c r="P12" s="1145"/>
      <c r="Q12" s="1145"/>
      <c r="R12" s="1145"/>
      <c r="S12" s="1145"/>
      <c r="T12" s="18"/>
    </row>
    <row r="13" spans="1:20" s="18" customFormat="1" ht="20.100000000000001" customHeight="1">
      <c r="A13" s="24" t="s">
        <v>998</v>
      </c>
      <c r="B13" s="1146">
        <v>2780315.7620000001</v>
      </c>
      <c r="C13" s="1146">
        <v>46467.262000000002</v>
      </c>
      <c r="D13" s="1146">
        <v>2972620.2050000001</v>
      </c>
      <c r="E13" s="1146">
        <v>357125.98200000002</v>
      </c>
      <c r="F13" s="1146">
        <v>912854.21799999999</v>
      </c>
      <c r="G13" s="1146">
        <v>1996541.07</v>
      </c>
      <c r="H13" s="1146">
        <v>48.738999999999997</v>
      </c>
      <c r="I13" s="1146">
        <v>1873150.835</v>
      </c>
      <c r="J13" s="1146">
        <v>416010.06900000002</v>
      </c>
      <c r="K13" s="1146">
        <v>142849.89799999999</v>
      </c>
      <c r="L13" s="1146">
        <v>0</v>
      </c>
      <c r="M13" s="1146">
        <v>1127080.987</v>
      </c>
      <c r="N13" s="1146">
        <v>0</v>
      </c>
      <c r="O13" s="1146">
        <v>0</v>
      </c>
      <c r="P13" s="1146">
        <v>174191.296</v>
      </c>
      <c r="Q13" s="1146">
        <v>0</v>
      </c>
      <c r="R13" s="1146">
        <v>111958.5</v>
      </c>
      <c r="S13" s="1147">
        <v>12911214.822999999</v>
      </c>
    </row>
    <row r="14" spans="1:20" s="18" customFormat="1" ht="20.100000000000001" customHeight="1">
      <c r="A14" s="24" t="s">
        <v>999</v>
      </c>
      <c r="B14" s="1146">
        <v>257017.717</v>
      </c>
      <c r="C14" s="1146">
        <v>369.5</v>
      </c>
      <c r="D14" s="1146">
        <v>445006.48499999999</v>
      </c>
      <c r="E14" s="1146">
        <v>34715.534</v>
      </c>
      <c r="F14" s="1146">
        <v>16351.040999999999</v>
      </c>
      <c r="G14" s="1146">
        <v>52032.586000000003</v>
      </c>
      <c r="H14" s="1146">
        <v>0</v>
      </c>
      <c r="I14" s="1146">
        <v>310672.50400000002</v>
      </c>
      <c r="J14" s="1146">
        <v>36849.688000000002</v>
      </c>
      <c r="K14" s="1146">
        <v>17693.697</v>
      </c>
      <c r="L14" s="1146">
        <v>0</v>
      </c>
      <c r="M14" s="1146">
        <v>108567.501</v>
      </c>
      <c r="N14" s="1146">
        <v>0</v>
      </c>
      <c r="O14" s="1146">
        <v>0</v>
      </c>
      <c r="P14" s="1146">
        <v>3695</v>
      </c>
      <c r="Q14" s="1146">
        <v>0</v>
      </c>
      <c r="R14" s="1146">
        <v>0</v>
      </c>
      <c r="S14" s="1147">
        <v>1282971.253</v>
      </c>
    </row>
    <row r="15" spans="1:20" s="18" customFormat="1" ht="20.100000000000001" customHeight="1">
      <c r="A15" s="24" t="s">
        <v>480</v>
      </c>
      <c r="B15" s="1146">
        <v>1138407.9850000001</v>
      </c>
      <c r="C15" s="1146">
        <v>754.34500000000003</v>
      </c>
      <c r="D15" s="1146">
        <v>3738322.44</v>
      </c>
      <c r="E15" s="1146">
        <v>27797.059000000001</v>
      </c>
      <c r="F15" s="1146">
        <v>479022.67499999999</v>
      </c>
      <c r="G15" s="1146">
        <v>1731929.767</v>
      </c>
      <c r="H15" s="1146">
        <v>113145.776</v>
      </c>
      <c r="I15" s="1146">
        <v>1092393.5330000001</v>
      </c>
      <c r="J15" s="1146">
        <v>6022.3379999999997</v>
      </c>
      <c r="K15" s="1146">
        <v>0</v>
      </c>
      <c r="L15" s="1146">
        <v>0</v>
      </c>
      <c r="M15" s="1146">
        <v>608868.04599999997</v>
      </c>
      <c r="N15" s="1146">
        <v>0</v>
      </c>
      <c r="O15" s="1146">
        <v>0</v>
      </c>
      <c r="P15" s="1146">
        <v>148561.58199999999</v>
      </c>
      <c r="Q15" s="1146">
        <v>40645</v>
      </c>
      <c r="R15" s="1146">
        <v>55425</v>
      </c>
      <c r="S15" s="1147">
        <v>9181295.5460000001</v>
      </c>
    </row>
    <row r="16" spans="1:20" s="18" customFormat="1" ht="20.100000000000001" customHeight="1">
      <c r="A16" s="24" t="s">
        <v>481</v>
      </c>
      <c r="B16" s="1146">
        <v>9780789.1070000008</v>
      </c>
      <c r="C16" s="1146">
        <v>91074.542000000001</v>
      </c>
      <c r="D16" s="1146">
        <v>19431909.363000002</v>
      </c>
      <c r="E16" s="1146">
        <v>551954.29200000002</v>
      </c>
      <c r="F16" s="1146">
        <v>2222793.0150000001</v>
      </c>
      <c r="G16" s="1146">
        <v>9931912.9299999997</v>
      </c>
      <c r="H16" s="1146">
        <v>584678.68200000003</v>
      </c>
      <c r="I16" s="1146">
        <v>4568053.4419999998</v>
      </c>
      <c r="J16" s="1146">
        <v>1092913.1189999999</v>
      </c>
      <c r="K16" s="1146">
        <v>176206.30900000001</v>
      </c>
      <c r="L16" s="1146">
        <v>0</v>
      </c>
      <c r="M16" s="1146">
        <v>1070462.804</v>
      </c>
      <c r="N16" s="1146">
        <v>0</v>
      </c>
      <c r="O16" s="1146">
        <v>0</v>
      </c>
      <c r="P16" s="1146">
        <v>256847.72700000001</v>
      </c>
      <c r="Q16" s="1146">
        <v>22000</v>
      </c>
      <c r="R16" s="1146">
        <v>151345</v>
      </c>
      <c r="S16" s="1147">
        <v>49932940.331999995</v>
      </c>
    </row>
    <row r="17" spans="1:20" s="18" customFormat="1" ht="20.100000000000001" customHeight="1">
      <c r="A17" s="24" t="s">
        <v>1000</v>
      </c>
      <c r="B17" s="1146">
        <v>682947.21100000001</v>
      </c>
      <c r="C17" s="1146">
        <v>0.14399999999999999</v>
      </c>
      <c r="D17" s="1146">
        <v>4431762.9919999996</v>
      </c>
      <c r="E17" s="1146">
        <v>478.67500000000001</v>
      </c>
      <c r="F17" s="1146">
        <v>224846.73199999999</v>
      </c>
      <c r="G17" s="1146">
        <v>1976697.3130000001</v>
      </c>
      <c r="H17" s="1146">
        <v>115572.704</v>
      </c>
      <c r="I17" s="1146">
        <v>1004363.995</v>
      </c>
      <c r="J17" s="1146">
        <v>11466.700999999999</v>
      </c>
      <c r="K17" s="1146">
        <v>3879.75</v>
      </c>
      <c r="L17" s="1146">
        <v>0</v>
      </c>
      <c r="M17" s="1146">
        <v>5839.9669999999996</v>
      </c>
      <c r="N17" s="1146">
        <v>0</v>
      </c>
      <c r="O17" s="1146">
        <v>0</v>
      </c>
      <c r="P17" s="1146">
        <v>58842.51</v>
      </c>
      <c r="Q17" s="1146">
        <v>20000</v>
      </c>
      <c r="R17" s="1146">
        <v>36950</v>
      </c>
      <c r="S17" s="1147">
        <v>8573648.6939999983</v>
      </c>
    </row>
    <row r="18" spans="1:20" s="18" customFormat="1" ht="20.100000000000001" customHeight="1">
      <c r="A18" s="24" t="s">
        <v>1001</v>
      </c>
      <c r="B18" s="1146">
        <v>915113.61600000004</v>
      </c>
      <c r="C18" s="1146">
        <v>11478.861999999999</v>
      </c>
      <c r="D18" s="1146">
        <v>2237351.2519999999</v>
      </c>
      <c r="E18" s="1146">
        <v>167435.06899999999</v>
      </c>
      <c r="F18" s="1146">
        <v>307692.64899999998</v>
      </c>
      <c r="G18" s="1146">
        <v>273323.47700000001</v>
      </c>
      <c r="H18" s="1146">
        <v>14587.434999999999</v>
      </c>
      <c r="I18" s="1146">
        <v>450826.565</v>
      </c>
      <c r="J18" s="1146">
        <v>555464.30000000005</v>
      </c>
      <c r="K18" s="1146">
        <v>70361.456000000006</v>
      </c>
      <c r="L18" s="1146">
        <v>0</v>
      </c>
      <c r="M18" s="1146">
        <v>236406.00899999999</v>
      </c>
      <c r="N18" s="1146">
        <v>0</v>
      </c>
      <c r="O18" s="1146">
        <v>0</v>
      </c>
      <c r="P18" s="1146">
        <v>0</v>
      </c>
      <c r="Q18" s="1146">
        <v>0</v>
      </c>
      <c r="R18" s="1146">
        <v>11833.36</v>
      </c>
      <c r="S18" s="1147">
        <v>5251874.05</v>
      </c>
    </row>
    <row r="19" spans="1:20" s="18" customFormat="1" ht="20.100000000000001" customHeight="1">
      <c r="A19" s="24" t="s">
        <v>483</v>
      </c>
      <c r="B19" s="1146">
        <v>13032860.793</v>
      </c>
      <c r="C19" s="1146">
        <v>55523.080999999998</v>
      </c>
      <c r="D19" s="1146">
        <v>17469729.495000001</v>
      </c>
      <c r="E19" s="1146">
        <v>1018253.211</v>
      </c>
      <c r="F19" s="1146">
        <v>1759510.0419999999</v>
      </c>
      <c r="G19" s="1146">
        <v>7715037.9720000001</v>
      </c>
      <c r="H19" s="1146">
        <v>586694.13300000003</v>
      </c>
      <c r="I19" s="1146">
        <v>3751340.2620000001</v>
      </c>
      <c r="J19" s="1146">
        <v>6765765.9369999999</v>
      </c>
      <c r="K19" s="1146">
        <v>312495.36499999999</v>
      </c>
      <c r="L19" s="1146">
        <v>0</v>
      </c>
      <c r="M19" s="1146">
        <v>1407510.304</v>
      </c>
      <c r="N19" s="1146">
        <v>0</v>
      </c>
      <c r="O19" s="1146">
        <v>0</v>
      </c>
      <c r="P19" s="1146">
        <v>209453.89</v>
      </c>
      <c r="Q19" s="1146">
        <v>43170</v>
      </c>
      <c r="R19" s="1146">
        <v>58393.75</v>
      </c>
      <c r="S19" s="1147">
        <v>54185738.235000007</v>
      </c>
    </row>
    <row r="20" spans="1:20" s="18" customFormat="1" ht="20.100000000000001" customHeight="1">
      <c r="A20" s="24" t="s">
        <v>1002</v>
      </c>
      <c r="B20" s="1146">
        <v>1517773.0430000001</v>
      </c>
      <c r="C20" s="1146">
        <v>14.877000000000001</v>
      </c>
      <c r="D20" s="1146">
        <v>1821621.75</v>
      </c>
      <c r="E20" s="1146">
        <v>18004.098999999998</v>
      </c>
      <c r="F20" s="1146">
        <v>90503.490999999995</v>
      </c>
      <c r="G20" s="1146">
        <v>442680.80099999998</v>
      </c>
      <c r="H20" s="1146">
        <v>0</v>
      </c>
      <c r="I20" s="1146">
        <v>323295.30699999997</v>
      </c>
      <c r="J20" s="1146">
        <v>851309.37600000005</v>
      </c>
      <c r="K20" s="1146">
        <v>2309.857</v>
      </c>
      <c r="L20" s="1146">
        <v>0</v>
      </c>
      <c r="M20" s="1146">
        <v>110414.77099999999</v>
      </c>
      <c r="N20" s="1146">
        <v>0</v>
      </c>
      <c r="O20" s="1146">
        <v>0</v>
      </c>
      <c r="P20" s="1146">
        <v>0</v>
      </c>
      <c r="Q20" s="1146">
        <v>0</v>
      </c>
      <c r="R20" s="1146">
        <v>0</v>
      </c>
      <c r="S20" s="1147">
        <v>5177927.3719999995</v>
      </c>
    </row>
    <row r="21" spans="1:20" s="18" customFormat="1" ht="20.100000000000001" customHeight="1">
      <c r="A21" s="24" t="s">
        <v>1003</v>
      </c>
      <c r="B21" s="1146">
        <v>7006475.7570000002</v>
      </c>
      <c r="C21" s="1146">
        <v>22399.261999999999</v>
      </c>
      <c r="D21" s="1146">
        <v>5067686.7810000004</v>
      </c>
      <c r="E21" s="1146">
        <v>151807.94699999999</v>
      </c>
      <c r="F21" s="1146">
        <v>502371.81</v>
      </c>
      <c r="G21" s="1146">
        <v>2839339.4670000002</v>
      </c>
      <c r="H21" s="1146">
        <v>28814.846000000001</v>
      </c>
      <c r="I21" s="1146">
        <v>1272176.628</v>
      </c>
      <c r="J21" s="1146">
        <v>1487442.6580000001</v>
      </c>
      <c r="K21" s="1146">
        <v>110525.976</v>
      </c>
      <c r="L21" s="1146">
        <v>0</v>
      </c>
      <c r="M21" s="1146">
        <v>477397.58299999998</v>
      </c>
      <c r="N21" s="1146">
        <v>0</v>
      </c>
      <c r="O21" s="1146">
        <v>0</v>
      </c>
      <c r="P21" s="1146">
        <v>3101.029</v>
      </c>
      <c r="Q21" s="1146">
        <v>0</v>
      </c>
      <c r="R21" s="1146">
        <v>21246.25</v>
      </c>
      <c r="S21" s="1147">
        <v>18990785.994000003</v>
      </c>
    </row>
    <row r="22" spans="1:20" s="18" customFormat="1" ht="20.100000000000001" customHeight="1">
      <c r="A22" s="24" t="s">
        <v>1004</v>
      </c>
      <c r="B22" s="1146">
        <v>1940742.3089999999</v>
      </c>
      <c r="C22" s="1146">
        <v>7285.5</v>
      </c>
      <c r="D22" s="1146">
        <v>4173644.1329999999</v>
      </c>
      <c r="E22" s="1146">
        <v>174897.959</v>
      </c>
      <c r="F22" s="1146">
        <v>489969.087</v>
      </c>
      <c r="G22" s="1146">
        <v>1498150.808</v>
      </c>
      <c r="H22" s="1146">
        <v>359624.223</v>
      </c>
      <c r="I22" s="1146">
        <v>405175.78899999999</v>
      </c>
      <c r="J22" s="1146">
        <v>10922.228999999999</v>
      </c>
      <c r="K22" s="1146">
        <v>402461.9</v>
      </c>
      <c r="L22" s="1146">
        <v>0</v>
      </c>
      <c r="M22" s="1146">
        <v>170861.59700000001</v>
      </c>
      <c r="N22" s="1146">
        <v>0</v>
      </c>
      <c r="O22" s="1146">
        <v>22000</v>
      </c>
      <c r="P22" s="1146">
        <v>264164.92599999998</v>
      </c>
      <c r="Q22" s="1146">
        <v>36950</v>
      </c>
      <c r="R22" s="1146">
        <v>178111.25</v>
      </c>
      <c r="S22" s="1147">
        <v>10134961.710000001</v>
      </c>
    </row>
    <row r="23" spans="1:20" s="18" customFormat="1" ht="20.100000000000001" customHeight="1">
      <c r="A23" s="24" t="s">
        <v>1085</v>
      </c>
      <c r="B23" s="1146">
        <v>3697286.69</v>
      </c>
      <c r="C23" s="1146">
        <v>28853.494999999999</v>
      </c>
      <c r="D23" s="1146">
        <v>8174302.7709999997</v>
      </c>
      <c r="E23" s="1146">
        <v>287099.90500000003</v>
      </c>
      <c r="F23" s="1146">
        <v>1132395.628</v>
      </c>
      <c r="G23" s="1146">
        <v>2908538.9339999999</v>
      </c>
      <c r="H23" s="1146">
        <v>18717.458999999999</v>
      </c>
      <c r="I23" s="1146">
        <v>4567443.8720000004</v>
      </c>
      <c r="J23" s="1146">
        <v>1138168.851</v>
      </c>
      <c r="K23" s="1146">
        <v>65263.999000000003</v>
      </c>
      <c r="L23" s="1146">
        <v>0</v>
      </c>
      <c r="M23" s="1146">
        <v>1046674.33</v>
      </c>
      <c r="N23" s="1146">
        <v>0</v>
      </c>
      <c r="O23" s="1146">
        <v>2732.806</v>
      </c>
      <c r="P23" s="1146">
        <v>11424.75</v>
      </c>
      <c r="Q23" s="1146">
        <v>0</v>
      </c>
      <c r="R23" s="1146">
        <v>102766.962</v>
      </c>
      <c r="S23" s="1147">
        <v>23181670.452000003</v>
      </c>
    </row>
    <row r="24" spans="1:20" s="18" customFormat="1" ht="20.100000000000001" customHeight="1">
      <c r="A24" s="24" t="s">
        <v>1086</v>
      </c>
      <c r="B24" s="1146">
        <v>64232.955999999998</v>
      </c>
      <c r="C24" s="1146">
        <v>377.33600000000001</v>
      </c>
      <c r="D24" s="1146">
        <v>90488.017999999996</v>
      </c>
      <c r="E24" s="1146">
        <v>3304.7820000000002</v>
      </c>
      <c r="F24" s="1146">
        <v>1243.682</v>
      </c>
      <c r="G24" s="1146">
        <v>55129.773999999998</v>
      </c>
      <c r="H24" s="1146">
        <v>0</v>
      </c>
      <c r="I24" s="1146">
        <v>55535.031000000003</v>
      </c>
      <c r="J24" s="1146">
        <v>4720.192</v>
      </c>
      <c r="K24" s="1146">
        <v>0</v>
      </c>
      <c r="L24" s="1146">
        <v>0</v>
      </c>
      <c r="M24" s="1146">
        <v>0</v>
      </c>
      <c r="N24" s="1146">
        <v>0</v>
      </c>
      <c r="O24" s="1146">
        <v>0</v>
      </c>
      <c r="P24" s="1146">
        <v>0</v>
      </c>
      <c r="Q24" s="1146">
        <v>0</v>
      </c>
      <c r="R24" s="1146">
        <v>0</v>
      </c>
      <c r="S24" s="1147">
        <v>275031.77100000001</v>
      </c>
    </row>
    <row r="25" spans="1:20" s="18" customFormat="1" ht="20.100000000000001" customHeight="1">
      <c r="A25" s="24" t="s">
        <v>1007</v>
      </c>
      <c r="B25" s="1146">
        <v>559030.21600000001</v>
      </c>
      <c r="C25" s="1146">
        <v>17776.893</v>
      </c>
      <c r="D25" s="1146">
        <v>1639835.9669999999</v>
      </c>
      <c r="E25" s="1146">
        <v>4274.4859999999999</v>
      </c>
      <c r="F25" s="1146">
        <v>298156.53899999999</v>
      </c>
      <c r="G25" s="1146">
        <v>1238361.8019999999</v>
      </c>
      <c r="H25" s="1146">
        <v>0</v>
      </c>
      <c r="I25" s="1146">
        <v>164059.63399999999</v>
      </c>
      <c r="J25" s="1146">
        <v>58068.142</v>
      </c>
      <c r="K25" s="1146">
        <v>0</v>
      </c>
      <c r="L25" s="1146">
        <v>0</v>
      </c>
      <c r="M25" s="1146">
        <v>130145.59600000001</v>
      </c>
      <c r="N25" s="1146">
        <v>0</v>
      </c>
      <c r="O25" s="1146">
        <v>0</v>
      </c>
      <c r="P25" s="1146">
        <v>0</v>
      </c>
      <c r="Q25" s="1146">
        <v>0</v>
      </c>
      <c r="R25" s="1146">
        <v>37000</v>
      </c>
      <c r="S25" s="1147">
        <v>4146709.2749999999</v>
      </c>
    </row>
    <row r="26" spans="1:20" s="18" customFormat="1" ht="20.100000000000001" customHeight="1">
      <c r="A26" s="24" t="s">
        <v>1008</v>
      </c>
      <c r="B26" s="1146">
        <v>699474.32299999997</v>
      </c>
      <c r="C26" s="1146">
        <v>1590.8340000000001</v>
      </c>
      <c r="D26" s="1146">
        <v>614044.83200000005</v>
      </c>
      <c r="E26" s="1146">
        <v>40964.358</v>
      </c>
      <c r="F26" s="1146">
        <v>54999.906999999999</v>
      </c>
      <c r="G26" s="1146">
        <v>328807.97499999998</v>
      </c>
      <c r="H26" s="1146">
        <v>33255</v>
      </c>
      <c r="I26" s="1146">
        <v>91237.248000000007</v>
      </c>
      <c r="J26" s="1146">
        <v>142260.875</v>
      </c>
      <c r="K26" s="1146">
        <v>1033.8879999999999</v>
      </c>
      <c r="L26" s="1146">
        <v>0</v>
      </c>
      <c r="M26" s="1146">
        <v>9849.0429999999997</v>
      </c>
      <c r="N26" s="1146">
        <v>0</v>
      </c>
      <c r="O26" s="1146">
        <v>0</v>
      </c>
      <c r="P26" s="1146">
        <v>0</v>
      </c>
      <c r="Q26" s="1146">
        <v>0</v>
      </c>
      <c r="R26" s="1146">
        <v>0</v>
      </c>
      <c r="S26" s="1147">
        <v>2017518.2829999998</v>
      </c>
    </row>
    <row r="27" spans="1:20" s="18" customFormat="1" ht="20.100000000000001" customHeight="1">
      <c r="A27" s="24" t="s">
        <v>1009</v>
      </c>
      <c r="B27" s="1146">
        <v>586238.54500000004</v>
      </c>
      <c r="C27" s="1146">
        <v>5323.3810000000003</v>
      </c>
      <c r="D27" s="1146">
        <v>6529538.4560000002</v>
      </c>
      <c r="E27" s="1146">
        <v>30539.096000000001</v>
      </c>
      <c r="F27" s="1146">
        <v>94337.398000000001</v>
      </c>
      <c r="G27" s="1146">
        <v>467022.96299999999</v>
      </c>
      <c r="H27" s="1146">
        <v>0</v>
      </c>
      <c r="I27" s="1146">
        <v>177237.891</v>
      </c>
      <c r="J27" s="1146">
        <v>225409.68700000001</v>
      </c>
      <c r="K27" s="1146">
        <v>54646.862000000001</v>
      </c>
      <c r="L27" s="1146">
        <v>2936.8960000000002</v>
      </c>
      <c r="M27" s="1146">
        <v>154346.511</v>
      </c>
      <c r="N27" s="1146">
        <v>0</v>
      </c>
      <c r="O27" s="1146">
        <v>0</v>
      </c>
      <c r="P27" s="1146">
        <v>0</v>
      </c>
      <c r="Q27" s="1146">
        <v>0</v>
      </c>
      <c r="R27" s="1146">
        <v>0</v>
      </c>
      <c r="S27" s="1147">
        <v>8327577.6859999988</v>
      </c>
    </row>
    <row r="28" spans="1:20" s="18" customFormat="1" ht="20.100000000000001" customHeight="1">
      <c r="A28" s="24" t="s">
        <v>1087</v>
      </c>
      <c r="B28" s="1146">
        <v>960292.22600000002</v>
      </c>
      <c r="C28" s="1146">
        <v>5006.5780000000004</v>
      </c>
      <c r="D28" s="1146">
        <v>6173.1</v>
      </c>
      <c r="E28" s="1146">
        <v>274974.44799999997</v>
      </c>
      <c r="F28" s="1146">
        <v>131260.25099999999</v>
      </c>
      <c r="G28" s="1146">
        <v>579101.89199999999</v>
      </c>
      <c r="H28" s="1146">
        <v>4038.9180000000001</v>
      </c>
      <c r="I28" s="1146">
        <v>36553.347999999998</v>
      </c>
      <c r="J28" s="1146">
        <v>213.61699999999999</v>
      </c>
      <c r="K28" s="1146">
        <v>0</v>
      </c>
      <c r="L28" s="1146">
        <v>0</v>
      </c>
      <c r="M28" s="1146">
        <v>0</v>
      </c>
      <c r="N28" s="1146">
        <v>0</v>
      </c>
      <c r="O28" s="1146">
        <v>0</v>
      </c>
      <c r="P28" s="1146">
        <v>0</v>
      </c>
      <c r="Q28" s="1146">
        <v>0</v>
      </c>
      <c r="R28" s="1146">
        <v>0</v>
      </c>
      <c r="S28" s="1147">
        <v>1997614.378</v>
      </c>
    </row>
    <row r="29" spans="1:20" s="18" customFormat="1" ht="9.9" customHeight="1">
      <c r="A29" s="70"/>
      <c r="B29" s="1146">
        <v>0</v>
      </c>
      <c r="C29" s="1146">
        <v>0</v>
      </c>
      <c r="D29" s="1146">
        <v>0</v>
      </c>
      <c r="E29" s="1146">
        <v>0</v>
      </c>
      <c r="F29" s="1146">
        <v>0</v>
      </c>
      <c r="G29" s="1146">
        <v>0</v>
      </c>
      <c r="H29" s="1146">
        <v>0</v>
      </c>
      <c r="I29" s="1146">
        <v>0</v>
      </c>
      <c r="J29" s="1146">
        <v>0</v>
      </c>
      <c r="K29" s="1146">
        <v>0</v>
      </c>
      <c r="L29" s="1146">
        <v>0</v>
      </c>
      <c r="M29" s="1146">
        <v>0</v>
      </c>
      <c r="N29" s="1146">
        <v>0</v>
      </c>
      <c r="O29" s="1146">
        <v>0</v>
      </c>
      <c r="P29" s="1146">
        <v>0</v>
      </c>
      <c r="Q29" s="1146">
        <v>0</v>
      </c>
      <c r="R29" s="1146">
        <v>0</v>
      </c>
      <c r="S29" s="1147">
        <v>0</v>
      </c>
    </row>
    <row r="30" spans="1:20" s="19" customFormat="1" ht="23.25" customHeight="1" thickBot="1">
      <c r="A30" s="1148" t="s">
        <v>1088</v>
      </c>
      <c r="B30" s="1149">
        <v>45618998.256000005</v>
      </c>
      <c r="C30" s="1149">
        <v>294295.89199999993</v>
      </c>
      <c r="D30" s="1149">
        <v>78844038.040000007</v>
      </c>
      <c r="E30" s="1149">
        <v>3143626.9019999998</v>
      </c>
      <c r="F30" s="1149">
        <v>8718308.165000001</v>
      </c>
      <c r="G30" s="1149">
        <v>34034609.531000003</v>
      </c>
      <c r="H30" s="1149">
        <v>1859177.915</v>
      </c>
      <c r="I30" s="1149">
        <v>20143515.884</v>
      </c>
      <c r="J30" s="1149">
        <v>12803007.779000001</v>
      </c>
      <c r="K30" s="1149">
        <v>1359728.9570000002</v>
      </c>
      <c r="L30" s="1149">
        <v>2936.8960000000002</v>
      </c>
      <c r="M30" s="1149">
        <v>6664425.0489999996</v>
      </c>
      <c r="N30" s="1149">
        <v>0</v>
      </c>
      <c r="O30" s="1149">
        <v>24732.806</v>
      </c>
      <c r="P30" s="1149">
        <v>1130282.71</v>
      </c>
      <c r="Q30" s="1149">
        <v>162765</v>
      </c>
      <c r="R30" s="1149">
        <v>765030.07199999993</v>
      </c>
      <c r="S30" s="1149">
        <v>215569479.854</v>
      </c>
    </row>
    <row r="31" spans="1:20" ht="9.9" customHeight="1">
      <c r="A31" s="24"/>
      <c r="B31" s="24"/>
      <c r="C31" s="24"/>
      <c r="D31" s="24"/>
      <c r="E31" s="24"/>
      <c r="F31" s="24"/>
      <c r="G31" s="24"/>
      <c r="H31" s="24"/>
      <c r="I31" s="24"/>
      <c r="J31" s="24"/>
      <c r="K31" s="24"/>
      <c r="L31" s="24"/>
      <c r="M31" s="24"/>
      <c r="N31" s="24"/>
      <c r="O31" s="24"/>
      <c r="P31" s="24"/>
      <c r="Q31" s="24"/>
      <c r="R31" s="24"/>
      <c r="S31" s="24"/>
      <c r="T31" s="13"/>
    </row>
    <row r="32" spans="1:20" ht="13.8">
      <c r="A32" s="202" t="s">
        <v>1089</v>
      </c>
      <c r="B32" s="24"/>
      <c r="C32" s="24"/>
      <c r="D32" s="24"/>
      <c r="E32" s="24"/>
      <c r="F32" s="24"/>
      <c r="G32" s="24"/>
      <c r="H32" s="24"/>
      <c r="I32" s="24"/>
      <c r="J32" s="24"/>
      <c r="K32" s="24"/>
      <c r="L32" s="24"/>
      <c r="M32" s="24"/>
      <c r="N32" s="24"/>
      <c r="O32" s="24"/>
      <c r="P32" s="24"/>
      <c r="Q32" s="24"/>
      <c r="R32" s="24"/>
      <c r="S32" s="24"/>
      <c r="T32" s="13"/>
    </row>
    <row r="33" spans="1:20" ht="13.8">
      <c r="A33" s="33"/>
      <c r="B33" s="18"/>
      <c r="C33" s="18"/>
      <c r="D33" s="18"/>
      <c r="E33" s="18"/>
      <c r="F33" s="18"/>
      <c r="G33" s="18"/>
      <c r="H33" s="18"/>
      <c r="I33" s="18"/>
      <c r="J33" s="174"/>
      <c r="K33" s="174"/>
      <c r="L33" s="174"/>
      <c r="M33" s="174"/>
      <c r="N33" s="174"/>
      <c r="O33" s="174"/>
      <c r="P33" s="174"/>
      <c r="Q33" s="174"/>
      <c r="R33" s="174"/>
      <c r="S33" s="174"/>
      <c r="T33" s="13"/>
    </row>
    <row r="34" spans="1:20" ht="13.8">
      <c r="A34" s="546"/>
      <c r="B34" s="826"/>
      <c r="C34" s="826"/>
      <c r="D34" s="827"/>
      <c r="E34" s="826"/>
      <c r="F34" s="826"/>
      <c r="G34" s="826"/>
      <c r="H34" s="827"/>
      <c r="I34" s="826"/>
      <c r="J34" s="174"/>
      <c r="K34" s="174"/>
      <c r="L34" s="174"/>
      <c r="M34" s="174"/>
      <c r="N34" s="174"/>
      <c r="O34" s="174"/>
      <c r="P34" s="174"/>
      <c r="Q34" s="174"/>
      <c r="R34" s="174"/>
      <c r="S34" s="174"/>
      <c r="T34" s="13"/>
    </row>
    <row r="35" spans="1:20" ht="13.8">
      <c r="A35" s="174"/>
      <c r="B35" s="174"/>
      <c r="C35" s="174"/>
      <c r="D35" s="174"/>
      <c r="E35" s="174"/>
      <c r="F35" s="174"/>
      <c r="G35" s="174"/>
      <c r="H35" s="174"/>
      <c r="I35" s="174"/>
      <c r="J35" s="174"/>
      <c r="K35" s="174"/>
      <c r="L35" s="174"/>
      <c r="M35" s="174"/>
      <c r="N35" s="174"/>
      <c r="O35" s="174"/>
      <c r="P35" s="174"/>
      <c r="Q35" s="174"/>
      <c r="R35" s="174"/>
      <c r="S35" s="174"/>
      <c r="T35" s="13"/>
    </row>
    <row r="36" spans="1:20" ht="13.8">
      <c r="A36" s="174"/>
      <c r="B36" s="174"/>
      <c r="C36" s="174"/>
      <c r="D36" s="174"/>
      <c r="E36" s="174"/>
      <c r="F36" s="174"/>
      <c r="G36" s="174"/>
      <c r="H36" s="174"/>
      <c r="I36" s="174"/>
      <c r="J36" s="174"/>
      <c r="K36" s="174"/>
      <c r="L36" s="174"/>
      <c r="M36" s="174"/>
      <c r="N36" s="174"/>
      <c r="O36" s="174"/>
      <c r="P36" s="174"/>
      <c r="Q36" s="174"/>
      <c r="R36" s="174"/>
      <c r="S36" s="174"/>
      <c r="T36" s="13"/>
    </row>
    <row r="37" spans="1:20" ht="13.8">
      <c r="A37" s="174"/>
      <c r="B37" s="174"/>
      <c r="C37" s="174"/>
      <c r="D37" s="174"/>
      <c r="E37" s="174"/>
      <c r="F37" s="174"/>
      <c r="G37" s="174"/>
      <c r="H37" s="174"/>
      <c r="I37" s="174"/>
      <c r="J37" s="174"/>
      <c r="K37" s="174"/>
      <c r="L37" s="174"/>
      <c r="M37" s="174"/>
      <c r="N37" s="174"/>
      <c r="O37" s="174"/>
      <c r="P37" s="174"/>
      <c r="Q37" s="174"/>
      <c r="R37" s="174"/>
      <c r="S37" s="174"/>
      <c r="T37" s="13"/>
    </row>
    <row r="38" spans="1:20" ht="13.8">
      <c r="A38" s="174"/>
      <c r="B38" s="174"/>
      <c r="C38" s="174"/>
      <c r="D38" s="174"/>
      <c r="E38" s="174"/>
      <c r="F38" s="174"/>
      <c r="G38" s="174"/>
      <c r="H38" s="174"/>
      <c r="I38" s="174"/>
      <c r="J38" s="174"/>
      <c r="K38" s="174"/>
      <c r="L38" s="174"/>
      <c r="M38" s="174"/>
      <c r="N38" s="174"/>
      <c r="O38" s="174"/>
      <c r="P38" s="174"/>
      <c r="Q38" s="174"/>
      <c r="R38" s="174"/>
      <c r="S38" s="174"/>
      <c r="T38" s="13"/>
    </row>
    <row r="39" spans="1:20" ht="13.8">
      <c r="A39" s="174"/>
      <c r="B39" s="174"/>
      <c r="C39" s="174"/>
      <c r="D39" s="174"/>
      <c r="E39" s="174"/>
      <c r="F39" s="174"/>
      <c r="G39" s="174"/>
      <c r="H39" s="174"/>
      <c r="I39" s="174"/>
      <c r="J39" s="174"/>
      <c r="K39" s="174"/>
      <c r="L39" s="174"/>
      <c r="M39" s="174"/>
      <c r="N39" s="174"/>
      <c r="O39" s="174"/>
      <c r="P39" s="174"/>
      <c r="Q39" s="174"/>
      <c r="R39" s="174"/>
      <c r="S39" s="174"/>
      <c r="T39" s="13"/>
    </row>
    <row r="40" spans="1:20" ht="13.8">
      <c r="A40" s="174"/>
      <c r="B40" s="174"/>
      <c r="C40" s="174"/>
      <c r="D40" s="174"/>
      <c r="E40" s="174"/>
      <c r="F40" s="174"/>
      <c r="G40" s="174"/>
      <c r="H40" s="174"/>
      <c r="I40" s="174"/>
      <c r="J40" s="174"/>
      <c r="K40" s="174"/>
      <c r="L40" s="174"/>
      <c r="M40" s="174"/>
      <c r="N40" s="174"/>
      <c r="O40" s="174"/>
      <c r="P40" s="174"/>
      <c r="Q40" s="174"/>
      <c r="R40" s="174"/>
      <c r="S40" s="174"/>
      <c r="T40" s="13"/>
    </row>
    <row r="41" spans="1:20" ht="13.8">
      <c r="A41" s="174"/>
      <c r="B41" s="174"/>
      <c r="C41" s="174"/>
      <c r="D41" s="174"/>
      <c r="E41" s="174"/>
      <c r="F41" s="174"/>
      <c r="G41" s="174"/>
      <c r="H41" s="174"/>
      <c r="I41" s="174"/>
      <c r="J41" s="174"/>
      <c r="K41" s="174"/>
      <c r="L41" s="174"/>
      <c r="M41" s="174"/>
      <c r="N41" s="174"/>
      <c r="O41" s="174"/>
      <c r="P41" s="174"/>
      <c r="Q41" s="174"/>
      <c r="R41" s="174"/>
      <c r="S41" s="174"/>
      <c r="T41" s="13"/>
    </row>
    <row r="42" spans="1:20" ht="13.8">
      <c r="A42" s="174"/>
      <c r="B42" s="174"/>
      <c r="C42" s="174"/>
      <c r="D42" s="174"/>
      <c r="E42" s="174"/>
      <c r="F42" s="174"/>
      <c r="G42" s="174"/>
      <c r="H42" s="174"/>
      <c r="I42" s="174"/>
      <c r="J42" s="174"/>
      <c r="K42" s="174"/>
      <c r="L42" s="174"/>
      <c r="M42" s="174"/>
      <c r="N42" s="174"/>
      <c r="O42" s="174"/>
      <c r="P42" s="174"/>
      <c r="Q42" s="174"/>
      <c r="R42" s="174"/>
      <c r="S42" s="174"/>
      <c r="T42" s="13"/>
    </row>
    <row r="43" spans="1:20" ht="13.8">
      <c r="A43" s="174"/>
      <c r="B43" s="174"/>
      <c r="C43" s="174"/>
      <c r="D43" s="174"/>
      <c r="E43" s="174"/>
      <c r="F43" s="174"/>
      <c r="G43" s="174"/>
      <c r="H43" s="174"/>
      <c r="I43" s="174"/>
      <c r="J43" s="174"/>
      <c r="K43" s="174"/>
      <c r="L43" s="174"/>
      <c r="M43" s="174"/>
      <c r="N43" s="174"/>
      <c r="O43" s="174"/>
      <c r="P43" s="174"/>
      <c r="Q43" s="174"/>
      <c r="R43" s="174"/>
      <c r="S43" s="174"/>
      <c r="T43" s="13"/>
    </row>
    <row r="44" spans="1:20">
      <c r="A44" s="62"/>
      <c r="B44" s="62"/>
      <c r="C44" s="62"/>
      <c r="D44" s="62"/>
      <c r="E44" s="62"/>
      <c r="F44" s="62"/>
      <c r="G44" s="62"/>
      <c r="H44" s="62"/>
      <c r="I44" s="62"/>
      <c r="J44" s="62"/>
      <c r="K44" s="62"/>
      <c r="L44" s="62"/>
      <c r="M44" s="62"/>
      <c r="N44" s="62"/>
      <c r="O44" s="62"/>
      <c r="P44" s="62"/>
      <c r="Q44" s="62"/>
      <c r="R44" s="62"/>
      <c r="S44" s="62"/>
    </row>
    <row r="45" spans="1:20">
      <c r="A45" s="62"/>
      <c r="B45" s="62"/>
      <c r="C45" s="62"/>
      <c r="D45" s="62"/>
      <c r="E45" s="62"/>
      <c r="F45" s="62"/>
      <c r="G45" s="62"/>
      <c r="H45" s="62"/>
      <c r="I45" s="62"/>
      <c r="J45" s="62"/>
      <c r="K45" s="62"/>
      <c r="L45" s="62"/>
      <c r="M45" s="62"/>
      <c r="N45" s="62"/>
      <c r="O45" s="62"/>
      <c r="P45" s="62"/>
      <c r="Q45" s="62"/>
      <c r="R45" s="62"/>
      <c r="S45" s="62"/>
    </row>
    <row r="46" spans="1:20">
      <c r="A46" s="62"/>
      <c r="B46" s="62"/>
      <c r="C46" s="62"/>
      <c r="D46" s="62"/>
      <c r="E46" s="62"/>
      <c r="F46" s="62"/>
      <c r="G46" s="62"/>
      <c r="H46" s="62"/>
      <c r="I46" s="62"/>
      <c r="J46" s="62"/>
      <c r="K46" s="62"/>
      <c r="L46" s="62"/>
      <c r="M46" s="62"/>
      <c r="N46" s="62"/>
      <c r="O46" s="62"/>
      <c r="P46" s="62"/>
      <c r="Q46" s="62"/>
      <c r="R46" s="62"/>
      <c r="S46" s="62"/>
    </row>
    <row r="47" spans="1:20">
      <c r="A47" s="62"/>
      <c r="B47" s="62"/>
      <c r="C47" s="62"/>
      <c r="D47" s="62"/>
      <c r="E47" s="62"/>
      <c r="F47" s="62"/>
      <c r="G47" s="62"/>
      <c r="H47" s="62"/>
      <c r="I47" s="62"/>
      <c r="J47" s="62"/>
      <c r="K47" s="62"/>
      <c r="L47" s="62"/>
      <c r="M47" s="62"/>
      <c r="N47" s="62"/>
      <c r="O47" s="62"/>
      <c r="P47" s="62"/>
      <c r="Q47" s="62"/>
      <c r="R47" s="62"/>
      <c r="S47" s="62"/>
    </row>
    <row r="48" spans="1:20">
      <c r="A48" s="62"/>
      <c r="B48" s="62"/>
      <c r="C48" s="62"/>
      <c r="D48" s="62"/>
      <c r="E48" s="62"/>
      <c r="F48" s="62"/>
      <c r="G48" s="62"/>
      <c r="H48" s="62"/>
      <c r="I48" s="62"/>
      <c r="J48" s="62"/>
      <c r="K48" s="62"/>
      <c r="L48" s="62"/>
      <c r="M48" s="62"/>
      <c r="N48" s="62"/>
      <c r="O48" s="62"/>
      <c r="P48" s="62"/>
      <c r="Q48" s="62"/>
      <c r="R48" s="62"/>
      <c r="S48" s="62"/>
    </row>
    <row r="49" spans="1:19">
      <c r="A49" s="62"/>
      <c r="B49" s="62"/>
      <c r="C49" s="62"/>
      <c r="D49" s="62"/>
      <c r="E49" s="62"/>
      <c r="F49" s="62"/>
      <c r="G49" s="62"/>
      <c r="H49" s="62"/>
      <c r="I49" s="62"/>
      <c r="J49" s="62"/>
      <c r="K49" s="62"/>
      <c r="L49" s="62"/>
      <c r="M49" s="62"/>
      <c r="N49" s="62"/>
      <c r="O49" s="62"/>
      <c r="P49" s="62"/>
      <c r="Q49" s="62"/>
      <c r="R49" s="62"/>
      <c r="S49" s="62"/>
    </row>
    <row r="50" spans="1:19">
      <c r="A50" s="62"/>
      <c r="B50" s="62"/>
      <c r="C50" s="62"/>
      <c r="D50" s="62"/>
      <c r="E50" s="62"/>
      <c r="F50" s="62"/>
      <c r="G50" s="62"/>
      <c r="H50" s="62"/>
      <c r="I50" s="62"/>
      <c r="J50" s="62"/>
      <c r="K50" s="62"/>
      <c r="L50" s="62"/>
      <c r="M50" s="62"/>
      <c r="N50" s="62"/>
      <c r="O50" s="62"/>
      <c r="P50" s="62"/>
      <c r="Q50" s="62"/>
      <c r="R50" s="62"/>
      <c r="S50" s="62"/>
    </row>
    <row r="51" spans="1:19">
      <c r="A51" s="62"/>
      <c r="B51" s="62"/>
      <c r="C51" s="62"/>
      <c r="D51" s="62"/>
      <c r="E51" s="62"/>
      <c r="F51" s="62"/>
      <c r="G51" s="62"/>
      <c r="H51" s="62"/>
      <c r="I51" s="62"/>
      <c r="J51" s="62"/>
      <c r="K51" s="62"/>
      <c r="L51" s="62"/>
      <c r="M51" s="62"/>
      <c r="N51" s="62"/>
      <c r="O51" s="62"/>
      <c r="P51" s="62"/>
      <c r="Q51" s="62"/>
      <c r="R51" s="62"/>
      <c r="S51" s="62"/>
    </row>
    <row r="52" spans="1:19">
      <c r="A52" s="62"/>
      <c r="B52" s="62"/>
      <c r="C52" s="62"/>
      <c r="D52" s="62"/>
      <c r="E52" s="62"/>
      <c r="F52" s="62"/>
      <c r="G52" s="62"/>
      <c r="H52" s="62"/>
      <c r="I52" s="62"/>
      <c r="J52" s="62"/>
      <c r="K52" s="62"/>
      <c r="L52" s="62"/>
      <c r="M52" s="62"/>
      <c r="N52" s="62"/>
      <c r="O52" s="62"/>
      <c r="P52" s="62"/>
      <c r="Q52" s="62"/>
      <c r="R52" s="62"/>
      <c r="S52" s="62"/>
    </row>
    <row r="53" spans="1:19">
      <c r="A53" s="62"/>
      <c r="B53" s="62"/>
      <c r="C53" s="62"/>
      <c r="D53" s="62"/>
      <c r="E53" s="62"/>
      <c r="F53" s="62"/>
      <c r="G53" s="62"/>
      <c r="H53" s="62"/>
      <c r="I53" s="62"/>
      <c r="J53" s="62"/>
      <c r="K53" s="62"/>
      <c r="L53" s="62"/>
      <c r="M53" s="62"/>
      <c r="N53" s="62"/>
      <c r="O53" s="62"/>
      <c r="P53" s="62"/>
      <c r="Q53" s="62"/>
      <c r="R53" s="62"/>
      <c r="S53" s="62"/>
    </row>
    <row r="54" spans="1:19">
      <c r="A54" s="62"/>
      <c r="B54" s="62"/>
      <c r="C54" s="62"/>
      <c r="D54" s="62"/>
      <c r="E54" s="62"/>
      <c r="F54" s="62"/>
      <c r="G54" s="62"/>
      <c r="H54" s="62"/>
      <c r="I54" s="62"/>
      <c r="J54" s="62"/>
      <c r="K54" s="62"/>
      <c r="L54" s="62"/>
      <c r="M54" s="62"/>
      <c r="N54" s="62"/>
      <c r="O54" s="62"/>
      <c r="P54" s="62"/>
      <c r="Q54" s="62"/>
      <c r="R54" s="62"/>
      <c r="S54" s="62"/>
    </row>
    <row r="55" spans="1:19">
      <c r="A55" s="62"/>
      <c r="B55" s="62"/>
      <c r="C55" s="62"/>
      <c r="D55" s="62"/>
      <c r="E55" s="62"/>
      <c r="F55" s="62"/>
      <c r="G55" s="62"/>
      <c r="H55" s="62"/>
      <c r="I55" s="62"/>
      <c r="J55" s="62"/>
      <c r="K55" s="62"/>
      <c r="L55" s="62"/>
      <c r="M55" s="62"/>
      <c r="N55" s="62"/>
      <c r="O55" s="62"/>
      <c r="P55" s="62"/>
      <c r="Q55" s="62"/>
      <c r="R55" s="62"/>
      <c r="S55" s="62"/>
    </row>
    <row r="56" spans="1:19">
      <c r="A56" s="62"/>
      <c r="B56" s="62"/>
      <c r="C56" s="62"/>
      <c r="D56" s="62"/>
      <c r="E56" s="62"/>
      <c r="F56" s="62"/>
      <c r="G56" s="62"/>
      <c r="H56" s="62"/>
      <c r="I56" s="62"/>
      <c r="J56" s="62"/>
      <c r="K56" s="62"/>
      <c r="L56" s="62"/>
      <c r="M56" s="62"/>
      <c r="N56" s="62"/>
      <c r="O56" s="62"/>
      <c r="P56" s="62"/>
      <c r="Q56" s="62"/>
      <c r="R56" s="62"/>
      <c r="S56" s="62"/>
    </row>
    <row r="57" spans="1:19">
      <c r="A57" s="62"/>
      <c r="B57" s="62"/>
      <c r="C57" s="62"/>
      <c r="D57" s="62"/>
      <c r="E57" s="62"/>
      <c r="F57" s="62"/>
      <c r="G57" s="62"/>
      <c r="H57" s="62"/>
      <c r="I57" s="62"/>
      <c r="J57" s="62"/>
      <c r="K57" s="62"/>
      <c r="L57" s="62"/>
      <c r="M57" s="62"/>
      <c r="N57" s="62"/>
      <c r="O57" s="62"/>
      <c r="P57" s="62"/>
      <c r="Q57" s="62"/>
      <c r="R57" s="62"/>
      <c r="S57" s="62"/>
    </row>
    <row r="58" spans="1:19">
      <c r="A58" s="62"/>
      <c r="B58" s="62"/>
      <c r="C58" s="62"/>
      <c r="D58" s="62"/>
      <c r="E58" s="62"/>
      <c r="F58" s="62"/>
      <c r="G58" s="62"/>
      <c r="H58" s="62"/>
      <c r="I58" s="62"/>
      <c r="J58" s="62"/>
      <c r="K58" s="62"/>
      <c r="L58" s="62"/>
      <c r="M58" s="62"/>
      <c r="N58" s="62"/>
      <c r="O58" s="62"/>
      <c r="P58" s="62"/>
      <c r="Q58" s="62"/>
      <c r="R58" s="62"/>
      <c r="S58" s="62"/>
    </row>
    <row r="59" spans="1:19">
      <c r="A59" s="62"/>
      <c r="B59" s="62"/>
      <c r="C59" s="62"/>
      <c r="D59" s="62"/>
      <c r="E59" s="62"/>
      <c r="F59" s="62"/>
      <c r="G59" s="62"/>
      <c r="H59" s="62"/>
      <c r="I59" s="62"/>
      <c r="J59" s="62"/>
      <c r="K59" s="62"/>
      <c r="L59" s="62"/>
      <c r="M59" s="62"/>
      <c r="N59" s="62"/>
      <c r="O59" s="62"/>
      <c r="P59" s="62"/>
      <c r="Q59" s="62"/>
      <c r="R59" s="62"/>
      <c r="S59" s="62"/>
    </row>
    <row r="60" spans="1:19">
      <c r="A60" s="62"/>
      <c r="B60" s="62"/>
      <c r="C60" s="62"/>
      <c r="D60" s="62"/>
      <c r="E60" s="62"/>
      <c r="F60" s="62"/>
      <c r="G60" s="62"/>
      <c r="H60" s="62"/>
      <c r="I60" s="62"/>
      <c r="J60" s="62"/>
      <c r="K60" s="62"/>
      <c r="L60" s="62"/>
      <c r="M60" s="62"/>
      <c r="N60" s="62"/>
      <c r="O60" s="62"/>
      <c r="P60" s="62"/>
      <c r="Q60" s="62"/>
      <c r="R60" s="62"/>
      <c r="S60" s="62"/>
    </row>
    <row r="61" spans="1:19">
      <c r="A61" s="62"/>
      <c r="B61" s="62"/>
      <c r="C61" s="62"/>
      <c r="D61" s="62"/>
      <c r="E61" s="62"/>
      <c r="F61" s="62"/>
      <c r="G61" s="62"/>
      <c r="H61" s="62"/>
      <c r="I61" s="62"/>
      <c r="J61" s="62"/>
      <c r="K61" s="62"/>
      <c r="L61" s="62"/>
      <c r="M61" s="62"/>
      <c r="N61" s="62"/>
      <c r="O61" s="62"/>
      <c r="P61" s="62"/>
      <c r="Q61" s="62"/>
      <c r="R61" s="62"/>
      <c r="S61" s="62"/>
    </row>
    <row r="62" spans="1:19">
      <c r="A62" s="62"/>
      <c r="B62" s="62"/>
      <c r="C62" s="62"/>
      <c r="D62" s="62"/>
      <c r="E62" s="62"/>
      <c r="F62" s="62"/>
      <c r="G62" s="62"/>
      <c r="H62" s="62"/>
      <c r="I62" s="62"/>
      <c r="J62" s="62"/>
      <c r="K62" s="62"/>
      <c r="L62" s="62"/>
      <c r="M62" s="62"/>
      <c r="N62" s="62"/>
      <c r="O62" s="62"/>
      <c r="P62" s="62"/>
      <c r="Q62" s="62"/>
      <c r="R62" s="62"/>
      <c r="S62" s="62"/>
    </row>
    <row r="63" spans="1:19">
      <c r="A63" s="62"/>
      <c r="B63" s="62"/>
      <c r="C63" s="62"/>
      <c r="D63" s="62"/>
      <c r="E63" s="62"/>
      <c r="F63" s="62"/>
      <c r="G63" s="62"/>
      <c r="H63" s="62"/>
      <c r="I63" s="62"/>
      <c r="J63" s="62"/>
      <c r="K63" s="62"/>
      <c r="L63" s="62"/>
      <c r="M63" s="62"/>
      <c r="N63" s="62"/>
      <c r="O63" s="62"/>
      <c r="P63" s="62"/>
      <c r="Q63" s="62"/>
      <c r="R63" s="62"/>
      <c r="S63" s="62"/>
    </row>
    <row r="64" spans="1:19">
      <c r="A64" s="62"/>
      <c r="B64" s="62"/>
      <c r="C64" s="62"/>
      <c r="D64" s="62"/>
      <c r="E64" s="62"/>
      <c r="F64" s="62"/>
      <c r="G64" s="62"/>
      <c r="H64" s="62"/>
      <c r="I64" s="62"/>
      <c r="J64" s="62"/>
      <c r="K64" s="62"/>
      <c r="L64" s="62"/>
      <c r="M64" s="62"/>
      <c r="N64" s="62"/>
      <c r="O64" s="62"/>
      <c r="P64" s="62"/>
      <c r="Q64" s="62"/>
      <c r="R64" s="62"/>
      <c r="S64" s="62"/>
    </row>
    <row r="65" spans="1:19">
      <c r="A65" s="62"/>
      <c r="B65" s="62"/>
      <c r="C65" s="62"/>
      <c r="D65" s="62"/>
      <c r="E65" s="62"/>
      <c r="F65" s="62"/>
      <c r="G65" s="62"/>
      <c r="H65" s="62"/>
      <c r="I65" s="62"/>
      <c r="J65" s="62"/>
      <c r="K65" s="62"/>
      <c r="L65" s="62"/>
      <c r="M65" s="62"/>
      <c r="N65" s="62"/>
      <c r="O65" s="62"/>
      <c r="P65" s="62"/>
      <c r="Q65" s="62"/>
      <c r="R65" s="62"/>
      <c r="S65" s="62"/>
    </row>
    <row r="66" spans="1:19">
      <c r="A66" s="62"/>
      <c r="B66" s="62"/>
      <c r="C66" s="62"/>
      <c r="D66" s="62"/>
      <c r="E66" s="62"/>
      <c r="F66" s="62"/>
      <c r="G66" s="62"/>
      <c r="H66" s="62"/>
      <c r="I66" s="62"/>
      <c r="J66" s="62"/>
      <c r="K66" s="62"/>
      <c r="L66" s="62"/>
      <c r="M66" s="62"/>
      <c r="N66" s="62"/>
      <c r="O66" s="62"/>
      <c r="P66" s="62"/>
      <c r="Q66" s="62"/>
      <c r="R66" s="62"/>
      <c r="S66" s="62"/>
    </row>
    <row r="67" spans="1:19">
      <c r="A67" s="62"/>
      <c r="B67" s="62"/>
      <c r="C67" s="62"/>
      <c r="D67" s="62"/>
      <c r="E67" s="62"/>
      <c r="F67" s="62"/>
      <c r="G67" s="62"/>
      <c r="H67" s="62"/>
      <c r="I67" s="62"/>
      <c r="J67" s="62"/>
      <c r="K67" s="62"/>
      <c r="L67" s="62"/>
      <c r="M67" s="62"/>
      <c r="N67" s="62"/>
      <c r="O67" s="62"/>
      <c r="P67" s="62"/>
      <c r="Q67" s="62"/>
      <c r="R67" s="62"/>
      <c r="S67" s="62"/>
    </row>
    <row r="68" spans="1:19">
      <c r="A68" s="62"/>
      <c r="B68" s="62"/>
      <c r="C68" s="62"/>
      <c r="D68" s="62"/>
      <c r="E68" s="62"/>
      <c r="F68" s="62"/>
      <c r="G68" s="62"/>
      <c r="H68" s="62"/>
      <c r="I68" s="62"/>
      <c r="J68" s="62"/>
      <c r="K68" s="62"/>
      <c r="L68" s="62"/>
      <c r="M68" s="62"/>
      <c r="N68" s="62"/>
      <c r="O68" s="62"/>
      <c r="P68" s="62"/>
      <c r="Q68" s="62"/>
      <c r="R68" s="62"/>
      <c r="S68" s="62"/>
    </row>
    <row r="69" spans="1:19">
      <c r="A69" s="62"/>
      <c r="B69" s="62"/>
      <c r="C69" s="62"/>
      <c r="D69" s="62"/>
      <c r="E69" s="62"/>
      <c r="F69" s="62"/>
      <c r="G69" s="62"/>
      <c r="H69" s="62"/>
      <c r="I69" s="62"/>
      <c r="J69" s="62"/>
      <c r="K69" s="62"/>
      <c r="L69" s="62"/>
      <c r="M69" s="62"/>
      <c r="N69" s="62"/>
      <c r="O69" s="62"/>
      <c r="P69" s="62"/>
      <c r="Q69" s="62"/>
      <c r="R69" s="62"/>
      <c r="S69" s="62"/>
    </row>
    <row r="70" spans="1:19">
      <c r="A70" s="62"/>
      <c r="B70" s="62"/>
      <c r="C70" s="62"/>
      <c r="D70" s="62"/>
      <c r="E70" s="62"/>
      <c r="F70" s="62"/>
      <c r="G70" s="62"/>
      <c r="H70" s="62"/>
      <c r="I70" s="62"/>
      <c r="J70" s="62"/>
      <c r="K70" s="62"/>
      <c r="L70" s="62"/>
      <c r="M70" s="62"/>
      <c r="N70" s="62"/>
      <c r="O70" s="62"/>
      <c r="P70" s="62"/>
      <c r="Q70" s="62"/>
      <c r="R70" s="62"/>
      <c r="S70" s="62"/>
    </row>
    <row r="71" spans="1:19">
      <c r="A71" s="62"/>
      <c r="B71" s="62"/>
      <c r="C71" s="62"/>
      <c r="D71" s="62"/>
      <c r="E71" s="62"/>
      <c r="F71" s="62"/>
      <c r="G71" s="62"/>
      <c r="H71" s="62"/>
      <c r="I71" s="62"/>
      <c r="J71" s="62"/>
      <c r="K71" s="62"/>
      <c r="L71" s="62"/>
      <c r="M71" s="62"/>
      <c r="N71" s="62"/>
      <c r="O71" s="62"/>
      <c r="P71" s="62"/>
      <c r="Q71" s="62"/>
      <c r="R71" s="62"/>
      <c r="S71" s="62"/>
    </row>
    <row r="72" spans="1:19">
      <c r="A72" s="62"/>
      <c r="B72" s="62"/>
      <c r="C72" s="62"/>
      <c r="D72" s="62"/>
      <c r="E72" s="62"/>
      <c r="F72" s="62"/>
      <c r="G72" s="62"/>
      <c r="H72" s="62"/>
      <c r="I72" s="62"/>
      <c r="J72" s="62"/>
      <c r="K72" s="62"/>
      <c r="L72" s="62"/>
      <c r="M72" s="62"/>
      <c r="N72" s="62"/>
      <c r="O72" s="62"/>
      <c r="P72" s="62"/>
      <c r="Q72" s="62"/>
      <c r="R72" s="62"/>
      <c r="S72" s="62"/>
    </row>
  </sheetData>
  <mergeCells count="19">
    <mergeCell ref="S7:S10"/>
    <mergeCell ref="M7:M10"/>
    <mergeCell ref="N7:N10"/>
    <mergeCell ref="O7:O10"/>
    <mergeCell ref="P7:P10"/>
    <mergeCell ref="Q7:Q10"/>
    <mergeCell ref="R7:R10"/>
    <mergeCell ref="G7:G10"/>
    <mergeCell ref="H7:H10"/>
    <mergeCell ref="I7:I10"/>
    <mergeCell ref="J7:J10"/>
    <mergeCell ref="K7:K10"/>
    <mergeCell ref="L7:L10"/>
    <mergeCell ref="A7:A10"/>
    <mergeCell ref="B7:B10"/>
    <mergeCell ref="C7:C10"/>
    <mergeCell ref="D7:D10"/>
    <mergeCell ref="E7:E10"/>
    <mergeCell ref="F7:F10"/>
  </mergeCells>
  <hyperlinks>
    <hyperlink ref="A1" location="Índice!A1" display="Volver al Índice" xr:uid="{2BB7924D-F513-4637-BB42-B555623C782B}"/>
  </hyperlinks>
  <pageMargins left="1.1811023622047245" right="1.1811023622047245" top="0.98425196850393704" bottom="0.98425196850393704" header="0.59055118110236227" footer="0.59055118110236227"/>
  <pageSetup paperSize="9" scale="68" fitToWidth="0"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50CE4-29F1-49BD-8425-CEF235393C1E}">
  <dimension ref="A1:K202"/>
  <sheetViews>
    <sheetView workbookViewId="0"/>
  </sheetViews>
  <sheetFormatPr baseColWidth="10" defaultColWidth="11.44140625" defaultRowHeight="13.8"/>
  <cols>
    <col min="1" max="1" width="29.5546875" style="1222" customWidth="1"/>
    <col min="2" max="2" width="8.44140625" style="1222" customWidth="1"/>
    <col min="3" max="10" width="12.5546875" style="1222" customWidth="1"/>
    <col min="11" max="256" width="11.44140625" style="1222"/>
    <col min="257" max="257" width="29.5546875" style="1222" customWidth="1"/>
    <col min="258" max="258" width="8.44140625" style="1222" customWidth="1"/>
    <col min="259" max="266" width="12.5546875" style="1222" customWidth="1"/>
    <col min="267" max="512" width="11.44140625" style="1222"/>
    <col min="513" max="513" width="29.5546875" style="1222" customWidth="1"/>
    <col min="514" max="514" width="8.44140625" style="1222" customWidth="1"/>
    <col min="515" max="522" width="12.5546875" style="1222" customWidth="1"/>
    <col min="523" max="768" width="11.44140625" style="1222"/>
    <col min="769" max="769" width="29.5546875" style="1222" customWidth="1"/>
    <col min="770" max="770" width="8.44140625" style="1222" customWidth="1"/>
    <col min="771" max="778" width="12.5546875" style="1222" customWidth="1"/>
    <col min="779" max="1024" width="11.44140625" style="1222"/>
    <col min="1025" max="1025" width="29.5546875" style="1222" customWidth="1"/>
    <col min="1026" max="1026" width="8.44140625" style="1222" customWidth="1"/>
    <col min="1027" max="1034" width="12.5546875" style="1222" customWidth="1"/>
    <col min="1035" max="1280" width="11.44140625" style="1222"/>
    <col min="1281" max="1281" width="29.5546875" style="1222" customWidth="1"/>
    <col min="1282" max="1282" width="8.44140625" style="1222" customWidth="1"/>
    <col min="1283" max="1290" width="12.5546875" style="1222" customWidth="1"/>
    <col min="1291" max="1536" width="11.44140625" style="1222"/>
    <col min="1537" max="1537" width="29.5546875" style="1222" customWidth="1"/>
    <col min="1538" max="1538" width="8.44140625" style="1222" customWidth="1"/>
    <col min="1539" max="1546" width="12.5546875" style="1222" customWidth="1"/>
    <col min="1547" max="1792" width="11.44140625" style="1222"/>
    <col min="1793" max="1793" width="29.5546875" style="1222" customWidth="1"/>
    <col min="1794" max="1794" width="8.44140625" style="1222" customWidth="1"/>
    <col min="1795" max="1802" width="12.5546875" style="1222" customWidth="1"/>
    <col min="1803" max="2048" width="11.44140625" style="1222"/>
    <col min="2049" max="2049" width="29.5546875" style="1222" customWidth="1"/>
    <col min="2050" max="2050" width="8.44140625" style="1222" customWidth="1"/>
    <col min="2051" max="2058" width="12.5546875" style="1222" customWidth="1"/>
    <col min="2059" max="2304" width="11.44140625" style="1222"/>
    <col min="2305" max="2305" width="29.5546875" style="1222" customWidth="1"/>
    <col min="2306" max="2306" width="8.44140625" style="1222" customWidth="1"/>
    <col min="2307" max="2314" width="12.5546875" style="1222" customWidth="1"/>
    <col min="2315" max="2560" width="11.44140625" style="1222"/>
    <col min="2561" max="2561" width="29.5546875" style="1222" customWidth="1"/>
    <col min="2562" max="2562" width="8.44140625" style="1222" customWidth="1"/>
    <col min="2563" max="2570" width="12.5546875" style="1222" customWidth="1"/>
    <col min="2571" max="2816" width="11.44140625" style="1222"/>
    <col min="2817" max="2817" width="29.5546875" style="1222" customWidth="1"/>
    <col min="2818" max="2818" width="8.44140625" style="1222" customWidth="1"/>
    <col min="2819" max="2826" width="12.5546875" style="1222" customWidth="1"/>
    <col min="2827" max="3072" width="11.44140625" style="1222"/>
    <col min="3073" max="3073" width="29.5546875" style="1222" customWidth="1"/>
    <col min="3074" max="3074" width="8.44140625" style="1222" customWidth="1"/>
    <col min="3075" max="3082" width="12.5546875" style="1222" customWidth="1"/>
    <col min="3083" max="3328" width="11.44140625" style="1222"/>
    <col min="3329" max="3329" width="29.5546875" style="1222" customWidth="1"/>
    <col min="3330" max="3330" width="8.44140625" style="1222" customWidth="1"/>
    <col min="3331" max="3338" width="12.5546875" style="1222" customWidth="1"/>
    <col min="3339" max="3584" width="11.44140625" style="1222"/>
    <col min="3585" max="3585" width="29.5546875" style="1222" customWidth="1"/>
    <col min="3586" max="3586" width="8.44140625" style="1222" customWidth="1"/>
    <col min="3587" max="3594" width="12.5546875" style="1222" customWidth="1"/>
    <col min="3595" max="3840" width="11.44140625" style="1222"/>
    <col min="3841" max="3841" width="29.5546875" style="1222" customWidth="1"/>
    <col min="3842" max="3842" width="8.44140625" style="1222" customWidth="1"/>
    <col min="3843" max="3850" width="12.5546875" style="1222" customWidth="1"/>
    <col min="3851" max="4096" width="11.44140625" style="1222"/>
    <col min="4097" max="4097" width="29.5546875" style="1222" customWidth="1"/>
    <col min="4098" max="4098" width="8.44140625" style="1222" customWidth="1"/>
    <col min="4099" max="4106" width="12.5546875" style="1222" customWidth="1"/>
    <col min="4107" max="4352" width="11.44140625" style="1222"/>
    <col min="4353" max="4353" width="29.5546875" style="1222" customWidth="1"/>
    <col min="4354" max="4354" width="8.44140625" style="1222" customWidth="1"/>
    <col min="4355" max="4362" width="12.5546875" style="1222" customWidth="1"/>
    <col min="4363" max="4608" width="11.44140625" style="1222"/>
    <col min="4609" max="4609" width="29.5546875" style="1222" customWidth="1"/>
    <col min="4610" max="4610" width="8.44140625" style="1222" customWidth="1"/>
    <col min="4611" max="4618" width="12.5546875" style="1222" customWidth="1"/>
    <col min="4619" max="4864" width="11.44140625" style="1222"/>
    <col min="4865" max="4865" width="29.5546875" style="1222" customWidth="1"/>
    <col min="4866" max="4866" width="8.44140625" style="1222" customWidth="1"/>
    <col min="4867" max="4874" width="12.5546875" style="1222" customWidth="1"/>
    <col min="4875" max="5120" width="11.44140625" style="1222"/>
    <col min="5121" max="5121" width="29.5546875" style="1222" customWidth="1"/>
    <col min="5122" max="5122" width="8.44140625" style="1222" customWidth="1"/>
    <col min="5123" max="5130" width="12.5546875" style="1222" customWidth="1"/>
    <col min="5131" max="5376" width="11.44140625" style="1222"/>
    <col min="5377" max="5377" width="29.5546875" style="1222" customWidth="1"/>
    <col min="5378" max="5378" width="8.44140625" style="1222" customWidth="1"/>
    <col min="5379" max="5386" width="12.5546875" style="1222" customWidth="1"/>
    <col min="5387" max="5632" width="11.44140625" style="1222"/>
    <col min="5633" max="5633" width="29.5546875" style="1222" customWidth="1"/>
    <col min="5634" max="5634" width="8.44140625" style="1222" customWidth="1"/>
    <col min="5635" max="5642" width="12.5546875" style="1222" customWidth="1"/>
    <col min="5643" max="5888" width="11.44140625" style="1222"/>
    <col min="5889" max="5889" width="29.5546875" style="1222" customWidth="1"/>
    <col min="5890" max="5890" width="8.44140625" style="1222" customWidth="1"/>
    <col min="5891" max="5898" width="12.5546875" style="1222" customWidth="1"/>
    <col min="5899" max="6144" width="11.44140625" style="1222"/>
    <col min="6145" max="6145" width="29.5546875" style="1222" customWidth="1"/>
    <col min="6146" max="6146" width="8.44140625" style="1222" customWidth="1"/>
    <col min="6147" max="6154" width="12.5546875" style="1222" customWidth="1"/>
    <col min="6155" max="6400" width="11.44140625" style="1222"/>
    <col min="6401" max="6401" width="29.5546875" style="1222" customWidth="1"/>
    <col min="6402" max="6402" width="8.44140625" style="1222" customWidth="1"/>
    <col min="6403" max="6410" width="12.5546875" style="1222" customWidth="1"/>
    <col min="6411" max="6656" width="11.44140625" style="1222"/>
    <col min="6657" max="6657" width="29.5546875" style="1222" customWidth="1"/>
    <col min="6658" max="6658" width="8.44140625" style="1222" customWidth="1"/>
    <col min="6659" max="6666" width="12.5546875" style="1222" customWidth="1"/>
    <col min="6667" max="6912" width="11.44140625" style="1222"/>
    <col min="6913" max="6913" width="29.5546875" style="1222" customWidth="1"/>
    <col min="6914" max="6914" width="8.44140625" style="1222" customWidth="1"/>
    <col min="6915" max="6922" width="12.5546875" style="1222" customWidth="1"/>
    <col min="6923" max="7168" width="11.44140625" style="1222"/>
    <col min="7169" max="7169" width="29.5546875" style="1222" customWidth="1"/>
    <col min="7170" max="7170" width="8.44140625" style="1222" customWidth="1"/>
    <col min="7171" max="7178" width="12.5546875" style="1222" customWidth="1"/>
    <col min="7179" max="7424" width="11.44140625" style="1222"/>
    <col min="7425" max="7425" width="29.5546875" style="1222" customWidth="1"/>
    <col min="7426" max="7426" width="8.44140625" style="1222" customWidth="1"/>
    <col min="7427" max="7434" width="12.5546875" style="1222" customWidth="1"/>
    <col min="7435" max="7680" width="11.44140625" style="1222"/>
    <col min="7681" max="7681" width="29.5546875" style="1222" customWidth="1"/>
    <col min="7682" max="7682" width="8.44140625" style="1222" customWidth="1"/>
    <col min="7683" max="7690" width="12.5546875" style="1222" customWidth="1"/>
    <col min="7691" max="7936" width="11.44140625" style="1222"/>
    <col min="7937" max="7937" width="29.5546875" style="1222" customWidth="1"/>
    <col min="7938" max="7938" width="8.44140625" style="1222" customWidth="1"/>
    <col min="7939" max="7946" width="12.5546875" style="1222" customWidth="1"/>
    <col min="7947" max="8192" width="11.44140625" style="1222"/>
    <col min="8193" max="8193" width="29.5546875" style="1222" customWidth="1"/>
    <col min="8194" max="8194" width="8.44140625" style="1222" customWidth="1"/>
    <col min="8195" max="8202" width="12.5546875" style="1222" customWidth="1"/>
    <col min="8203" max="8448" width="11.44140625" style="1222"/>
    <col min="8449" max="8449" width="29.5546875" style="1222" customWidth="1"/>
    <col min="8450" max="8450" width="8.44140625" style="1222" customWidth="1"/>
    <col min="8451" max="8458" width="12.5546875" style="1222" customWidth="1"/>
    <col min="8459" max="8704" width="11.44140625" style="1222"/>
    <col min="8705" max="8705" width="29.5546875" style="1222" customWidth="1"/>
    <col min="8706" max="8706" width="8.44140625" style="1222" customWidth="1"/>
    <col min="8707" max="8714" width="12.5546875" style="1222" customWidth="1"/>
    <col min="8715" max="8960" width="11.44140625" style="1222"/>
    <col min="8961" max="8961" width="29.5546875" style="1222" customWidth="1"/>
    <col min="8962" max="8962" width="8.44140625" style="1222" customWidth="1"/>
    <col min="8963" max="8970" width="12.5546875" style="1222" customWidth="1"/>
    <col min="8971" max="9216" width="11.44140625" style="1222"/>
    <col min="9217" max="9217" width="29.5546875" style="1222" customWidth="1"/>
    <col min="9218" max="9218" width="8.44140625" style="1222" customWidth="1"/>
    <col min="9219" max="9226" width="12.5546875" style="1222" customWidth="1"/>
    <col min="9227" max="9472" width="11.44140625" style="1222"/>
    <col min="9473" max="9473" width="29.5546875" style="1222" customWidth="1"/>
    <col min="9474" max="9474" width="8.44140625" style="1222" customWidth="1"/>
    <col min="9475" max="9482" width="12.5546875" style="1222" customWidth="1"/>
    <col min="9483" max="9728" width="11.44140625" style="1222"/>
    <col min="9729" max="9729" width="29.5546875" style="1222" customWidth="1"/>
    <col min="9730" max="9730" width="8.44140625" style="1222" customWidth="1"/>
    <col min="9731" max="9738" width="12.5546875" style="1222" customWidth="1"/>
    <col min="9739" max="9984" width="11.44140625" style="1222"/>
    <col min="9985" max="9985" width="29.5546875" style="1222" customWidth="1"/>
    <col min="9986" max="9986" width="8.44140625" style="1222" customWidth="1"/>
    <col min="9987" max="9994" width="12.5546875" style="1222" customWidth="1"/>
    <col min="9995" max="10240" width="11.44140625" style="1222"/>
    <col min="10241" max="10241" width="29.5546875" style="1222" customWidth="1"/>
    <col min="10242" max="10242" width="8.44140625" style="1222" customWidth="1"/>
    <col min="10243" max="10250" width="12.5546875" style="1222" customWidth="1"/>
    <col min="10251" max="10496" width="11.44140625" style="1222"/>
    <col min="10497" max="10497" width="29.5546875" style="1222" customWidth="1"/>
    <col min="10498" max="10498" width="8.44140625" style="1222" customWidth="1"/>
    <col min="10499" max="10506" width="12.5546875" style="1222" customWidth="1"/>
    <col min="10507" max="10752" width="11.44140625" style="1222"/>
    <col min="10753" max="10753" width="29.5546875" style="1222" customWidth="1"/>
    <col min="10754" max="10754" width="8.44140625" style="1222" customWidth="1"/>
    <col min="10755" max="10762" width="12.5546875" style="1222" customWidth="1"/>
    <col min="10763" max="11008" width="11.44140625" style="1222"/>
    <col min="11009" max="11009" width="29.5546875" style="1222" customWidth="1"/>
    <col min="11010" max="11010" width="8.44140625" style="1222" customWidth="1"/>
    <col min="11011" max="11018" width="12.5546875" style="1222" customWidth="1"/>
    <col min="11019" max="11264" width="11.44140625" style="1222"/>
    <col min="11265" max="11265" width="29.5546875" style="1222" customWidth="1"/>
    <col min="11266" max="11266" width="8.44140625" style="1222" customWidth="1"/>
    <col min="11267" max="11274" width="12.5546875" style="1222" customWidth="1"/>
    <col min="11275" max="11520" width="11.44140625" style="1222"/>
    <col min="11521" max="11521" width="29.5546875" style="1222" customWidth="1"/>
    <col min="11522" max="11522" width="8.44140625" style="1222" customWidth="1"/>
    <col min="11523" max="11530" width="12.5546875" style="1222" customWidth="1"/>
    <col min="11531" max="11776" width="11.44140625" style="1222"/>
    <col min="11777" max="11777" width="29.5546875" style="1222" customWidth="1"/>
    <col min="11778" max="11778" width="8.44140625" style="1222" customWidth="1"/>
    <col min="11779" max="11786" width="12.5546875" style="1222" customWidth="1"/>
    <col min="11787" max="12032" width="11.44140625" style="1222"/>
    <col min="12033" max="12033" width="29.5546875" style="1222" customWidth="1"/>
    <col min="12034" max="12034" width="8.44140625" style="1222" customWidth="1"/>
    <col min="12035" max="12042" width="12.5546875" style="1222" customWidth="1"/>
    <col min="12043" max="12288" width="11.44140625" style="1222"/>
    <col min="12289" max="12289" width="29.5546875" style="1222" customWidth="1"/>
    <col min="12290" max="12290" width="8.44140625" style="1222" customWidth="1"/>
    <col min="12291" max="12298" width="12.5546875" style="1222" customWidth="1"/>
    <col min="12299" max="12544" width="11.44140625" style="1222"/>
    <col min="12545" max="12545" width="29.5546875" style="1222" customWidth="1"/>
    <col min="12546" max="12546" width="8.44140625" style="1222" customWidth="1"/>
    <col min="12547" max="12554" width="12.5546875" style="1222" customWidth="1"/>
    <col min="12555" max="12800" width="11.44140625" style="1222"/>
    <col min="12801" max="12801" width="29.5546875" style="1222" customWidth="1"/>
    <col min="12802" max="12802" width="8.44140625" style="1222" customWidth="1"/>
    <col min="12803" max="12810" width="12.5546875" style="1222" customWidth="1"/>
    <col min="12811" max="13056" width="11.44140625" style="1222"/>
    <col min="13057" max="13057" width="29.5546875" style="1222" customWidth="1"/>
    <col min="13058" max="13058" width="8.44140625" style="1222" customWidth="1"/>
    <col min="13059" max="13066" width="12.5546875" style="1222" customWidth="1"/>
    <col min="13067" max="13312" width="11.44140625" style="1222"/>
    <col min="13313" max="13313" width="29.5546875" style="1222" customWidth="1"/>
    <col min="13314" max="13314" width="8.44140625" style="1222" customWidth="1"/>
    <col min="13315" max="13322" width="12.5546875" style="1222" customWidth="1"/>
    <col min="13323" max="13568" width="11.44140625" style="1222"/>
    <col min="13569" max="13569" width="29.5546875" style="1222" customWidth="1"/>
    <col min="13570" max="13570" width="8.44140625" style="1222" customWidth="1"/>
    <col min="13571" max="13578" width="12.5546875" style="1222" customWidth="1"/>
    <col min="13579" max="13824" width="11.44140625" style="1222"/>
    <col min="13825" max="13825" width="29.5546875" style="1222" customWidth="1"/>
    <col min="13826" max="13826" width="8.44140625" style="1222" customWidth="1"/>
    <col min="13827" max="13834" width="12.5546875" style="1222" customWidth="1"/>
    <col min="13835" max="14080" width="11.44140625" style="1222"/>
    <col min="14081" max="14081" width="29.5546875" style="1222" customWidth="1"/>
    <col min="14082" max="14082" width="8.44140625" style="1222" customWidth="1"/>
    <col min="14083" max="14090" width="12.5546875" style="1222" customWidth="1"/>
    <col min="14091" max="14336" width="11.44140625" style="1222"/>
    <col min="14337" max="14337" width="29.5546875" style="1222" customWidth="1"/>
    <col min="14338" max="14338" width="8.44140625" style="1222" customWidth="1"/>
    <col min="14339" max="14346" width="12.5546875" style="1222" customWidth="1"/>
    <col min="14347" max="14592" width="11.44140625" style="1222"/>
    <col min="14593" max="14593" width="29.5546875" style="1222" customWidth="1"/>
    <col min="14594" max="14594" width="8.44140625" style="1222" customWidth="1"/>
    <col min="14595" max="14602" width="12.5546875" style="1222" customWidth="1"/>
    <col min="14603" max="14848" width="11.44140625" style="1222"/>
    <col min="14849" max="14849" width="29.5546875" style="1222" customWidth="1"/>
    <col min="14850" max="14850" width="8.44140625" style="1222" customWidth="1"/>
    <col min="14851" max="14858" width="12.5546875" style="1222" customWidth="1"/>
    <col min="14859" max="15104" width="11.44140625" style="1222"/>
    <col min="15105" max="15105" width="29.5546875" style="1222" customWidth="1"/>
    <col min="15106" max="15106" width="8.44140625" style="1222" customWidth="1"/>
    <col min="15107" max="15114" width="12.5546875" style="1222" customWidth="1"/>
    <col min="15115" max="15360" width="11.44140625" style="1222"/>
    <col min="15361" max="15361" width="29.5546875" style="1222" customWidth="1"/>
    <col min="15362" max="15362" width="8.44140625" style="1222" customWidth="1"/>
    <col min="15363" max="15370" width="12.5546875" style="1222" customWidth="1"/>
    <col min="15371" max="15616" width="11.44140625" style="1222"/>
    <col min="15617" max="15617" width="29.5546875" style="1222" customWidth="1"/>
    <col min="15618" max="15618" width="8.44140625" style="1222" customWidth="1"/>
    <col min="15619" max="15626" width="12.5546875" style="1222" customWidth="1"/>
    <col min="15627" max="15872" width="11.44140625" style="1222"/>
    <col min="15873" max="15873" width="29.5546875" style="1222" customWidth="1"/>
    <col min="15874" max="15874" width="8.44140625" style="1222" customWidth="1"/>
    <col min="15875" max="15882" width="12.5546875" style="1222" customWidth="1"/>
    <col min="15883" max="16128" width="11.44140625" style="1222"/>
    <col min="16129" max="16129" width="29.5546875" style="1222" customWidth="1"/>
    <col min="16130" max="16130" width="8.44140625" style="1222" customWidth="1"/>
    <col min="16131" max="16138" width="12.5546875" style="1222" customWidth="1"/>
    <col min="16139" max="16384" width="11.44140625" style="1222"/>
  </cols>
  <sheetData>
    <row r="1" spans="1:11" ht="18" customHeight="1">
      <c r="A1" s="1407" t="s">
        <v>1213</v>
      </c>
    </row>
    <row r="2" spans="1:11" s="1224" customFormat="1" ht="28.2">
      <c r="A2" s="1223" t="s">
        <v>1140</v>
      </c>
      <c r="B2" s="1223"/>
      <c r="C2" s="1223"/>
      <c r="D2" s="1223"/>
      <c r="E2" s="1223"/>
      <c r="F2" s="1223"/>
      <c r="G2" s="1223"/>
      <c r="H2" s="1223"/>
      <c r="I2" s="1223"/>
      <c r="J2" s="1223"/>
    </row>
    <row r="3" spans="1:11" s="1225" customFormat="1" ht="25.2">
      <c r="A3" s="352" t="s">
        <v>1141</v>
      </c>
      <c r="B3" s="352"/>
      <c r="C3" s="352"/>
      <c r="D3" s="352"/>
      <c r="E3" s="352"/>
      <c r="F3" s="352"/>
      <c r="G3" s="352"/>
      <c r="H3" s="352"/>
      <c r="I3" s="352"/>
      <c r="J3" s="352"/>
      <c r="K3" s="1222"/>
    </row>
    <row r="4" spans="1:11" ht="21.75" customHeight="1">
      <c r="A4" s="1226" t="s">
        <v>1142</v>
      </c>
      <c r="B4" s="1226"/>
      <c r="C4" s="1226"/>
      <c r="D4" s="1226"/>
      <c r="E4" s="1226"/>
      <c r="F4" s="1226"/>
      <c r="G4" s="1226"/>
      <c r="H4" s="1226"/>
      <c r="I4" s="1226"/>
      <c r="J4" s="1226"/>
    </row>
    <row r="5" spans="1:11" ht="14.4" thickBot="1"/>
    <row r="6" spans="1:11" ht="20.25" customHeight="1">
      <c r="A6" s="1227" t="s">
        <v>1</v>
      </c>
      <c r="B6" s="1228"/>
      <c r="C6" s="1229" t="s">
        <v>1143</v>
      </c>
      <c r="D6" s="1229"/>
      <c r="E6" s="1229"/>
      <c r="F6" s="1229"/>
      <c r="G6" s="1229"/>
      <c r="H6" s="1229"/>
      <c r="I6" s="1229"/>
      <c r="J6" s="1230" t="s">
        <v>192</v>
      </c>
    </row>
    <row r="7" spans="1:11" ht="33.75" customHeight="1">
      <c r="A7" s="1231"/>
      <c r="B7" s="1232"/>
      <c r="C7" s="1232" t="s">
        <v>1039</v>
      </c>
      <c r="D7" s="1233" t="s">
        <v>1144</v>
      </c>
      <c r="E7" s="1233" t="s">
        <v>1041</v>
      </c>
      <c r="F7" s="1233" t="s">
        <v>1042</v>
      </c>
      <c r="G7" s="1233" t="s">
        <v>103</v>
      </c>
      <c r="H7" s="1233" t="s">
        <v>1145</v>
      </c>
      <c r="I7" s="1233" t="s">
        <v>1146</v>
      </c>
      <c r="J7" s="1234"/>
    </row>
    <row r="8" spans="1:11" s="1240" customFormat="1" ht="18" customHeight="1">
      <c r="A8" s="1235" t="s">
        <v>29</v>
      </c>
      <c r="B8" s="1236"/>
      <c r="C8" s="1237" t="s">
        <v>132</v>
      </c>
      <c r="D8" s="1237">
        <v>1792.075</v>
      </c>
      <c r="E8" s="1237">
        <v>10559.787</v>
      </c>
      <c r="F8" s="1237">
        <v>17568.814999999999</v>
      </c>
      <c r="G8" s="1237">
        <v>69.474999999999994</v>
      </c>
      <c r="H8" s="1237">
        <v>21559.597000000002</v>
      </c>
      <c r="I8" s="1237">
        <v>1343.519</v>
      </c>
      <c r="J8" s="1238">
        <v>52893.267999999996</v>
      </c>
      <c r="K8" s="1239"/>
    </row>
    <row r="9" spans="1:11" s="1240" customFormat="1" ht="18" customHeight="1">
      <c r="A9" s="1235" t="s">
        <v>30</v>
      </c>
      <c r="B9" s="1236"/>
      <c r="C9" s="1237" t="s">
        <v>132</v>
      </c>
      <c r="D9" s="1237">
        <v>2369.4580000000001</v>
      </c>
      <c r="E9" s="1237">
        <v>1229.038</v>
      </c>
      <c r="F9" s="1237" t="s">
        <v>132</v>
      </c>
      <c r="G9" s="1237" t="s">
        <v>132</v>
      </c>
      <c r="H9" s="1237">
        <v>6494.45</v>
      </c>
      <c r="I9" s="1237" t="s">
        <v>132</v>
      </c>
      <c r="J9" s="1238">
        <v>10092.946</v>
      </c>
      <c r="K9" s="1239"/>
    </row>
    <row r="10" spans="1:11" s="1240" customFormat="1" ht="18" customHeight="1">
      <c r="A10" s="1235" t="s">
        <v>31</v>
      </c>
      <c r="B10" s="1236"/>
      <c r="C10" s="1237" t="s">
        <v>132</v>
      </c>
      <c r="D10" s="1237" t="s">
        <v>132</v>
      </c>
      <c r="E10" s="1237">
        <v>53135.966999999997</v>
      </c>
      <c r="F10" s="1237">
        <v>91664.240999999995</v>
      </c>
      <c r="G10" s="1237">
        <v>2544.9029999999998</v>
      </c>
      <c r="H10" s="1237">
        <v>127203.12</v>
      </c>
      <c r="I10" s="1237">
        <v>519.202</v>
      </c>
      <c r="J10" s="1238">
        <v>275067.43299999996</v>
      </c>
      <c r="K10" s="1239"/>
    </row>
    <row r="11" spans="1:11" s="1240" customFormat="1" ht="18" customHeight="1">
      <c r="A11" s="1235" t="s">
        <v>32</v>
      </c>
      <c r="B11" s="1236"/>
      <c r="C11" s="1237" t="s">
        <v>132</v>
      </c>
      <c r="D11" s="1237" t="s">
        <v>132</v>
      </c>
      <c r="E11" s="1237">
        <v>80.594999999999999</v>
      </c>
      <c r="F11" s="1237">
        <v>2730.8240000000001</v>
      </c>
      <c r="G11" s="1237">
        <v>752.60400000000004</v>
      </c>
      <c r="H11" s="1237">
        <v>14627.907999999999</v>
      </c>
      <c r="I11" s="1237" t="s">
        <v>132</v>
      </c>
      <c r="J11" s="1238">
        <v>18191.931</v>
      </c>
      <c r="K11" s="1239"/>
    </row>
    <row r="12" spans="1:11" s="1240" customFormat="1" ht="18" customHeight="1">
      <c r="A12" s="1235" t="s">
        <v>33</v>
      </c>
      <c r="B12" s="1236"/>
      <c r="C12" s="1237" t="s">
        <v>132</v>
      </c>
      <c r="D12" s="1237">
        <v>60015.495000000003</v>
      </c>
      <c r="E12" s="1237">
        <v>3615.2820000000002</v>
      </c>
      <c r="F12" s="1237">
        <v>13.191000000000001</v>
      </c>
      <c r="G12" s="1237">
        <v>26.667000000000002</v>
      </c>
      <c r="H12" s="1237">
        <v>10369.323</v>
      </c>
      <c r="I12" s="1237" t="s">
        <v>132</v>
      </c>
      <c r="J12" s="1238">
        <v>74039.957999999999</v>
      </c>
      <c r="K12" s="1239"/>
    </row>
    <row r="13" spans="1:11" s="1240" customFormat="1" ht="18" customHeight="1">
      <c r="A13" s="1235" t="s">
        <v>115</v>
      </c>
      <c r="B13" s="1236"/>
      <c r="C13" s="1237" t="s">
        <v>132</v>
      </c>
      <c r="D13" s="1237" t="s">
        <v>132</v>
      </c>
      <c r="E13" s="1237">
        <v>3276.38</v>
      </c>
      <c r="F13" s="1237">
        <v>3777.308</v>
      </c>
      <c r="G13" s="1237">
        <v>43.49</v>
      </c>
      <c r="H13" s="1237">
        <v>48975.838000000003</v>
      </c>
      <c r="I13" s="1237" t="s">
        <v>132</v>
      </c>
      <c r="J13" s="1238">
        <v>56073.016000000003</v>
      </c>
      <c r="K13" s="1239"/>
    </row>
    <row r="14" spans="1:11" s="1240" customFormat="1" ht="18" customHeight="1">
      <c r="A14" s="1235" t="s">
        <v>35</v>
      </c>
      <c r="B14" s="1236"/>
      <c r="C14" s="1237" t="s">
        <v>132</v>
      </c>
      <c r="D14" s="1237" t="s">
        <v>132</v>
      </c>
      <c r="E14" s="1237" t="s">
        <v>132</v>
      </c>
      <c r="F14" s="1237" t="s">
        <v>132</v>
      </c>
      <c r="G14" s="1237" t="s">
        <v>132</v>
      </c>
      <c r="H14" s="1237" t="s">
        <v>132</v>
      </c>
      <c r="I14" s="1237" t="s">
        <v>132</v>
      </c>
      <c r="J14" s="1238" t="s">
        <v>132</v>
      </c>
      <c r="K14" s="1239"/>
    </row>
    <row r="15" spans="1:11" s="1240" customFormat="1" ht="18" customHeight="1">
      <c r="A15" s="1235" t="s">
        <v>781</v>
      </c>
      <c r="B15" s="1236"/>
      <c r="C15" s="1237" t="s">
        <v>132</v>
      </c>
      <c r="D15" s="1237" t="s">
        <v>132</v>
      </c>
      <c r="E15" s="1237" t="s">
        <v>132</v>
      </c>
      <c r="F15" s="1237">
        <v>9327.1080000000002</v>
      </c>
      <c r="G15" s="1237">
        <v>11347.638999999999</v>
      </c>
      <c r="H15" s="1237">
        <v>121141.662</v>
      </c>
      <c r="I15" s="1237" t="s">
        <v>132</v>
      </c>
      <c r="J15" s="1238">
        <v>141816.40899999999</v>
      </c>
      <c r="K15" s="1239"/>
    </row>
    <row r="16" spans="1:11" s="1240" customFormat="1" ht="18" customHeight="1">
      <c r="A16" s="1235" t="s">
        <v>37</v>
      </c>
      <c r="B16" s="1236"/>
      <c r="C16" s="1237" t="s">
        <v>132</v>
      </c>
      <c r="D16" s="1237" t="s">
        <v>132</v>
      </c>
      <c r="E16" s="1237">
        <v>1360.2639999999999</v>
      </c>
      <c r="F16" s="1237">
        <v>53531.803999999996</v>
      </c>
      <c r="G16" s="1237">
        <v>5739.3370000000004</v>
      </c>
      <c r="H16" s="1237">
        <v>2390.79</v>
      </c>
      <c r="I16" s="1237">
        <v>136.422</v>
      </c>
      <c r="J16" s="1238">
        <v>63158.616999999998</v>
      </c>
      <c r="K16" s="1239"/>
    </row>
    <row r="17" spans="1:11" s="1240" customFormat="1" ht="18" customHeight="1">
      <c r="A17" s="1235" t="s">
        <v>38</v>
      </c>
      <c r="B17" s="1236"/>
      <c r="C17" s="1237" t="s">
        <v>132</v>
      </c>
      <c r="D17" s="1237" t="s">
        <v>132</v>
      </c>
      <c r="E17" s="1237" t="s">
        <v>132</v>
      </c>
      <c r="F17" s="1237" t="s">
        <v>132</v>
      </c>
      <c r="G17" s="1237" t="s">
        <v>132</v>
      </c>
      <c r="H17" s="1237">
        <v>13008.351000000001</v>
      </c>
      <c r="I17" s="1237" t="s">
        <v>132</v>
      </c>
      <c r="J17" s="1238">
        <v>13008.351000000001</v>
      </c>
      <c r="K17" s="1239"/>
    </row>
    <row r="18" spans="1:11" s="1240" customFormat="1" ht="18" customHeight="1">
      <c r="A18" s="1235" t="s">
        <v>39</v>
      </c>
      <c r="B18" s="1236"/>
      <c r="C18" s="1237" t="s">
        <v>132</v>
      </c>
      <c r="D18" s="1237" t="s">
        <v>132</v>
      </c>
      <c r="E18" s="1237" t="s">
        <v>132</v>
      </c>
      <c r="F18" s="1237" t="s">
        <v>132</v>
      </c>
      <c r="G18" s="1237" t="s">
        <v>132</v>
      </c>
      <c r="H18" s="1237">
        <v>73694.790999999997</v>
      </c>
      <c r="I18" s="1237" t="s">
        <v>132</v>
      </c>
      <c r="J18" s="1238">
        <v>73694.790999999997</v>
      </c>
      <c r="K18" s="1239"/>
    </row>
    <row r="19" spans="1:11" s="1240" customFormat="1" ht="18" customHeight="1">
      <c r="A19" s="1235" t="s">
        <v>116</v>
      </c>
      <c r="B19" s="1236"/>
      <c r="C19" s="1237" t="s">
        <v>132</v>
      </c>
      <c r="D19" s="1237">
        <v>13719.495000000001</v>
      </c>
      <c r="E19" s="1237" t="s">
        <v>132</v>
      </c>
      <c r="F19" s="1237" t="s">
        <v>132</v>
      </c>
      <c r="G19" s="1237" t="s">
        <v>132</v>
      </c>
      <c r="H19" s="1237" t="s">
        <v>132</v>
      </c>
      <c r="I19" s="1237" t="s">
        <v>132</v>
      </c>
      <c r="J19" s="1238">
        <v>13719.495000000001</v>
      </c>
      <c r="K19" s="1239"/>
    </row>
    <row r="20" spans="1:11" s="1240" customFormat="1" ht="18" customHeight="1">
      <c r="A20" s="1235" t="s">
        <v>152</v>
      </c>
      <c r="B20" s="1236"/>
      <c r="C20" s="1237" t="s">
        <v>132</v>
      </c>
      <c r="D20" s="1237" t="s">
        <v>132</v>
      </c>
      <c r="E20" s="1237" t="s">
        <v>132</v>
      </c>
      <c r="F20" s="1237" t="s">
        <v>132</v>
      </c>
      <c r="G20" s="1237" t="s">
        <v>132</v>
      </c>
      <c r="H20" s="1237">
        <v>34277.989000000001</v>
      </c>
      <c r="I20" s="1237" t="s">
        <v>132</v>
      </c>
      <c r="J20" s="1238">
        <v>34277.989000000001</v>
      </c>
      <c r="K20" s="1239"/>
    </row>
    <row r="21" spans="1:11" s="1240" customFormat="1" ht="18" customHeight="1">
      <c r="A21" s="27" t="s">
        <v>42</v>
      </c>
      <c r="B21" s="1236"/>
      <c r="C21" s="1237" t="s">
        <v>132</v>
      </c>
      <c r="D21" s="1237" t="s">
        <v>132</v>
      </c>
      <c r="E21" s="1237" t="s">
        <v>132</v>
      </c>
      <c r="F21" s="1237" t="s">
        <v>132</v>
      </c>
      <c r="G21" s="1237" t="s">
        <v>132</v>
      </c>
      <c r="H21" s="1237">
        <v>13414.052</v>
      </c>
      <c r="I21" s="1237" t="s">
        <v>132</v>
      </c>
      <c r="J21" s="1238">
        <v>13414.052</v>
      </c>
      <c r="K21" s="1239"/>
    </row>
    <row r="22" spans="1:11" s="1240" customFormat="1" ht="18" customHeight="1">
      <c r="A22" s="1235" t="s">
        <v>43</v>
      </c>
      <c r="B22" s="1236"/>
      <c r="C22" s="1237" t="s">
        <v>132</v>
      </c>
      <c r="D22" s="1237" t="s">
        <v>132</v>
      </c>
      <c r="E22" s="1237" t="s">
        <v>132</v>
      </c>
      <c r="F22" s="1237" t="s">
        <v>132</v>
      </c>
      <c r="G22" s="1237" t="s">
        <v>132</v>
      </c>
      <c r="H22" s="1237" t="s">
        <v>132</v>
      </c>
      <c r="I22" s="1237" t="s">
        <v>132</v>
      </c>
      <c r="J22" s="1238" t="s">
        <v>132</v>
      </c>
      <c r="K22" s="1239"/>
    </row>
    <row r="23" spans="1:11" s="1240" customFormat="1" ht="18" customHeight="1">
      <c r="A23" s="1235" t="s">
        <v>44</v>
      </c>
      <c r="B23" s="1236"/>
      <c r="C23" s="1237" t="s">
        <v>132</v>
      </c>
      <c r="D23" s="1237" t="s">
        <v>132</v>
      </c>
      <c r="E23" s="1237" t="s">
        <v>132</v>
      </c>
      <c r="F23" s="1237" t="s">
        <v>132</v>
      </c>
      <c r="G23" s="1237" t="s">
        <v>132</v>
      </c>
      <c r="H23" s="1237" t="s">
        <v>132</v>
      </c>
      <c r="I23" s="1237" t="s">
        <v>132</v>
      </c>
      <c r="J23" s="1238" t="s">
        <v>132</v>
      </c>
      <c r="K23" s="1239"/>
    </row>
    <row r="24" spans="1:11" s="1240" customFormat="1" ht="18" customHeight="1">
      <c r="A24" s="1235" t="s">
        <v>45</v>
      </c>
      <c r="B24" s="1236"/>
      <c r="C24" s="1237" t="s">
        <v>132</v>
      </c>
      <c r="D24" s="1237" t="s">
        <v>132</v>
      </c>
      <c r="E24" s="1237" t="s">
        <v>132</v>
      </c>
      <c r="F24" s="1237" t="s">
        <v>132</v>
      </c>
      <c r="G24" s="1237" t="s">
        <v>132</v>
      </c>
      <c r="H24" s="1237" t="s">
        <v>132</v>
      </c>
      <c r="I24" s="1237" t="s">
        <v>132</v>
      </c>
      <c r="J24" s="1238" t="s">
        <v>132</v>
      </c>
      <c r="K24" s="1239"/>
    </row>
    <row r="25" spans="1:11" s="1240" customFormat="1" ht="22.5" customHeight="1" thickBot="1">
      <c r="A25" s="1241" t="s">
        <v>46</v>
      </c>
      <c r="B25" s="1242"/>
      <c r="C25" s="1243" t="s">
        <v>132</v>
      </c>
      <c r="D25" s="1243">
        <v>77896.523000000001</v>
      </c>
      <c r="E25" s="1243">
        <v>73257.313000000009</v>
      </c>
      <c r="F25" s="1243">
        <v>178613.291</v>
      </c>
      <c r="G25" s="1243">
        <v>20524.114999999998</v>
      </c>
      <c r="H25" s="1243">
        <v>487157.87099999998</v>
      </c>
      <c r="I25" s="1243">
        <v>1999.143</v>
      </c>
      <c r="J25" s="1243">
        <v>839448.25599999994</v>
      </c>
      <c r="K25" s="1239"/>
    </row>
    <row r="26" spans="1:11" s="1240" customFormat="1" ht="15" customHeight="1">
      <c r="A26" s="1240" t="s">
        <v>1147</v>
      </c>
    </row>
    <row r="27" spans="1:11" s="1245" customFormat="1">
      <c r="A27" s="33"/>
      <c r="B27" s="1244"/>
      <c r="C27" s="1244"/>
      <c r="D27" s="1244"/>
      <c r="E27" s="1244"/>
      <c r="F27" s="1244"/>
      <c r="G27" s="1244"/>
      <c r="H27" s="1244"/>
      <c r="I27" s="1244"/>
    </row>
    <row r="28" spans="1:11" s="1245" customFormat="1">
      <c r="A28" s="1246"/>
      <c r="B28" s="1247"/>
      <c r="C28" s="1247"/>
      <c r="D28" s="1248"/>
      <c r="E28" s="1247"/>
      <c r="F28" s="1247"/>
      <c r="G28" s="1247"/>
      <c r="H28" s="1248"/>
      <c r="I28" s="1247"/>
    </row>
    <row r="202" spans="3:3">
      <c r="C202" s="1222" t="s">
        <v>157</v>
      </c>
    </row>
  </sheetData>
  <mergeCells count="6">
    <mergeCell ref="A2:J2"/>
    <mergeCell ref="A3:J3"/>
    <mergeCell ref="A4:J4"/>
    <mergeCell ref="A6:A7"/>
    <mergeCell ref="C6:I6"/>
    <mergeCell ref="J6:J7"/>
  </mergeCells>
  <hyperlinks>
    <hyperlink ref="A1" location="Índice!A1" display="Volver al Índice" xr:uid="{74AFF613-B378-42AD-B4E8-3DC7B9D57E5E}"/>
  </hyperlinks>
  <printOptions horizontalCentered="1" verticalCentered="1"/>
  <pageMargins left="0.70866141732283472" right="0.70866141732283472" top="0.74803149606299213" bottom="0.74803149606299213" header="0.31496062992125984" footer="0.31496062992125984"/>
  <pageSetup paperSize="9" scale="9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28A2B-CD5F-45B3-8ACD-89056227DB4A}">
  <dimension ref="A1:L201"/>
  <sheetViews>
    <sheetView showGridLines="0" zoomScaleNormal="100" workbookViewId="0"/>
  </sheetViews>
  <sheetFormatPr baseColWidth="10" defaultRowHeight="25.5" customHeight="1"/>
  <cols>
    <col min="1" max="1" width="31" style="7" customWidth="1"/>
    <col min="2" max="4" width="19.33203125" style="7" customWidth="1"/>
    <col min="5" max="5" width="4.33203125" style="7" customWidth="1"/>
    <col min="6" max="8" width="19.33203125" style="7" customWidth="1"/>
    <col min="9" max="16384" width="11.5546875" style="7"/>
  </cols>
  <sheetData>
    <row r="1" spans="1:12" s="172" customFormat="1" ht="18" customHeight="1">
      <c r="A1" s="1403" t="s">
        <v>1213</v>
      </c>
      <c r="B1" s="273"/>
      <c r="C1" s="273"/>
      <c r="D1" s="273"/>
      <c r="E1" s="273"/>
      <c r="F1" s="273"/>
      <c r="G1" s="273"/>
      <c r="H1" s="273"/>
    </row>
    <row r="2" spans="1:12" s="651" customFormat="1" ht="25.5" customHeight="1">
      <c r="A2" s="167" t="s">
        <v>1171</v>
      </c>
      <c r="B2" s="167"/>
      <c r="C2" s="167"/>
      <c r="D2" s="167"/>
      <c r="E2" s="167"/>
      <c r="F2" s="167"/>
      <c r="G2" s="167"/>
      <c r="H2" s="167"/>
    </row>
    <row r="3" spans="1:12" s="1261" customFormat="1" ht="25.5" customHeight="1">
      <c r="A3" s="169">
        <v>45169</v>
      </c>
      <c r="B3" s="169"/>
      <c r="C3" s="169"/>
      <c r="D3" s="169"/>
      <c r="E3" s="169"/>
      <c r="F3" s="169"/>
      <c r="G3" s="169"/>
      <c r="H3" s="169"/>
    </row>
    <row r="4" spans="1:12" s="62" customFormat="1" ht="12.75" customHeight="1" thickBot="1">
      <c r="A4" s="1288"/>
    </row>
    <row r="5" spans="1:12" s="201" customFormat="1" ht="29.25" customHeight="1">
      <c r="A5" s="46" t="s">
        <v>1</v>
      </c>
      <c r="B5" s="654" t="s">
        <v>1172</v>
      </c>
      <c r="C5" s="654"/>
      <c r="D5" s="654"/>
      <c r="E5" s="971"/>
      <c r="F5" s="654" t="s">
        <v>1173</v>
      </c>
      <c r="G5" s="654"/>
      <c r="H5" s="654"/>
      <c r="I5" s="1289"/>
      <c r="J5" s="1289"/>
      <c r="K5" s="1289"/>
      <c r="L5" s="1289"/>
    </row>
    <row r="6" spans="1:12" s="201" customFormat="1" ht="25.5" customHeight="1">
      <c r="A6" s="600"/>
      <c r="B6" s="657" t="s">
        <v>1174</v>
      </c>
      <c r="C6" s="657" t="s">
        <v>1175</v>
      </c>
      <c r="D6" s="657" t="s">
        <v>1176</v>
      </c>
      <c r="E6" s="831"/>
      <c r="F6" s="657" t="s">
        <v>1177</v>
      </c>
      <c r="G6" s="657" t="s">
        <v>1178</v>
      </c>
      <c r="H6" s="1290" t="s">
        <v>1179</v>
      </c>
      <c r="I6" s="1289"/>
      <c r="J6" s="1289"/>
      <c r="K6" s="1289"/>
      <c r="L6" s="1289"/>
    </row>
    <row r="7" spans="1:12" s="201" customFormat="1" ht="5.25" customHeight="1">
      <c r="A7" s="1291"/>
      <c r="B7" s="582"/>
      <c r="C7" s="582"/>
      <c r="D7" s="582"/>
      <c r="E7" s="582"/>
      <c r="F7" s="582"/>
      <c r="G7" s="582"/>
      <c r="H7" s="1292"/>
      <c r="I7" s="1289"/>
      <c r="J7" s="1289"/>
      <c r="K7" s="1289"/>
      <c r="L7" s="1289"/>
    </row>
    <row r="8" spans="1:12" s="24" customFormat="1" ht="18" customHeight="1">
      <c r="A8" s="288" t="s">
        <v>29</v>
      </c>
      <c r="B8" s="612">
        <v>9762493.1500000004</v>
      </c>
      <c r="C8" s="612">
        <v>39810968.399999999</v>
      </c>
      <c r="D8" s="1293">
        <v>24.52</v>
      </c>
      <c r="E8" s="1293"/>
      <c r="F8" s="612">
        <v>3865579.16</v>
      </c>
      <c r="G8" s="612">
        <v>7130818.4699999997</v>
      </c>
      <c r="H8" s="1293">
        <v>54.21</v>
      </c>
    </row>
    <row r="9" spans="1:12" s="24" customFormat="1" ht="18" customHeight="1">
      <c r="A9" s="288" t="s">
        <v>30</v>
      </c>
      <c r="B9" s="612">
        <v>216207.28</v>
      </c>
      <c r="C9" s="612">
        <v>910034.25</v>
      </c>
      <c r="D9" s="1293">
        <v>23.76</v>
      </c>
      <c r="E9" s="1293"/>
      <c r="F9" s="612">
        <v>27715.52</v>
      </c>
      <c r="G9" s="612">
        <v>55886.97</v>
      </c>
      <c r="H9" s="1293">
        <v>49.59</v>
      </c>
    </row>
    <row r="10" spans="1:12" s="24" customFormat="1" ht="18" customHeight="1">
      <c r="A10" s="288" t="s">
        <v>96</v>
      </c>
      <c r="B10" s="612">
        <v>17888429.77</v>
      </c>
      <c r="C10" s="612">
        <v>64927364.32</v>
      </c>
      <c r="D10" s="1293">
        <v>27.55</v>
      </c>
      <c r="E10" s="1293"/>
      <c r="F10" s="612">
        <v>6302991.6799999997</v>
      </c>
      <c r="G10" s="612">
        <v>14792467.279999999</v>
      </c>
      <c r="H10" s="1293">
        <v>42.61</v>
      </c>
    </row>
    <row r="11" spans="1:12" s="24" customFormat="1" ht="18" customHeight="1">
      <c r="A11" s="288" t="s">
        <v>32</v>
      </c>
      <c r="B11" s="612">
        <v>1333643.71</v>
      </c>
      <c r="C11" s="612">
        <v>5469318.75</v>
      </c>
      <c r="D11" s="1293">
        <v>24.38</v>
      </c>
      <c r="E11" s="1293"/>
      <c r="F11" s="612">
        <v>240384.06</v>
      </c>
      <c r="G11" s="612">
        <v>557938.96</v>
      </c>
      <c r="H11" s="1293">
        <v>43.08</v>
      </c>
    </row>
    <row r="12" spans="1:12" s="24" customFormat="1" ht="18" customHeight="1">
      <c r="A12" s="288" t="s">
        <v>33</v>
      </c>
      <c r="B12" s="612">
        <v>2683156.69</v>
      </c>
      <c r="C12" s="612">
        <v>8090796.5</v>
      </c>
      <c r="D12" s="1293">
        <v>33.160000000000004</v>
      </c>
      <c r="E12" s="1293"/>
      <c r="F12" s="612">
        <v>684308.72</v>
      </c>
      <c r="G12" s="612">
        <v>1664289.55</v>
      </c>
      <c r="H12" s="1293">
        <v>41.12</v>
      </c>
    </row>
    <row r="13" spans="1:12" s="24" customFormat="1" ht="18" customHeight="1">
      <c r="A13" s="288" t="s">
        <v>115</v>
      </c>
      <c r="B13" s="612">
        <v>6234789.0800000001</v>
      </c>
      <c r="C13" s="612">
        <v>25738917.960000001</v>
      </c>
      <c r="D13" s="1293">
        <v>24.22</v>
      </c>
      <c r="E13" s="1293"/>
      <c r="F13" s="612">
        <v>2035218.55</v>
      </c>
      <c r="G13" s="612">
        <v>6794606.0899999999</v>
      </c>
      <c r="H13" s="1293">
        <v>29.95</v>
      </c>
    </row>
    <row r="14" spans="1:12" s="24" customFormat="1" ht="18" customHeight="1">
      <c r="A14" s="288" t="s">
        <v>35</v>
      </c>
      <c r="B14" s="612">
        <v>3624531.66</v>
      </c>
      <c r="C14" s="612">
        <v>3770757.16</v>
      </c>
      <c r="D14" s="1293">
        <v>96.12</v>
      </c>
      <c r="E14" s="1293"/>
      <c r="F14" s="612">
        <v>490086.81</v>
      </c>
      <c r="G14" s="612">
        <v>602395.57000000007</v>
      </c>
      <c r="H14" s="1293">
        <v>81.36</v>
      </c>
    </row>
    <row r="15" spans="1:12" s="24" customFormat="1" ht="18" customHeight="1">
      <c r="A15" s="288" t="s">
        <v>36</v>
      </c>
      <c r="B15" s="612">
        <v>8091135.5899999999</v>
      </c>
      <c r="C15" s="612">
        <v>27877951.59</v>
      </c>
      <c r="D15" s="1293">
        <v>29.02</v>
      </c>
      <c r="E15" s="1293"/>
      <c r="F15" s="612">
        <v>2210119.73</v>
      </c>
      <c r="G15" s="612">
        <v>4859101.47</v>
      </c>
      <c r="H15" s="1293">
        <v>45.480000000000004</v>
      </c>
    </row>
    <row r="16" spans="1:12" s="24" customFormat="1" ht="18" customHeight="1">
      <c r="A16" s="288" t="s">
        <v>37</v>
      </c>
      <c r="B16" s="612">
        <v>2617997.88</v>
      </c>
      <c r="C16" s="612">
        <v>10202932.619999999</v>
      </c>
      <c r="D16" s="1293">
        <v>25.66</v>
      </c>
      <c r="E16" s="1293"/>
      <c r="F16" s="612">
        <v>221854.82</v>
      </c>
      <c r="G16" s="612">
        <v>223506.56</v>
      </c>
      <c r="H16" s="1293">
        <v>99.26</v>
      </c>
    </row>
    <row r="17" spans="1:12" s="24" customFormat="1" ht="18" customHeight="1">
      <c r="A17" s="288" t="s">
        <v>38</v>
      </c>
      <c r="B17" s="612">
        <v>1377150.55</v>
      </c>
      <c r="C17" s="612">
        <v>3003728.88</v>
      </c>
      <c r="D17" s="1293">
        <v>45.85</v>
      </c>
      <c r="E17" s="1293"/>
      <c r="F17" s="612">
        <v>163994.41</v>
      </c>
      <c r="G17" s="612">
        <v>216031.08000000002</v>
      </c>
      <c r="H17" s="1293">
        <v>75.91</v>
      </c>
      <c r="I17" s="1100"/>
    </row>
    <row r="18" spans="1:12" s="24" customFormat="1" ht="18" customHeight="1">
      <c r="A18" s="26" t="s">
        <v>39</v>
      </c>
      <c r="B18" s="612">
        <v>522782.37</v>
      </c>
      <c r="C18" s="612">
        <v>2857971.06</v>
      </c>
      <c r="D18" s="1293">
        <v>18.29</v>
      </c>
      <c r="E18" s="1293"/>
      <c r="F18" s="612">
        <v>75235.740000000005</v>
      </c>
      <c r="G18" s="612">
        <v>108061.61</v>
      </c>
      <c r="H18" s="1293">
        <v>69.62</v>
      </c>
    </row>
    <row r="19" spans="1:12" s="24" customFormat="1" ht="18" customHeight="1">
      <c r="A19" s="26" t="s">
        <v>116</v>
      </c>
      <c r="B19" s="612">
        <v>1001043.43</v>
      </c>
      <c r="C19" s="612">
        <v>1755594.88</v>
      </c>
      <c r="D19" s="1293">
        <v>57.02</v>
      </c>
      <c r="E19" s="1293"/>
      <c r="F19" s="612">
        <v>684983.13</v>
      </c>
      <c r="G19" s="612">
        <v>1463896.6600000001</v>
      </c>
      <c r="H19" s="1293">
        <v>46.79</v>
      </c>
    </row>
    <row r="20" spans="1:12" s="24" customFormat="1" ht="18" customHeight="1">
      <c r="A20" s="26" t="s">
        <v>152</v>
      </c>
      <c r="B20" s="612">
        <v>378903.65</v>
      </c>
      <c r="C20" s="612">
        <v>1409776.13</v>
      </c>
      <c r="D20" s="1293">
        <v>26.88</v>
      </c>
      <c r="E20" s="1293"/>
      <c r="F20" s="612">
        <v>6333.29</v>
      </c>
      <c r="G20" s="612">
        <v>972.79</v>
      </c>
      <c r="H20" s="1293">
        <v>651.04</v>
      </c>
    </row>
    <row r="21" spans="1:12" s="24" customFormat="1" ht="18" customHeight="1">
      <c r="A21" s="27" t="s">
        <v>42</v>
      </c>
      <c r="B21" s="612">
        <v>220368.27000000002</v>
      </c>
      <c r="C21" s="612">
        <v>589509.75</v>
      </c>
      <c r="D21" s="1293">
        <v>37.380000000000003</v>
      </c>
      <c r="E21" s="1293"/>
      <c r="F21" s="612">
        <v>31808.09</v>
      </c>
      <c r="G21" s="612">
        <v>25907.88</v>
      </c>
      <c r="H21" s="1293">
        <v>122.77</v>
      </c>
    </row>
    <row r="22" spans="1:12" s="24" customFormat="1" ht="18" customHeight="1">
      <c r="A22" s="26" t="s">
        <v>43</v>
      </c>
      <c r="B22" s="612">
        <v>359263.77</v>
      </c>
      <c r="C22" s="612">
        <v>255376.55000000002</v>
      </c>
      <c r="D22" s="1293">
        <v>140.68</v>
      </c>
      <c r="E22" s="1293"/>
      <c r="F22" s="612">
        <v>288973.41000000003</v>
      </c>
      <c r="G22" s="612">
        <v>489181.92</v>
      </c>
      <c r="H22" s="1293">
        <v>59.07</v>
      </c>
    </row>
    <row r="23" spans="1:12" s="24" customFormat="1" ht="18" customHeight="1">
      <c r="A23" s="26" t="s">
        <v>44</v>
      </c>
      <c r="B23" s="612">
        <v>238983.54</v>
      </c>
      <c r="C23" s="612">
        <v>59721.96</v>
      </c>
      <c r="D23" s="1293">
        <v>400.16</v>
      </c>
      <c r="E23" s="1293"/>
      <c r="F23" s="612">
        <v>235502.54</v>
      </c>
      <c r="G23" s="612">
        <v>244194.73</v>
      </c>
      <c r="H23" s="1293">
        <v>96.44</v>
      </c>
    </row>
    <row r="24" spans="1:12" s="24" customFormat="1" ht="18" customHeight="1">
      <c r="A24" s="26" t="s">
        <v>45</v>
      </c>
      <c r="B24" s="612">
        <v>145380.13</v>
      </c>
      <c r="C24" s="612">
        <v>130539.46</v>
      </c>
      <c r="D24" s="1293">
        <v>111.37</v>
      </c>
      <c r="E24" s="1293"/>
      <c r="F24" s="612">
        <v>36892.83</v>
      </c>
      <c r="G24" s="612">
        <v>82399.75</v>
      </c>
      <c r="H24" s="1293">
        <v>44.77</v>
      </c>
    </row>
    <row r="25" spans="1:12" s="627" customFormat="1" ht="25.5" customHeight="1" thickBot="1">
      <c r="A25" s="363" t="s">
        <v>46</v>
      </c>
      <c r="B25" s="416">
        <v>56696260.520000011</v>
      </c>
      <c r="C25" s="416">
        <v>196861260.22000003</v>
      </c>
      <c r="D25" s="1294">
        <v>28.80011052283205</v>
      </c>
      <c r="E25" s="416"/>
      <c r="F25" s="416">
        <v>17601982.489999998</v>
      </c>
      <c r="G25" s="416">
        <v>39311657.339999996</v>
      </c>
      <c r="H25" s="1294">
        <v>44.77547801600776</v>
      </c>
      <c r="I25" s="70"/>
      <c r="J25" s="70"/>
      <c r="K25" s="70"/>
      <c r="L25" s="70"/>
    </row>
    <row r="26" spans="1:12" s="62" customFormat="1" ht="4.5" customHeight="1">
      <c r="A26" s="70"/>
      <c r="B26" s="1295"/>
      <c r="C26" s="1295"/>
      <c r="D26" s="1295"/>
      <c r="E26" s="1295"/>
      <c r="F26" s="1295"/>
      <c r="G26" s="1295"/>
      <c r="H26" s="1295"/>
      <c r="I26" s="470"/>
      <c r="J26" s="470"/>
      <c r="K26" s="470"/>
      <c r="L26" s="470"/>
    </row>
    <row r="27" spans="1:12" s="1297" customFormat="1" ht="18.75" customHeight="1">
      <c r="A27" s="26" t="s">
        <v>1180</v>
      </c>
      <c r="B27" s="202"/>
      <c r="C27" s="202"/>
      <c r="D27" s="202"/>
      <c r="E27" s="202"/>
      <c r="F27" s="202"/>
      <c r="G27" s="202"/>
      <c r="H27" s="202"/>
      <c r="I27" s="1296"/>
      <c r="J27" s="1296"/>
      <c r="K27" s="1296"/>
      <c r="L27" s="1296"/>
    </row>
    <row r="28" spans="1:12" s="62" customFormat="1" ht="13.8">
      <c r="A28" s="162"/>
      <c r="B28" s="174"/>
      <c r="C28" s="174"/>
      <c r="D28" s="174"/>
      <c r="E28" s="174"/>
      <c r="F28" s="174"/>
      <c r="G28" s="174"/>
      <c r="H28" s="174"/>
    </row>
    <row r="201" spans="3:3" ht="25.5" customHeight="1">
      <c r="C201" s="7" t="s">
        <v>157</v>
      </c>
    </row>
  </sheetData>
  <mergeCells count="3">
    <mergeCell ref="A5:A6"/>
    <mergeCell ref="B5:D5"/>
    <mergeCell ref="F5:H5"/>
  </mergeCells>
  <hyperlinks>
    <hyperlink ref="A1" location="Índice!A1" display="Volver al Índice" xr:uid="{FC5F47A6-66F3-423C-AB6B-4A07A761D01F}"/>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EEB34-3CDD-41ED-9D8B-FE9A0FB45593}">
  <dimension ref="A1:Z33"/>
  <sheetViews>
    <sheetView showGridLines="0" zoomScaleNormal="75" workbookViewId="0"/>
  </sheetViews>
  <sheetFormatPr baseColWidth="10" defaultRowHeight="13.2"/>
  <cols>
    <col min="1" max="1" width="39.88671875" style="7" customWidth="1"/>
    <col min="2" max="3" width="18.6640625" style="7" customWidth="1"/>
    <col min="4" max="4" width="21.5546875" style="7" customWidth="1"/>
    <col min="5" max="6" width="18.6640625" style="7" customWidth="1"/>
    <col min="7" max="7" width="18.5546875" style="7" customWidth="1"/>
    <col min="8" max="8" width="10.44140625" style="7" bestFit="1" customWidth="1"/>
    <col min="9" max="9" width="13" style="7" bestFit="1" customWidth="1"/>
    <col min="10" max="16384" width="11.5546875" style="7"/>
  </cols>
  <sheetData>
    <row r="1" spans="1:15" s="172" customFormat="1" ht="18" customHeight="1">
      <c r="A1" s="1403" t="s">
        <v>1213</v>
      </c>
      <c r="B1" s="273"/>
      <c r="C1" s="273"/>
      <c r="D1" s="273"/>
      <c r="E1" s="273"/>
      <c r="F1" s="273"/>
      <c r="G1" s="273"/>
    </row>
    <row r="2" spans="1:15" s="651" customFormat="1" ht="24.9" customHeight="1">
      <c r="A2" s="40" t="s">
        <v>1161</v>
      </c>
      <c r="B2" s="40"/>
      <c r="C2" s="40"/>
      <c r="D2" s="40"/>
      <c r="E2" s="40"/>
      <c r="F2" s="40"/>
      <c r="G2" s="40"/>
    </row>
    <row r="3" spans="1:15" s="1261" customFormat="1" ht="20.100000000000001" customHeight="1">
      <c r="A3" s="169">
        <v>45169</v>
      </c>
      <c r="B3" s="169"/>
      <c r="C3" s="169"/>
      <c r="D3" s="169"/>
      <c r="E3" s="169"/>
      <c r="F3" s="169"/>
      <c r="G3" s="169"/>
    </row>
    <row r="4" spans="1:15" s="277" customFormat="1" ht="20.100000000000001" customHeight="1">
      <c r="A4" s="871" t="s">
        <v>123</v>
      </c>
      <c r="B4" s="871"/>
      <c r="C4" s="871"/>
      <c r="D4" s="871"/>
      <c r="E4" s="871"/>
      <c r="F4" s="871"/>
      <c r="G4" s="871"/>
    </row>
    <row r="5" spans="1:15" ht="11.25" customHeight="1" thickBot="1"/>
    <row r="6" spans="1:15" s="1265" customFormat="1" ht="54.9" customHeight="1">
      <c r="A6" s="354" t="s">
        <v>1</v>
      </c>
      <c r="B6" s="1262" t="s">
        <v>1162</v>
      </c>
      <c r="C6" s="1263" t="s">
        <v>1163</v>
      </c>
      <c r="D6" s="1263" t="s">
        <v>1164</v>
      </c>
      <c r="E6" s="1263" t="s">
        <v>1165</v>
      </c>
      <c r="F6" s="1263" t="s">
        <v>1166</v>
      </c>
      <c r="G6" s="1264" t="s">
        <v>1167</v>
      </c>
    </row>
    <row r="7" spans="1:15" s="1265" customFormat="1" ht="9" customHeight="1">
      <c r="A7" s="1266"/>
      <c r="B7" s="1267"/>
      <c r="C7" s="1267"/>
      <c r="D7" s="1267"/>
      <c r="E7" s="1267"/>
      <c r="F7" s="1267"/>
      <c r="G7" s="1268"/>
      <c r="H7" s="1269"/>
    </row>
    <row r="8" spans="1:15" s="1273" customFormat="1" ht="20.100000000000001" customHeight="1">
      <c r="A8" s="288" t="s">
        <v>29</v>
      </c>
      <c r="B8" s="1270">
        <v>9510204</v>
      </c>
      <c r="C8" s="1270">
        <v>40980972.498000003</v>
      </c>
      <c r="D8" s="1270">
        <v>99532829.682999998</v>
      </c>
      <c r="E8" s="1270">
        <v>109398.91499999999</v>
      </c>
      <c r="F8" s="1270">
        <v>99824985.349999994</v>
      </c>
      <c r="G8" s="1271">
        <v>40798215.745999999</v>
      </c>
      <c r="H8" s="1272"/>
      <c r="I8" s="1272"/>
      <c r="J8" s="1272"/>
      <c r="K8" s="1272"/>
      <c r="L8" s="1272"/>
      <c r="M8" s="1272"/>
      <c r="N8" s="1272"/>
      <c r="O8" s="1272"/>
    </row>
    <row r="9" spans="1:15" s="1273" customFormat="1" ht="20.100000000000001" customHeight="1">
      <c r="A9" s="288" t="s">
        <v>30</v>
      </c>
      <c r="B9" s="1270">
        <v>155889</v>
      </c>
      <c r="C9" s="1270">
        <v>1285750.0060000001</v>
      </c>
      <c r="D9" s="1270">
        <v>316529.96500000003</v>
      </c>
      <c r="E9" s="1270">
        <v>327.995</v>
      </c>
      <c r="F9" s="1270">
        <v>341723.783</v>
      </c>
      <c r="G9" s="1271">
        <v>1260884.183</v>
      </c>
      <c r="H9" s="1272"/>
      <c r="I9" s="1272"/>
      <c r="J9" s="1272"/>
      <c r="K9" s="1272"/>
      <c r="L9" s="1272"/>
      <c r="M9" s="1272"/>
      <c r="N9" s="1272"/>
      <c r="O9" s="1272"/>
    </row>
    <row r="10" spans="1:15" s="1273" customFormat="1" ht="20.100000000000001" customHeight="1">
      <c r="A10" s="288" t="s">
        <v>31</v>
      </c>
      <c r="B10" s="1270">
        <v>20686547</v>
      </c>
      <c r="C10" s="1270">
        <v>65486450.431999996</v>
      </c>
      <c r="D10" s="1270">
        <v>479826119.89899999</v>
      </c>
      <c r="E10" s="1270">
        <v>859974.43799999997</v>
      </c>
      <c r="F10" s="1270">
        <v>480999563.96100003</v>
      </c>
      <c r="G10" s="1271">
        <v>65172980.810000002</v>
      </c>
      <c r="H10" s="1272"/>
      <c r="I10" s="1272"/>
      <c r="J10" s="1272"/>
      <c r="K10" s="1272"/>
      <c r="L10" s="1272"/>
      <c r="M10" s="1272"/>
      <c r="N10" s="1272"/>
      <c r="O10" s="1272"/>
    </row>
    <row r="11" spans="1:15" s="1273" customFormat="1" ht="20.100000000000001" customHeight="1">
      <c r="A11" s="288" t="s">
        <v>32</v>
      </c>
      <c r="B11" s="1270">
        <v>1203832</v>
      </c>
      <c r="C11" s="1270">
        <v>5673470.5149999997</v>
      </c>
      <c r="D11" s="1270">
        <v>12625615.374</v>
      </c>
      <c r="E11" s="1270">
        <v>0</v>
      </c>
      <c r="F11" s="1270">
        <v>12622354.507999999</v>
      </c>
      <c r="G11" s="1271">
        <v>5676731.3820000002</v>
      </c>
      <c r="H11" s="1272"/>
      <c r="I11" s="1272"/>
      <c r="J11" s="1272"/>
      <c r="K11" s="1272"/>
      <c r="L11" s="1272"/>
      <c r="M11" s="1272"/>
      <c r="N11" s="1272"/>
      <c r="O11" s="1272"/>
    </row>
    <row r="12" spans="1:15" s="1273" customFormat="1" ht="20.100000000000001" customHeight="1">
      <c r="A12" s="288" t="s">
        <v>33</v>
      </c>
      <c r="B12" s="1270">
        <v>833226</v>
      </c>
      <c r="C12" s="1270">
        <v>8720241.3300000001</v>
      </c>
      <c r="D12" s="1270">
        <v>22305679.769000001</v>
      </c>
      <c r="E12" s="1270">
        <v>15360.669</v>
      </c>
      <c r="F12" s="1270">
        <v>22979636.416999999</v>
      </c>
      <c r="G12" s="1271">
        <v>8061645.3499999996</v>
      </c>
      <c r="H12" s="1272"/>
      <c r="I12" s="1272"/>
      <c r="J12" s="1272"/>
      <c r="K12" s="1272"/>
      <c r="L12" s="1272"/>
      <c r="M12" s="1272"/>
      <c r="N12" s="1272"/>
      <c r="O12" s="1272"/>
    </row>
    <row r="13" spans="1:15" s="1273" customFormat="1" ht="20.100000000000001" customHeight="1">
      <c r="A13" s="288" t="s">
        <v>115</v>
      </c>
      <c r="B13" s="1270">
        <v>15423466</v>
      </c>
      <c r="C13" s="1270">
        <v>25644746.388</v>
      </c>
      <c r="D13" s="1270">
        <v>84675533.148000002</v>
      </c>
      <c r="E13" s="1270">
        <v>305059.54200000002</v>
      </c>
      <c r="F13" s="1270">
        <v>84674818.934</v>
      </c>
      <c r="G13" s="1271">
        <v>25950520.142999999</v>
      </c>
      <c r="H13" s="1272"/>
      <c r="I13" s="1272"/>
      <c r="J13" s="1272"/>
      <c r="K13" s="1272"/>
      <c r="L13" s="1272"/>
      <c r="M13" s="1272"/>
      <c r="N13" s="1272"/>
      <c r="O13" s="1272"/>
    </row>
    <row r="14" spans="1:15" s="1273" customFormat="1" ht="20.100000000000001" customHeight="1">
      <c r="A14" s="288" t="s">
        <v>35</v>
      </c>
      <c r="B14" s="1270">
        <v>2988</v>
      </c>
      <c r="C14" s="1270">
        <v>3473784.679</v>
      </c>
      <c r="D14" s="1270">
        <v>18775129.101</v>
      </c>
      <c r="E14" s="1270">
        <v>1237.77</v>
      </c>
      <c r="F14" s="1270">
        <v>18559149.101</v>
      </c>
      <c r="G14" s="1271">
        <v>3691002.449</v>
      </c>
      <c r="H14" s="1272"/>
      <c r="I14" s="1272"/>
      <c r="J14" s="1272"/>
      <c r="K14" s="1272"/>
      <c r="L14" s="1272"/>
      <c r="M14" s="1272"/>
      <c r="N14" s="1272"/>
      <c r="O14" s="1272"/>
    </row>
    <row r="15" spans="1:15" s="1273" customFormat="1" ht="20.100000000000001" customHeight="1">
      <c r="A15" s="288" t="s">
        <v>781</v>
      </c>
      <c r="B15" s="1270">
        <v>17482766</v>
      </c>
      <c r="C15" s="1270">
        <v>28408535.73</v>
      </c>
      <c r="D15" s="1270">
        <v>84708985.269999996</v>
      </c>
      <c r="E15" s="1270">
        <v>63600.762000000002</v>
      </c>
      <c r="F15" s="1270">
        <v>83535509.578999996</v>
      </c>
      <c r="G15" s="1271">
        <v>29645612.182999998</v>
      </c>
      <c r="H15" s="1272"/>
      <c r="I15" s="1272"/>
      <c r="J15" s="1272"/>
      <c r="K15" s="1272"/>
      <c r="L15" s="1272"/>
      <c r="M15" s="1272"/>
      <c r="N15" s="1272"/>
      <c r="O15" s="1272"/>
    </row>
    <row r="16" spans="1:15" s="1273" customFormat="1" ht="20.100000000000001" customHeight="1">
      <c r="A16" s="288" t="s">
        <v>37</v>
      </c>
      <c r="B16" s="1270">
        <v>4362766</v>
      </c>
      <c r="C16" s="1270">
        <v>9333668.2009999994</v>
      </c>
      <c r="D16" s="1270">
        <v>11851911.432</v>
      </c>
      <c r="E16" s="1270">
        <v>2261.0030000000002</v>
      </c>
      <c r="F16" s="1270">
        <v>11726379.878</v>
      </c>
      <c r="G16" s="1271">
        <v>9461460.7579999994</v>
      </c>
      <c r="H16" s="1272"/>
      <c r="I16" s="1272"/>
      <c r="J16" s="1272"/>
      <c r="K16" s="1272"/>
      <c r="L16" s="1272"/>
      <c r="M16" s="1272"/>
      <c r="N16" s="1272"/>
      <c r="O16" s="1272"/>
    </row>
    <row r="17" spans="1:26" s="1273" customFormat="1" ht="20.100000000000001" customHeight="1">
      <c r="A17" s="288" t="s">
        <v>38</v>
      </c>
      <c r="B17" s="1270">
        <v>230634</v>
      </c>
      <c r="C17" s="1270">
        <v>3099655.682</v>
      </c>
      <c r="D17" s="1270">
        <v>1930901.202</v>
      </c>
      <c r="E17" s="1270">
        <v>22619.362000000001</v>
      </c>
      <c r="F17" s="1270">
        <v>1854244.405</v>
      </c>
      <c r="G17" s="1271">
        <v>3198931.84</v>
      </c>
      <c r="H17" s="1272"/>
      <c r="I17" s="1272"/>
      <c r="J17" s="1272"/>
      <c r="K17" s="1272"/>
      <c r="L17" s="1272"/>
      <c r="M17" s="1272"/>
      <c r="N17" s="1272"/>
      <c r="O17" s="1272"/>
    </row>
    <row r="18" spans="1:26" s="1273" customFormat="1" ht="20.100000000000001" customHeight="1">
      <c r="A18" s="288" t="s">
        <v>1168</v>
      </c>
      <c r="B18" s="1270">
        <v>2032519</v>
      </c>
      <c r="C18" s="1270">
        <v>2729633.8080000002</v>
      </c>
      <c r="D18" s="1270">
        <v>1686013.2150000001</v>
      </c>
      <c r="E18" s="1270">
        <v>1693.0260000000001</v>
      </c>
      <c r="F18" s="1270">
        <v>1702820.2560000001</v>
      </c>
      <c r="G18" s="1271">
        <v>2714519.7930000001</v>
      </c>
      <c r="H18" s="1272"/>
      <c r="I18" s="1272"/>
      <c r="J18" s="1272"/>
      <c r="K18" s="1272"/>
      <c r="L18" s="1272"/>
      <c r="M18" s="1272"/>
      <c r="N18" s="1272"/>
      <c r="O18" s="1272"/>
    </row>
    <row r="19" spans="1:26" s="1273" customFormat="1" ht="20.100000000000001" customHeight="1">
      <c r="A19" s="288" t="s">
        <v>116</v>
      </c>
      <c r="B19" s="1270">
        <v>1852</v>
      </c>
      <c r="C19" s="1270">
        <v>1674211.4129999999</v>
      </c>
      <c r="D19" s="1270">
        <v>5167679.9709999999</v>
      </c>
      <c r="E19" s="1270">
        <v>0</v>
      </c>
      <c r="F19" s="1270">
        <v>4878550.6830000002</v>
      </c>
      <c r="G19" s="1271">
        <v>1963340.7009999999</v>
      </c>
      <c r="H19" s="1272"/>
      <c r="I19" s="1272"/>
      <c r="J19" s="1272"/>
      <c r="K19" s="1272"/>
      <c r="L19" s="1272"/>
      <c r="M19" s="1272"/>
      <c r="N19" s="1272"/>
      <c r="O19" s="1272"/>
    </row>
    <row r="20" spans="1:26" s="1273" customFormat="1" ht="20.100000000000001" customHeight="1">
      <c r="A20" s="288" t="s">
        <v>41</v>
      </c>
      <c r="B20" s="1270">
        <v>327003</v>
      </c>
      <c r="C20" s="1270">
        <v>1380357.5109999999</v>
      </c>
      <c r="D20" s="1270">
        <v>1029658.942</v>
      </c>
      <c r="E20" s="1270">
        <v>5401.1580000000004</v>
      </c>
      <c r="F20" s="1270">
        <v>1024700.568</v>
      </c>
      <c r="G20" s="1271">
        <v>1390717.0430000001</v>
      </c>
      <c r="H20" s="1272"/>
      <c r="I20" s="1272"/>
      <c r="J20" s="1272"/>
      <c r="K20" s="1272"/>
      <c r="L20" s="1272"/>
      <c r="M20" s="1272"/>
      <c r="N20" s="1272"/>
      <c r="O20" s="1272"/>
    </row>
    <row r="21" spans="1:26" s="1273" customFormat="1" ht="20.100000000000001" customHeight="1">
      <c r="A21" s="27" t="s">
        <v>42</v>
      </c>
      <c r="B21" s="1270">
        <v>287534</v>
      </c>
      <c r="C21" s="1270">
        <v>904379.63199999998</v>
      </c>
      <c r="D21" s="1270">
        <v>227819.098</v>
      </c>
      <c r="E21" s="1270">
        <v>5628.3289999999997</v>
      </c>
      <c r="F21" s="1270">
        <v>260340.75200000001</v>
      </c>
      <c r="G21" s="1271">
        <v>877486.30700000003</v>
      </c>
      <c r="H21" s="1272"/>
      <c r="I21" s="1272"/>
      <c r="J21" s="1272"/>
      <c r="K21" s="1272"/>
      <c r="L21" s="1272"/>
      <c r="M21" s="1272"/>
      <c r="N21" s="1272"/>
      <c r="O21" s="1272"/>
    </row>
    <row r="22" spans="1:26" s="1273" customFormat="1" ht="20.100000000000001" customHeight="1">
      <c r="A22" s="288" t="s">
        <v>43</v>
      </c>
      <c r="B22" s="1270">
        <v>167</v>
      </c>
      <c r="C22" s="1270">
        <v>185002.049</v>
      </c>
      <c r="D22" s="1270">
        <v>1657597.081</v>
      </c>
      <c r="E22" s="1270">
        <v>0</v>
      </c>
      <c r="F22" s="1270">
        <v>1603630.8489999999</v>
      </c>
      <c r="G22" s="1271">
        <v>238968.28200000001</v>
      </c>
      <c r="H22" s="1272"/>
      <c r="I22" s="1272"/>
      <c r="J22" s="1272"/>
      <c r="K22" s="1272"/>
      <c r="L22" s="1272"/>
      <c r="M22" s="1272"/>
      <c r="N22" s="1272"/>
      <c r="O22" s="1272"/>
    </row>
    <row r="23" spans="1:26" s="1273" customFormat="1" ht="20.100000000000001" customHeight="1">
      <c r="A23" s="288" t="s">
        <v>44</v>
      </c>
      <c r="B23" s="1270">
        <v>48</v>
      </c>
      <c r="C23" s="1270">
        <v>85326.245999999999</v>
      </c>
      <c r="D23" s="1270">
        <v>21071.242999999999</v>
      </c>
      <c r="E23" s="1270">
        <v>0</v>
      </c>
      <c r="F23" s="1270">
        <v>75829.396999999997</v>
      </c>
      <c r="G23" s="1271">
        <v>30568.091</v>
      </c>
      <c r="H23" s="1272"/>
      <c r="I23" s="1272"/>
      <c r="J23" s="1272"/>
      <c r="K23" s="1272"/>
      <c r="L23" s="1272"/>
      <c r="M23" s="1272"/>
      <c r="N23" s="1272"/>
      <c r="O23" s="1272"/>
    </row>
    <row r="24" spans="1:26" s="1273" customFormat="1" ht="20.100000000000001" customHeight="1">
      <c r="A24" s="288" t="s">
        <v>45</v>
      </c>
      <c r="B24" s="1270">
        <v>91</v>
      </c>
      <c r="C24" s="1270">
        <v>92378.87</v>
      </c>
      <c r="D24" s="1270">
        <v>840967.63100000005</v>
      </c>
      <c r="E24" s="1270">
        <v>0</v>
      </c>
      <c r="F24" s="1270">
        <v>742274.72199999995</v>
      </c>
      <c r="G24" s="1271">
        <v>191071.77900000001</v>
      </c>
      <c r="H24" s="1272"/>
      <c r="I24" s="1272"/>
      <c r="J24" s="1272"/>
      <c r="K24" s="1272"/>
      <c r="L24" s="1272"/>
      <c r="M24" s="1272"/>
      <c r="N24" s="1272"/>
      <c r="O24" s="1272"/>
    </row>
    <row r="25" spans="1:26" s="1275" customFormat="1" ht="27" customHeight="1" thickBot="1">
      <c r="A25" s="363" t="s">
        <v>46</v>
      </c>
      <c r="B25" s="1274">
        <v>72541532</v>
      </c>
      <c r="C25" s="1274">
        <v>199158564.98999998</v>
      </c>
      <c r="D25" s="1274">
        <v>827180042.02400005</v>
      </c>
      <c r="E25" s="1274">
        <v>1392562.969</v>
      </c>
      <c r="F25" s="1274">
        <v>827406513.14299989</v>
      </c>
      <c r="G25" s="1274">
        <v>200324656.84000003</v>
      </c>
      <c r="H25" s="1272"/>
      <c r="I25" s="1272"/>
      <c r="J25" s="1272"/>
      <c r="K25" s="1272"/>
      <c r="L25" s="1272"/>
      <c r="M25" s="1272"/>
      <c r="N25" s="1272"/>
      <c r="O25" s="1272"/>
    </row>
    <row r="26" spans="1:26" s="1265" customFormat="1" ht="11.25" customHeight="1">
      <c r="A26" s="1276"/>
      <c r="B26" s="1276"/>
      <c r="C26" s="1277"/>
      <c r="D26" s="1277"/>
      <c r="E26" s="1277"/>
      <c r="F26" s="1277"/>
      <c r="G26" s="1277"/>
    </row>
    <row r="27" spans="1:26" s="1279" customFormat="1" ht="12" customHeight="1">
      <c r="A27" s="862" t="s">
        <v>1169</v>
      </c>
      <c r="B27" s="863"/>
      <c r="C27" s="863"/>
      <c r="D27" s="863"/>
      <c r="E27" s="863"/>
      <c r="F27" s="863"/>
      <c r="G27" s="1278"/>
    </row>
    <row r="28" spans="1:26" s="1265" customFormat="1">
      <c r="A28" s="162"/>
      <c r="B28" s="18"/>
      <c r="C28" s="18"/>
      <c r="D28" s="18"/>
      <c r="E28" s="18"/>
      <c r="F28" s="18"/>
      <c r="G28" s="18"/>
      <c r="H28" s="18"/>
      <c r="I28" s="18"/>
      <c r="J28" s="7"/>
      <c r="K28" s="7"/>
      <c r="L28" s="7"/>
      <c r="M28" s="7"/>
      <c r="N28" s="7"/>
      <c r="O28" s="7"/>
      <c r="P28" s="7"/>
      <c r="Q28" s="7"/>
      <c r="R28" s="7"/>
      <c r="S28" s="7"/>
      <c r="T28" s="7"/>
      <c r="U28" s="7"/>
      <c r="V28" s="7"/>
      <c r="W28" s="7"/>
      <c r="X28" s="7"/>
      <c r="Y28" s="7"/>
      <c r="Z28" s="7"/>
    </row>
    <row r="29" spans="1:26" s="1265" customFormat="1">
      <c r="A29" s="546"/>
      <c r="B29" s="826"/>
      <c r="C29" s="826"/>
      <c r="D29" s="827"/>
      <c r="E29" s="826"/>
      <c r="F29" s="826"/>
      <c r="G29" s="826"/>
      <c r="H29" s="827"/>
      <c r="I29" s="826"/>
      <c r="J29" s="7"/>
      <c r="K29" s="7"/>
      <c r="L29" s="7"/>
      <c r="M29" s="7"/>
      <c r="N29" s="7"/>
      <c r="O29" s="7"/>
      <c r="P29" s="7"/>
      <c r="Q29" s="7"/>
      <c r="R29" s="7"/>
      <c r="S29" s="7"/>
      <c r="T29" s="7"/>
      <c r="U29" s="7"/>
      <c r="V29" s="7"/>
      <c r="W29" s="7"/>
      <c r="X29" s="7"/>
      <c r="Y29" s="7"/>
      <c r="Z29" s="7"/>
    </row>
    <row r="30" spans="1:26" s="1265" customFormat="1"/>
    <row r="31" spans="1:26" s="1265" customFormat="1">
      <c r="B31" s="1280"/>
      <c r="C31" s="1280"/>
      <c r="D31" s="1280"/>
      <c r="E31" s="1280"/>
      <c r="F31" s="1280"/>
      <c r="G31" s="1280"/>
    </row>
    <row r="32" spans="1:26" s="1265" customFormat="1"/>
    <row r="33" s="1265" customFormat="1"/>
  </sheetData>
  <mergeCells count="2">
    <mergeCell ref="A2:G2"/>
    <mergeCell ref="A4:G4"/>
  </mergeCells>
  <hyperlinks>
    <hyperlink ref="A1" location="Índice!A1" display="Volver al Índice" xr:uid="{C9F63529-2D08-4357-942C-851D1E0ECF57}"/>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BE78A-D8C0-44A2-9F86-008298472FD9}">
  <dimension ref="A1:AI33"/>
  <sheetViews>
    <sheetView showGridLines="0" zoomScaleNormal="75" workbookViewId="0"/>
  </sheetViews>
  <sheetFormatPr baseColWidth="10" defaultRowHeight="13.2"/>
  <cols>
    <col min="1" max="1" width="42.88671875" style="7" customWidth="1"/>
    <col min="2" max="3" width="18.6640625" style="7" customWidth="1"/>
    <col min="4" max="4" width="21.6640625" style="7" customWidth="1"/>
    <col min="5" max="7" width="18.6640625" style="7" customWidth="1"/>
    <col min="8" max="8" width="10.44140625" style="7" bestFit="1" customWidth="1"/>
    <col min="9" max="9" width="12.33203125" style="7" bestFit="1" customWidth="1"/>
    <col min="10" max="16384" width="11.5546875" style="7"/>
  </cols>
  <sheetData>
    <row r="1" spans="1:16" s="1281" customFormat="1" ht="18" customHeight="1">
      <c r="A1" s="1403" t="s">
        <v>1213</v>
      </c>
      <c r="B1" s="1"/>
      <c r="C1" s="1"/>
      <c r="D1" s="1"/>
      <c r="E1" s="1"/>
      <c r="F1" s="1"/>
      <c r="G1" s="1"/>
    </row>
    <row r="2" spans="1:16" s="4" customFormat="1" ht="24.9" customHeight="1">
      <c r="A2" s="3" t="s">
        <v>1170</v>
      </c>
      <c r="B2" s="3"/>
      <c r="C2" s="3"/>
      <c r="D2" s="3"/>
      <c r="E2" s="3"/>
      <c r="F2" s="3"/>
      <c r="G2" s="3"/>
    </row>
    <row r="3" spans="1:16" s="1282" customFormat="1" ht="20.100000000000001" customHeight="1">
      <c r="A3" s="169">
        <v>45169</v>
      </c>
      <c r="B3" s="169"/>
      <c r="C3" s="169"/>
      <c r="D3" s="169"/>
      <c r="E3" s="169"/>
      <c r="F3" s="169"/>
      <c r="G3" s="169"/>
    </row>
    <row r="4" spans="1:16" s="1284" customFormat="1" ht="20.100000000000001" customHeight="1">
      <c r="A4" s="1283" t="s">
        <v>123</v>
      </c>
      <c r="B4" s="1283"/>
      <c r="C4" s="1283"/>
      <c r="D4" s="1283"/>
      <c r="E4" s="1283"/>
      <c r="F4" s="1283"/>
      <c r="G4" s="1283"/>
    </row>
    <row r="5" spans="1:16" ht="11.25" customHeight="1" thickBot="1"/>
    <row r="6" spans="1:16" s="1265" customFormat="1" ht="54.9" customHeight="1">
      <c r="A6" s="910" t="s">
        <v>1</v>
      </c>
      <c r="B6" s="1263" t="s">
        <v>1162</v>
      </c>
      <c r="C6" s="1262" t="s">
        <v>1163</v>
      </c>
      <c r="D6" s="1262" t="s">
        <v>1164</v>
      </c>
      <c r="E6" s="1262" t="s">
        <v>1165</v>
      </c>
      <c r="F6" s="1262" t="s">
        <v>1166</v>
      </c>
      <c r="G6" s="910" t="s">
        <v>1167</v>
      </c>
    </row>
    <row r="7" spans="1:16" s="1265" customFormat="1" ht="9.75" customHeight="1">
      <c r="A7" s="1266"/>
      <c r="B7" s="1267"/>
      <c r="C7" s="1285"/>
      <c r="D7" s="1285"/>
      <c r="E7" s="1285"/>
      <c r="F7" s="1285"/>
      <c r="G7" s="1286"/>
    </row>
    <row r="8" spans="1:16" s="1273" customFormat="1" ht="20.100000000000001" customHeight="1">
      <c r="A8" s="288" t="s">
        <v>29</v>
      </c>
      <c r="B8" s="1270">
        <v>955542</v>
      </c>
      <c r="C8" s="1270">
        <v>26092723.478999998</v>
      </c>
      <c r="D8" s="1270">
        <v>53361174.770999998</v>
      </c>
      <c r="E8" s="1270">
        <v>42372.892999999996</v>
      </c>
      <c r="F8" s="1270">
        <v>52471912.807999998</v>
      </c>
      <c r="G8" s="1271">
        <v>27024358.335000001</v>
      </c>
      <c r="I8" s="1272"/>
      <c r="J8" s="1272"/>
      <c r="K8" s="1272"/>
      <c r="L8" s="1272"/>
      <c r="M8" s="1272"/>
      <c r="N8" s="1272"/>
      <c r="O8" s="1272"/>
      <c r="P8" s="1272"/>
    </row>
    <row r="9" spans="1:16" s="1273" customFormat="1" ht="20.100000000000001" customHeight="1">
      <c r="A9" s="288" t="s">
        <v>30</v>
      </c>
      <c r="B9" s="1270">
        <v>10853</v>
      </c>
      <c r="C9" s="1270">
        <v>234407.48</v>
      </c>
      <c r="D9" s="1270">
        <v>89774.491999999998</v>
      </c>
      <c r="E9" s="1270">
        <v>14.321</v>
      </c>
      <c r="F9" s="1270">
        <v>87836.418000000005</v>
      </c>
      <c r="G9" s="1271">
        <v>236359.87700000001</v>
      </c>
      <c r="I9" s="1272"/>
      <c r="J9" s="1272"/>
      <c r="K9" s="1272"/>
      <c r="L9" s="1272"/>
      <c r="M9" s="1272"/>
      <c r="N9" s="1272"/>
      <c r="O9" s="1272"/>
      <c r="P9" s="1272"/>
    </row>
    <row r="10" spans="1:16" s="1273" customFormat="1" ht="20.100000000000001" customHeight="1">
      <c r="A10" s="288" t="s">
        <v>31</v>
      </c>
      <c r="B10" s="1270">
        <v>1713726</v>
      </c>
      <c r="C10" s="1270">
        <v>51984578.825999998</v>
      </c>
      <c r="D10" s="1270">
        <v>638948428.97300005</v>
      </c>
      <c r="E10" s="1270">
        <v>362330.79599999997</v>
      </c>
      <c r="F10" s="1270">
        <v>639458584.14600003</v>
      </c>
      <c r="G10" s="1271">
        <v>51836754.449000001</v>
      </c>
      <c r="I10" s="1272"/>
      <c r="J10" s="1272"/>
      <c r="K10" s="1272"/>
      <c r="L10" s="1272"/>
      <c r="M10" s="1272"/>
      <c r="N10" s="1272"/>
      <c r="O10" s="1272"/>
      <c r="P10" s="1272"/>
    </row>
    <row r="11" spans="1:16" s="1273" customFormat="1" ht="20.100000000000001" customHeight="1">
      <c r="A11" s="288" t="s">
        <v>32</v>
      </c>
      <c r="B11" s="1270">
        <v>143115</v>
      </c>
      <c r="C11" s="1270">
        <v>1830040.1569999999</v>
      </c>
      <c r="D11" s="1270">
        <v>7789977.4740000004</v>
      </c>
      <c r="E11" s="1270">
        <v>0</v>
      </c>
      <c r="F11" s="1270">
        <v>7709167.9000000004</v>
      </c>
      <c r="G11" s="1271">
        <v>1910849.7309999999</v>
      </c>
      <c r="I11" s="1272"/>
      <c r="J11" s="1272"/>
      <c r="K11" s="1272"/>
      <c r="L11" s="1272"/>
      <c r="M11" s="1272"/>
      <c r="N11" s="1272"/>
      <c r="O11" s="1272"/>
      <c r="P11" s="1272"/>
    </row>
    <row r="12" spans="1:16" s="1273" customFormat="1" ht="20.100000000000001" customHeight="1">
      <c r="A12" s="288" t="s">
        <v>33</v>
      </c>
      <c r="B12" s="1270">
        <v>66350</v>
      </c>
      <c r="C12" s="1270">
        <v>5245201.2970000003</v>
      </c>
      <c r="D12" s="1270">
        <v>14066060.304</v>
      </c>
      <c r="E12" s="1270">
        <v>2480.8719999999998</v>
      </c>
      <c r="F12" s="1270">
        <v>13345678.635</v>
      </c>
      <c r="G12" s="1271">
        <v>5968063.8380000005</v>
      </c>
      <c r="I12" s="1272"/>
      <c r="J12" s="1272"/>
      <c r="K12" s="1272"/>
      <c r="L12" s="1272"/>
      <c r="M12" s="1272"/>
      <c r="N12" s="1272"/>
      <c r="O12" s="1272"/>
      <c r="P12" s="1272"/>
    </row>
    <row r="13" spans="1:16" s="1273" customFormat="1" ht="20.100000000000001" customHeight="1">
      <c r="A13" s="288" t="s">
        <v>115</v>
      </c>
      <c r="B13" s="1270">
        <v>2874169</v>
      </c>
      <c r="C13" s="1270">
        <v>15948064.545</v>
      </c>
      <c r="D13" s="1270">
        <v>48222596.353</v>
      </c>
      <c r="E13" s="1270">
        <v>227992.21400000001</v>
      </c>
      <c r="F13" s="1270">
        <v>48618808.368000001</v>
      </c>
      <c r="G13" s="1271">
        <v>15779844.744999999</v>
      </c>
      <c r="I13" s="1272"/>
      <c r="J13" s="1272"/>
      <c r="K13" s="1272"/>
      <c r="L13" s="1272"/>
      <c r="M13" s="1272"/>
      <c r="N13" s="1272"/>
      <c r="O13" s="1272"/>
      <c r="P13" s="1272"/>
    </row>
    <row r="14" spans="1:16" s="1273" customFormat="1" ht="20.100000000000001" customHeight="1">
      <c r="A14" s="288" t="s">
        <v>35</v>
      </c>
      <c r="B14" s="1270">
        <v>950</v>
      </c>
      <c r="C14" s="1270">
        <v>2156985.5929999999</v>
      </c>
      <c r="D14" s="1270">
        <v>14920120.867000001</v>
      </c>
      <c r="E14" s="1270">
        <v>154.80099999999999</v>
      </c>
      <c r="F14" s="1270">
        <v>14874265.807</v>
      </c>
      <c r="G14" s="1271">
        <v>2202995.4539999999</v>
      </c>
      <c r="I14" s="1272"/>
      <c r="J14" s="1272"/>
      <c r="K14" s="1272"/>
      <c r="L14" s="1272"/>
      <c r="M14" s="1272"/>
      <c r="N14" s="1272"/>
      <c r="O14" s="1272"/>
      <c r="P14" s="1272"/>
    </row>
    <row r="15" spans="1:16" s="1273" customFormat="1" ht="20.100000000000001" customHeight="1">
      <c r="A15" s="288" t="s">
        <v>781</v>
      </c>
      <c r="B15" s="1270">
        <v>2557191</v>
      </c>
      <c r="C15" s="1270">
        <v>15848413.710999999</v>
      </c>
      <c r="D15" s="1270">
        <v>49162350.495999999</v>
      </c>
      <c r="E15" s="1270">
        <v>14406.005999999999</v>
      </c>
      <c r="F15" s="1270">
        <v>49682251</v>
      </c>
      <c r="G15" s="1271">
        <v>15342919.213</v>
      </c>
      <c r="I15" s="1272"/>
      <c r="J15" s="1272"/>
      <c r="K15" s="1272"/>
      <c r="L15" s="1272"/>
      <c r="M15" s="1272"/>
      <c r="N15" s="1272"/>
      <c r="O15" s="1272"/>
      <c r="P15" s="1272"/>
    </row>
    <row r="16" spans="1:16" s="1273" customFormat="1" ht="20.100000000000001" customHeight="1">
      <c r="A16" s="288" t="s">
        <v>37</v>
      </c>
      <c r="B16" s="1270">
        <v>219251</v>
      </c>
      <c r="C16" s="1270">
        <v>400787.87099999998</v>
      </c>
      <c r="D16" s="1270">
        <v>238074.70600000001</v>
      </c>
      <c r="E16" s="1270">
        <v>45.921999999999997</v>
      </c>
      <c r="F16" s="1270">
        <v>244647.54500000001</v>
      </c>
      <c r="G16" s="1271">
        <v>394260.95400000003</v>
      </c>
      <c r="I16" s="1272"/>
      <c r="J16" s="1272"/>
      <c r="K16" s="1272"/>
      <c r="L16" s="1272"/>
      <c r="M16" s="1272"/>
      <c r="N16" s="1272"/>
      <c r="O16" s="1272"/>
      <c r="P16" s="1272"/>
    </row>
    <row r="17" spans="1:35" s="1273" customFormat="1" ht="20.100000000000001" customHeight="1">
      <c r="A17" s="288" t="s">
        <v>38</v>
      </c>
      <c r="B17" s="1270">
        <v>19801</v>
      </c>
      <c r="C17" s="1270">
        <v>787863.89500000002</v>
      </c>
      <c r="D17" s="1270">
        <v>590697.59100000001</v>
      </c>
      <c r="E17" s="1270">
        <v>5192.6970000000001</v>
      </c>
      <c r="F17" s="1270">
        <v>553164.08499999996</v>
      </c>
      <c r="G17" s="1271">
        <v>830590.098</v>
      </c>
      <c r="I17" s="1272"/>
      <c r="J17" s="1272"/>
      <c r="K17" s="1272"/>
      <c r="L17" s="1272"/>
      <c r="M17" s="1272"/>
      <c r="N17" s="1272"/>
      <c r="O17" s="1272"/>
      <c r="P17" s="1272"/>
    </row>
    <row r="18" spans="1:35" s="1273" customFormat="1" ht="20.100000000000001" customHeight="1">
      <c r="A18" s="288" t="s">
        <v>1168</v>
      </c>
      <c r="B18" s="1270">
        <v>37907</v>
      </c>
      <c r="C18" s="1270">
        <v>434315.13400000002</v>
      </c>
      <c r="D18" s="1270">
        <v>177322.758</v>
      </c>
      <c r="E18" s="1270">
        <v>136.87200000000001</v>
      </c>
      <c r="F18" s="1270">
        <v>166914.011</v>
      </c>
      <c r="G18" s="1271">
        <v>444860.755</v>
      </c>
      <c r="I18" s="1272"/>
      <c r="J18" s="1272"/>
      <c r="K18" s="1272"/>
      <c r="L18" s="1272"/>
      <c r="M18" s="1272"/>
      <c r="N18" s="1272"/>
      <c r="O18" s="1272"/>
      <c r="P18" s="1272"/>
    </row>
    <row r="19" spans="1:35" s="1273" customFormat="1" ht="20.100000000000001" customHeight="1">
      <c r="A19" s="288" t="s">
        <v>116</v>
      </c>
      <c r="B19" s="1270">
        <v>2065</v>
      </c>
      <c r="C19" s="1270">
        <v>4556935.4740000004</v>
      </c>
      <c r="D19" s="1270">
        <v>17216873.607000001</v>
      </c>
      <c r="E19" s="1270">
        <v>0</v>
      </c>
      <c r="F19" s="1270">
        <v>16620049.458000001</v>
      </c>
      <c r="G19" s="1271">
        <v>5153759.6239999998</v>
      </c>
      <c r="I19" s="1272"/>
      <c r="J19" s="1272"/>
      <c r="K19" s="1272"/>
      <c r="L19" s="1272"/>
      <c r="M19" s="1272"/>
      <c r="N19" s="1272"/>
      <c r="O19" s="1272"/>
      <c r="P19" s="1272"/>
    </row>
    <row r="20" spans="1:35" s="1273" customFormat="1" ht="20.100000000000001" customHeight="1">
      <c r="A20" s="288" t="s">
        <v>41</v>
      </c>
      <c r="B20" s="1270">
        <v>1183</v>
      </c>
      <c r="C20" s="1270">
        <v>8483.8029999999999</v>
      </c>
      <c r="D20" s="1270">
        <v>6832.1819999999998</v>
      </c>
      <c r="E20" s="1270">
        <v>5.4450000000000003</v>
      </c>
      <c r="F20" s="1270">
        <v>6953.7659999999996</v>
      </c>
      <c r="G20" s="1271">
        <v>8367.6640000000007</v>
      </c>
      <c r="I20" s="1272"/>
      <c r="J20" s="1272"/>
      <c r="K20" s="1272"/>
      <c r="L20" s="1272"/>
      <c r="M20" s="1272"/>
      <c r="N20" s="1272"/>
      <c r="O20" s="1272"/>
      <c r="P20" s="1272"/>
    </row>
    <row r="21" spans="1:35" s="1273" customFormat="1" ht="20.100000000000001" customHeight="1">
      <c r="A21" s="27" t="s">
        <v>42</v>
      </c>
      <c r="B21" s="1270">
        <v>6009</v>
      </c>
      <c r="C21" s="1270">
        <v>121001.50599999999</v>
      </c>
      <c r="D21" s="1270">
        <v>135913.62</v>
      </c>
      <c r="E21" s="1270">
        <v>63.061999999999998</v>
      </c>
      <c r="F21" s="1270">
        <v>152523.883</v>
      </c>
      <c r="G21" s="1271">
        <v>104454.304</v>
      </c>
      <c r="I21" s="1272"/>
      <c r="J21" s="1272"/>
      <c r="K21" s="1272"/>
      <c r="L21" s="1272"/>
      <c r="M21" s="1272"/>
      <c r="N21" s="1272"/>
      <c r="O21" s="1272"/>
      <c r="P21" s="1272"/>
    </row>
    <row r="22" spans="1:35" s="1273" customFormat="1" ht="20.100000000000001" customHeight="1">
      <c r="A22" s="288" t="s">
        <v>43</v>
      </c>
      <c r="B22" s="1270">
        <v>242</v>
      </c>
      <c r="C22" s="1270">
        <v>1610440.534</v>
      </c>
      <c r="D22" s="1270">
        <v>5530182.1519999998</v>
      </c>
      <c r="E22" s="1270">
        <v>479.58300000000003</v>
      </c>
      <c r="F22" s="1270">
        <v>5576504.2699999996</v>
      </c>
      <c r="G22" s="1271">
        <v>1564598</v>
      </c>
      <c r="I22" s="1272"/>
      <c r="J22" s="1272"/>
      <c r="K22" s="1272"/>
      <c r="L22" s="1272"/>
      <c r="M22" s="1272"/>
      <c r="N22" s="1272"/>
      <c r="O22" s="1272"/>
      <c r="P22" s="1272"/>
    </row>
    <row r="23" spans="1:35" s="1273" customFormat="1" ht="20.100000000000001" customHeight="1">
      <c r="A23" s="288" t="s">
        <v>44</v>
      </c>
      <c r="B23" s="1270">
        <v>56</v>
      </c>
      <c r="C23" s="1270">
        <v>803819.22900000005</v>
      </c>
      <c r="D23" s="1270">
        <v>2141394.02</v>
      </c>
      <c r="E23" s="1270">
        <v>0</v>
      </c>
      <c r="F23" s="1270">
        <v>1986710.466</v>
      </c>
      <c r="G23" s="1271">
        <v>958502.78300000005</v>
      </c>
      <c r="I23" s="1272"/>
      <c r="J23" s="1272"/>
      <c r="K23" s="1272"/>
      <c r="L23" s="1272"/>
      <c r="M23" s="1272"/>
      <c r="N23" s="1272"/>
      <c r="O23" s="1272"/>
      <c r="P23" s="1272"/>
    </row>
    <row r="24" spans="1:35" s="1273" customFormat="1" ht="20.100000000000001" customHeight="1">
      <c r="A24" s="288" t="s">
        <v>45</v>
      </c>
      <c r="B24" s="1270">
        <v>123</v>
      </c>
      <c r="C24" s="1270">
        <v>293186.84899999999</v>
      </c>
      <c r="D24" s="1270">
        <v>920661.63</v>
      </c>
      <c r="E24" s="1270">
        <v>0</v>
      </c>
      <c r="F24" s="1270">
        <v>913992.57900000003</v>
      </c>
      <c r="G24" s="1271">
        <v>299855.90000000002</v>
      </c>
      <c r="I24" s="1272"/>
      <c r="J24" s="1272"/>
      <c r="K24" s="1272"/>
      <c r="L24" s="1272"/>
      <c r="M24" s="1272"/>
      <c r="N24" s="1272"/>
      <c r="O24" s="1272"/>
      <c r="P24" s="1272"/>
    </row>
    <row r="25" spans="1:35" s="863" customFormat="1" ht="24" customHeight="1" thickBot="1">
      <c r="A25" s="363" t="s">
        <v>46</v>
      </c>
      <c r="B25" s="1274">
        <v>8608533</v>
      </c>
      <c r="C25" s="1274">
        <v>128357249.38300002</v>
      </c>
      <c r="D25" s="1274">
        <v>853518435.99600005</v>
      </c>
      <c r="E25" s="1274">
        <v>655675.48399999994</v>
      </c>
      <c r="F25" s="1274">
        <v>852469965.14499998</v>
      </c>
      <c r="G25" s="1274">
        <v>130061395.72400002</v>
      </c>
      <c r="I25" s="1272"/>
      <c r="J25" s="1272"/>
      <c r="K25" s="1272"/>
      <c r="L25" s="1272"/>
      <c r="M25" s="1272"/>
      <c r="N25" s="1272"/>
      <c r="O25" s="1272"/>
      <c r="P25" s="1272"/>
    </row>
    <row r="26" spans="1:35" s="1265" customFormat="1" ht="9.75" customHeight="1">
      <c r="A26" s="1276"/>
      <c r="B26" s="1276"/>
      <c r="C26" s="1277"/>
      <c r="D26" s="1277"/>
      <c r="E26" s="1277"/>
      <c r="F26" s="1277"/>
      <c r="G26" s="1277"/>
      <c r="H26" s="1275"/>
      <c r="I26" s="1275"/>
      <c r="J26" s="1275"/>
      <c r="K26" s="1275"/>
      <c r="L26" s="1275"/>
      <c r="M26" s="1275"/>
      <c r="N26" s="1275"/>
      <c r="O26" s="1275"/>
      <c r="P26" s="1275"/>
      <c r="Q26" s="1275"/>
      <c r="R26" s="1275"/>
      <c r="S26" s="1275"/>
      <c r="T26" s="1275"/>
      <c r="U26" s="1275"/>
      <c r="V26" s="1275"/>
      <c r="W26" s="1275"/>
      <c r="X26" s="1275"/>
      <c r="Y26" s="1275"/>
      <c r="Z26" s="1275"/>
      <c r="AA26" s="1275"/>
      <c r="AB26" s="1275"/>
      <c r="AC26" s="1275"/>
      <c r="AD26" s="1275"/>
      <c r="AE26" s="1275"/>
      <c r="AF26" s="1275"/>
      <c r="AG26" s="1275"/>
      <c r="AH26" s="1275"/>
      <c r="AI26" s="1275"/>
    </row>
    <row r="27" spans="1:35" s="1287" customFormat="1" ht="10.199999999999999">
      <c r="A27" s="862" t="s">
        <v>1169</v>
      </c>
      <c r="B27" s="863"/>
      <c r="C27" s="863"/>
      <c r="D27" s="863"/>
      <c r="E27" s="863"/>
      <c r="F27" s="863"/>
      <c r="G27" s="863"/>
    </row>
    <row r="28" spans="1:35" s="1265" customFormat="1">
      <c r="A28" s="162"/>
      <c r="B28" s="18"/>
      <c r="C28" s="18"/>
      <c r="D28" s="18"/>
      <c r="E28" s="18"/>
      <c r="F28" s="18"/>
      <c r="G28" s="18"/>
      <c r="H28" s="18"/>
      <c r="I28" s="18"/>
      <c r="J28" s="7"/>
      <c r="K28" s="7"/>
      <c r="L28" s="7"/>
      <c r="M28" s="7"/>
      <c r="N28" s="7"/>
      <c r="O28" s="7"/>
      <c r="P28" s="7"/>
      <c r="Q28" s="7"/>
      <c r="R28" s="7"/>
      <c r="S28" s="7"/>
      <c r="T28" s="7"/>
      <c r="U28" s="7"/>
      <c r="V28" s="7"/>
      <c r="W28" s="7"/>
      <c r="X28" s="7"/>
      <c r="Y28" s="7"/>
      <c r="Z28" s="7"/>
    </row>
    <row r="29" spans="1:35" s="1265" customFormat="1">
      <c r="A29" s="546"/>
      <c r="B29" s="826"/>
      <c r="C29" s="826"/>
      <c r="D29" s="827"/>
      <c r="E29" s="826"/>
      <c r="F29" s="826"/>
      <c r="G29" s="826"/>
      <c r="H29" s="827"/>
      <c r="I29" s="826"/>
      <c r="J29" s="7"/>
      <c r="K29" s="7"/>
      <c r="L29" s="7"/>
      <c r="M29" s="7"/>
      <c r="N29" s="7"/>
      <c r="O29" s="7"/>
      <c r="P29" s="7"/>
      <c r="Q29" s="7"/>
      <c r="R29" s="7"/>
      <c r="S29" s="7"/>
      <c r="T29" s="7"/>
      <c r="U29" s="7"/>
      <c r="V29" s="7"/>
      <c r="W29" s="7"/>
      <c r="X29" s="7"/>
      <c r="Y29" s="7"/>
      <c r="Z29" s="7"/>
    </row>
    <row r="30" spans="1:35" s="1265" customFormat="1">
      <c r="B30" s="1280"/>
      <c r="C30" s="1280"/>
      <c r="D30" s="1280"/>
      <c r="E30" s="1280"/>
      <c r="F30" s="1280"/>
      <c r="G30" s="1280"/>
    </row>
    <row r="31" spans="1:35" s="1265" customFormat="1">
      <c r="B31" s="1280"/>
      <c r="C31" s="1280"/>
      <c r="D31" s="1280"/>
      <c r="E31" s="1280"/>
      <c r="F31" s="1280"/>
      <c r="G31" s="1280"/>
    </row>
    <row r="32" spans="1:35" s="1265" customFormat="1"/>
    <row r="33" s="1265" customFormat="1"/>
  </sheetData>
  <mergeCells count="2">
    <mergeCell ref="A2:G2"/>
    <mergeCell ref="A4:G4"/>
  </mergeCells>
  <hyperlinks>
    <hyperlink ref="A1" location="Índice!A1" display="Volver al Índice" xr:uid="{440A7F6D-5D70-41AA-A242-2818696B5712}"/>
  </hyperlinks>
  <pageMargins left="1.1811023622047245" right="1.1811023622047245" top="0.98425196850393704" bottom="0.98425196850393704" header="0.6692913385826772" footer="0.6692913385826772"/>
  <pageSetup paperSize="9" scale="76" fitToWidth="0"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F2227-7C60-403E-88AB-001707060349}">
  <dimension ref="A1:O32"/>
  <sheetViews>
    <sheetView showGridLines="0" zoomScale="110" zoomScaleNormal="110" workbookViewId="0"/>
  </sheetViews>
  <sheetFormatPr baseColWidth="10" defaultRowHeight="13.2"/>
  <cols>
    <col min="1" max="1" width="35.5546875" style="7" customWidth="1"/>
    <col min="2" max="2" width="11.109375" style="7" customWidth="1"/>
    <col min="3" max="10" width="11.6640625" style="7" customWidth="1"/>
    <col min="11" max="11" width="14" style="7" customWidth="1"/>
    <col min="12" max="12" width="11.5546875" style="7"/>
    <col min="13" max="13" width="13.5546875" style="7" customWidth="1"/>
    <col min="14" max="14" width="11.5546875" style="7"/>
    <col min="15" max="15" width="12.6640625" style="7" customWidth="1"/>
    <col min="16" max="16384" width="11.5546875" style="7"/>
  </cols>
  <sheetData>
    <row r="1" spans="1:15" s="377" customFormat="1" ht="12.75" customHeight="1">
      <c r="A1" s="1403" t="s">
        <v>1213</v>
      </c>
      <c r="B1" s="1"/>
      <c r="C1" s="1"/>
      <c r="D1" s="1"/>
      <c r="E1" s="1"/>
      <c r="F1" s="1"/>
      <c r="G1" s="1"/>
      <c r="H1" s="1"/>
      <c r="I1" s="1"/>
      <c r="J1" s="1"/>
    </row>
    <row r="2" spans="1:15" s="172" customFormat="1" ht="30" customHeight="1">
      <c r="A2" s="40" t="s">
        <v>1148</v>
      </c>
      <c r="B2" s="40"/>
      <c r="C2" s="40"/>
      <c r="D2" s="40"/>
      <c r="E2" s="40"/>
      <c r="F2" s="40"/>
      <c r="G2" s="40"/>
      <c r="H2" s="40"/>
      <c r="I2" s="40"/>
      <c r="J2" s="40"/>
      <c r="K2" s="671"/>
      <c r="L2" s="671"/>
      <c r="M2" s="671"/>
      <c r="N2" s="671"/>
      <c r="O2" s="671"/>
    </row>
    <row r="3" spans="1:15" s="377" customFormat="1" ht="21" customHeight="1">
      <c r="A3" s="1249">
        <v>45139</v>
      </c>
      <c r="B3" s="1249"/>
      <c r="C3" s="1249"/>
      <c r="D3" s="1249"/>
      <c r="E3" s="1249"/>
      <c r="F3" s="1249"/>
      <c r="G3" s="1249"/>
      <c r="H3" s="1249"/>
      <c r="I3" s="1249"/>
      <c r="J3" s="1249"/>
      <c r="K3" s="616"/>
      <c r="L3" s="616"/>
      <c r="M3" s="616"/>
      <c r="N3" s="616"/>
      <c r="O3" s="616"/>
    </row>
    <row r="4" spans="1:15" s="377" customFormat="1" ht="18.75" customHeight="1">
      <c r="A4" s="379" t="s">
        <v>123</v>
      </c>
      <c r="B4" s="379"/>
      <c r="C4" s="379"/>
      <c r="D4" s="379"/>
      <c r="E4" s="379"/>
      <c r="F4" s="379"/>
      <c r="G4" s="379"/>
      <c r="H4" s="379"/>
      <c r="I4" s="379"/>
      <c r="J4" s="379"/>
      <c r="K4" s="616"/>
      <c r="L4" s="616"/>
      <c r="M4" s="616"/>
      <c r="N4" s="616"/>
      <c r="O4" s="616"/>
    </row>
    <row r="5" spans="1:15" s="383" customFormat="1" ht="7.5" customHeight="1" thickBot="1">
      <c r="A5" s="381"/>
      <c r="B5" s="381"/>
      <c r="C5" s="381"/>
      <c r="D5" s="7"/>
      <c r="E5" s="7"/>
      <c r="F5" s="7"/>
      <c r="G5" s="7"/>
      <c r="H5" s="7"/>
      <c r="I5" s="7"/>
      <c r="J5" s="381"/>
      <c r="K5" s="577"/>
      <c r="L5" s="577"/>
      <c r="M5" s="577"/>
      <c r="N5" s="577"/>
      <c r="O5" s="577"/>
    </row>
    <row r="6" spans="1:15" s="13" customFormat="1" ht="24.75" customHeight="1">
      <c r="A6" s="1250"/>
      <c r="B6" s="1251"/>
      <c r="D6" s="653" t="s">
        <v>1149</v>
      </c>
      <c r="E6" s="653"/>
      <c r="F6" s="653"/>
      <c r="G6" s="653"/>
      <c r="H6" s="653"/>
      <c r="I6" s="1252"/>
    </row>
    <row r="7" spans="1:15" s="13" customFormat="1" ht="42" customHeight="1">
      <c r="A7" s="1253"/>
      <c r="B7" s="386" t="s">
        <v>1150</v>
      </c>
      <c r="C7" s="1254" t="s">
        <v>718</v>
      </c>
      <c r="D7" s="386" t="s">
        <v>1151</v>
      </c>
      <c r="E7" s="386" t="s">
        <v>1152</v>
      </c>
      <c r="F7" s="386" t="s">
        <v>1153</v>
      </c>
      <c r="G7" s="386" t="s">
        <v>1154</v>
      </c>
      <c r="H7" s="386" t="s">
        <v>1155</v>
      </c>
      <c r="I7" s="386" t="s">
        <v>1156</v>
      </c>
      <c r="J7" s="425" t="s">
        <v>192</v>
      </c>
    </row>
    <row r="8" spans="1:15" s="36" customFormat="1" ht="8.25" customHeight="1">
      <c r="A8" s="387"/>
      <c r="B8" s="387"/>
      <c r="C8" s="387"/>
      <c r="D8" s="387"/>
      <c r="E8" s="387"/>
      <c r="F8" s="387"/>
      <c r="G8" s="387"/>
      <c r="H8" s="387"/>
      <c r="I8" s="387"/>
      <c r="J8" s="387"/>
    </row>
    <row r="9" spans="1:15" s="24" customFormat="1" ht="18" customHeight="1">
      <c r="A9" s="288" t="s">
        <v>29</v>
      </c>
      <c r="B9" s="1255">
        <v>12632809.902939089</v>
      </c>
      <c r="C9" s="1255">
        <v>13132972.236917727</v>
      </c>
      <c r="D9" s="1255">
        <v>3446454.6084827273</v>
      </c>
      <c r="E9" s="1255">
        <v>1982580.0096750001</v>
      </c>
      <c r="F9" s="1255">
        <v>898544.03398090904</v>
      </c>
      <c r="G9" s="1255">
        <v>4214004.632112273</v>
      </c>
      <c r="H9" s="1255">
        <v>1764976.6777113634</v>
      </c>
      <c r="I9" s="1255">
        <v>806202.49742681836</v>
      </c>
      <c r="J9" s="1256">
        <v>38878544.599245898</v>
      </c>
      <c r="K9" s="196"/>
    </row>
    <row r="10" spans="1:15" s="24" customFormat="1" ht="18" customHeight="1">
      <c r="A10" s="288" t="s">
        <v>30</v>
      </c>
      <c r="B10" s="1255">
        <v>103128.86545545458</v>
      </c>
      <c r="C10" s="1255">
        <v>154927.75565045452</v>
      </c>
      <c r="D10" s="1255">
        <v>14498.600566363635</v>
      </c>
      <c r="E10" s="1255">
        <v>19693.786644545449</v>
      </c>
      <c r="F10" s="1255">
        <v>50575.41983136363</v>
      </c>
      <c r="G10" s="1255">
        <v>353052.93818318186</v>
      </c>
      <c r="H10" s="1255">
        <v>468022.80976500001</v>
      </c>
      <c r="I10" s="1255">
        <v>100699.18630454545</v>
      </c>
      <c r="J10" s="1256">
        <v>1264599.3624009094</v>
      </c>
      <c r="K10" s="196"/>
    </row>
    <row r="11" spans="1:15" s="24" customFormat="1" ht="18" customHeight="1">
      <c r="A11" s="288" t="s">
        <v>96</v>
      </c>
      <c r="B11" s="1255">
        <v>19534403.487873178</v>
      </c>
      <c r="C11" s="1255">
        <v>25526112.894486818</v>
      </c>
      <c r="D11" s="1255">
        <v>3198735.6513859085</v>
      </c>
      <c r="E11" s="1255">
        <v>2305894.4591231816</v>
      </c>
      <c r="F11" s="1255">
        <v>4507694.5804277258</v>
      </c>
      <c r="G11" s="1255">
        <v>4855455.9263386363</v>
      </c>
      <c r="H11" s="1255">
        <v>1685150.1319640905</v>
      </c>
      <c r="I11" s="1255">
        <v>2298957.3955418183</v>
      </c>
      <c r="J11" s="1256">
        <v>63912404.527141355</v>
      </c>
      <c r="K11" s="196"/>
    </row>
    <row r="12" spans="1:15" s="24" customFormat="1" ht="18" customHeight="1">
      <c r="A12" s="288" t="s">
        <v>32</v>
      </c>
      <c r="B12" s="1255">
        <v>288038.20928499999</v>
      </c>
      <c r="C12" s="1255">
        <v>1972876.812301818</v>
      </c>
      <c r="D12" s="1255">
        <v>45968.188995000004</v>
      </c>
      <c r="E12" s="1255">
        <v>94244.888006818161</v>
      </c>
      <c r="F12" s="1255">
        <v>120550.36327045455</v>
      </c>
      <c r="G12" s="1255">
        <v>1976942.9405695456</v>
      </c>
      <c r="H12" s="1255">
        <v>675579.02106454538</v>
      </c>
      <c r="I12" s="1255">
        <v>59816.321889090897</v>
      </c>
      <c r="J12" s="1256">
        <v>5234016.7453822726</v>
      </c>
      <c r="K12" s="196"/>
    </row>
    <row r="13" spans="1:15" s="24" customFormat="1" ht="18" customHeight="1">
      <c r="A13" s="288" t="s">
        <v>33</v>
      </c>
      <c r="B13" s="1255">
        <v>2129095.4901799993</v>
      </c>
      <c r="C13" s="1255">
        <v>1247397.6627700003</v>
      </c>
      <c r="D13" s="1255">
        <v>567263.00184363639</v>
      </c>
      <c r="E13" s="1255">
        <v>635525.47167227266</v>
      </c>
      <c r="F13" s="1255">
        <v>531445.614115</v>
      </c>
      <c r="G13" s="1255">
        <v>1252723.1362604543</v>
      </c>
      <c r="H13" s="1255">
        <v>1545728.2785463638</v>
      </c>
      <c r="I13" s="1255">
        <v>177235.44924818183</v>
      </c>
      <c r="J13" s="1256">
        <v>8086414.1046359083</v>
      </c>
      <c r="K13" s="196"/>
    </row>
    <row r="14" spans="1:15" s="24" customFormat="1" ht="18" customHeight="1">
      <c r="A14" s="288" t="s">
        <v>115</v>
      </c>
      <c r="B14" s="1255">
        <v>8346026.7372122742</v>
      </c>
      <c r="C14" s="1255">
        <v>6806505.4946840908</v>
      </c>
      <c r="D14" s="1255">
        <v>967551.88934909075</v>
      </c>
      <c r="E14" s="1255">
        <v>496609.60818227287</v>
      </c>
      <c r="F14" s="1255">
        <v>1399561.0973813639</v>
      </c>
      <c r="G14" s="1255">
        <v>3945478.4526631823</v>
      </c>
      <c r="H14" s="1255">
        <v>2129970.4258481814</v>
      </c>
      <c r="I14" s="1255">
        <v>417737.01447681827</v>
      </c>
      <c r="J14" s="1256">
        <v>24509440.719797276</v>
      </c>
      <c r="K14" s="196"/>
    </row>
    <row r="15" spans="1:15" s="24" customFormat="1" ht="18" customHeight="1">
      <c r="A15" s="288" t="s">
        <v>35</v>
      </c>
      <c r="B15" s="1255">
        <v>2352624.3105754545</v>
      </c>
      <c r="C15" s="1255">
        <v>32818.057749090913</v>
      </c>
      <c r="D15" s="1255">
        <v>60618.248489090896</v>
      </c>
      <c r="E15" s="1255">
        <v>3005.7744145454544</v>
      </c>
      <c r="F15" s="1255">
        <v>0</v>
      </c>
      <c r="G15" s="1255">
        <v>0</v>
      </c>
      <c r="H15" s="1255">
        <v>0</v>
      </c>
      <c r="I15" s="1255">
        <v>0</v>
      </c>
      <c r="J15" s="1256">
        <v>2449066.3912281813</v>
      </c>
      <c r="K15" s="196"/>
    </row>
    <row r="16" spans="1:15" s="24" customFormat="1" ht="18" customHeight="1">
      <c r="A16" s="288" t="s">
        <v>36</v>
      </c>
      <c r="B16" s="1255">
        <v>7642289.0573181799</v>
      </c>
      <c r="C16" s="1255">
        <v>9512233.4821954537</v>
      </c>
      <c r="D16" s="1255">
        <v>1715326.001290909</v>
      </c>
      <c r="E16" s="1255">
        <v>615901.09967136348</v>
      </c>
      <c r="F16" s="1255">
        <v>1642274.968504091</v>
      </c>
      <c r="G16" s="1255">
        <v>2054953.5925204544</v>
      </c>
      <c r="H16" s="1255">
        <v>3970900.4810249996</v>
      </c>
      <c r="I16" s="1255">
        <v>610081.66573636362</v>
      </c>
      <c r="J16" s="1256">
        <v>27763960.348261811</v>
      </c>
      <c r="K16" s="196"/>
    </row>
    <row r="17" spans="1:11" s="24" customFormat="1" ht="18" customHeight="1">
      <c r="A17" s="288" t="s">
        <v>37</v>
      </c>
      <c r="B17" s="1255">
        <v>20608.578958181817</v>
      </c>
      <c r="C17" s="1255">
        <v>891774.75618045463</v>
      </c>
      <c r="D17" s="1255">
        <v>816282.08959863626</v>
      </c>
      <c r="E17" s="1255">
        <v>613233.98694363621</v>
      </c>
      <c r="F17" s="1255">
        <v>508420.56126136373</v>
      </c>
      <c r="G17" s="1255">
        <v>2703861.7419468188</v>
      </c>
      <c r="H17" s="1255">
        <v>3493878.2198440912</v>
      </c>
      <c r="I17" s="1255">
        <v>112613.46310272727</v>
      </c>
      <c r="J17" s="1256">
        <v>9160673.3978359103</v>
      </c>
      <c r="K17" s="196"/>
    </row>
    <row r="18" spans="1:11" s="24" customFormat="1" ht="18" customHeight="1">
      <c r="A18" s="288" t="s">
        <v>38</v>
      </c>
      <c r="B18" s="1255">
        <v>191998.55155136358</v>
      </c>
      <c r="C18" s="1255">
        <v>577152.35171909095</v>
      </c>
      <c r="D18" s="1255">
        <v>73559.692185909094</v>
      </c>
      <c r="E18" s="1255">
        <v>185295.29070409096</v>
      </c>
      <c r="F18" s="1255">
        <v>98850.360081818159</v>
      </c>
      <c r="G18" s="1255">
        <v>893084.35051909077</v>
      </c>
      <c r="H18" s="1255">
        <v>745358.56148272729</v>
      </c>
      <c r="I18" s="1255">
        <v>11450.457893636365</v>
      </c>
      <c r="J18" s="1256">
        <v>2776749.6161377276</v>
      </c>
      <c r="K18" s="196"/>
    </row>
    <row r="19" spans="1:11" s="24" customFormat="1" ht="18" customHeight="1">
      <c r="A19" s="288" t="s">
        <v>39</v>
      </c>
      <c r="B19" s="1255">
        <v>0</v>
      </c>
      <c r="C19" s="1255">
        <v>418322.30677818187</v>
      </c>
      <c r="D19" s="1255">
        <v>513157.6372299997</v>
      </c>
      <c r="E19" s="1255">
        <v>38455.283659999972</v>
      </c>
      <c r="F19" s="1255">
        <v>225944.72817999995</v>
      </c>
      <c r="G19" s="1255">
        <v>482593.01097999973</v>
      </c>
      <c r="H19" s="1255">
        <v>552756.67531999981</v>
      </c>
      <c r="I19" s="1255">
        <v>164246.89504772727</v>
      </c>
      <c r="J19" s="1256">
        <v>2395476.5371959079</v>
      </c>
      <c r="K19" s="196"/>
    </row>
    <row r="20" spans="1:11" s="24" customFormat="1" ht="18" customHeight="1">
      <c r="A20" s="288" t="s">
        <v>40</v>
      </c>
      <c r="B20" s="1255">
        <v>574322.51854545448</v>
      </c>
      <c r="C20" s="1255">
        <v>1.9162727272727273</v>
      </c>
      <c r="D20" s="1255">
        <v>257547.17215636361</v>
      </c>
      <c r="E20" s="1255">
        <v>101899.48794772725</v>
      </c>
      <c r="F20" s="1255">
        <v>88822.75245454548</v>
      </c>
      <c r="G20" s="1255">
        <v>369686.49194818188</v>
      </c>
      <c r="H20" s="1255">
        <v>334126.52905454562</v>
      </c>
      <c r="I20" s="1255">
        <v>0</v>
      </c>
      <c r="J20" s="1256">
        <v>1726406.8683795456</v>
      </c>
      <c r="K20" s="196"/>
    </row>
    <row r="21" spans="1:11" s="24" customFormat="1" ht="18" customHeight="1">
      <c r="A21" s="288" t="s">
        <v>41</v>
      </c>
      <c r="B21" s="1255">
        <v>0</v>
      </c>
      <c r="C21" s="1255">
        <v>283772.64994454547</v>
      </c>
      <c r="D21" s="1255">
        <v>22.130490454545459</v>
      </c>
      <c r="E21" s="1255">
        <v>33.147584545454528</v>
      </c>
      <c r="F21" s="1255">
        <v>503.48399409090894</v>
      </c>
      <c r="G21" s="1255">
        <v>35532.414784090914</v>
      </c>
      <c r="H21" s="1255">
        <v>753128.12027045456</v>
      </c>
      <c r="I21" s="1255">
        <v>178184.04997045457</v>
      </c>
      <c r="J21" s="1256">
        <v>1251175.9970386364</v>
      </c>
      <c r="K21" s="196"/>
    </row>
    <row r="22" spans="1:11" s="24" customFormat="1" ht="18" customHeight="1">
      <c r="A22" s="27" t="s">
        <v>42</v>
      </c>
      <c r="B22" s="1255">
        <v>56562.749859090916</v>
      </c>
      <c r="C22" s="1255">
        <v>57734.789341363648</v>
      </c>
      <c r="D22" s="1255">
        <v>2888.994948636363</v>
      </c>
      <c r="E22" s="1255">
        <v>149.71924545454539</v>
      </c>
      <c r="F22" s="1255">
        <v>351.22527590909084</v>
      </c>
      <c r="G22" s="1255">
        <v>168446.98870136365</v>
      </c>
      <c r="H22" s="1255">
        <v>264516.02382499992</v>
      </c>
      <c r="I22" s="1255">
        <v>452.02945681818187</v>
      </c>
      <c r="J22" s="1256">
        <v>551102.52065363631</v>
      </c>
      <c r="K22" s="196"/>
    </row>
    <row r="23" spans="1:11" s="24" customFormat="1" ht="18" customHeight="1">
      <c r="A23" s="288" t="s">
        <v>43</v>
      </c>
      <c r="B23" s="1255">
        <v>34060.136184999996</v>
      </c>
      <c r="C23" s="1255">
        <v>0</v>
      </c>
      <c r="D23" s="1255">
        <v>50930.746522727277</v>
      </c>
      <c r="E23" s="1255">
        <v>731.4708968181817</v>
      </c>
      <c r="F23" s="1255">
        <v>55487.470294545434</v>
      </c>
      <c r="G23" s="1255">
        <v>30989.978345909098</v>
      </c>
      <c r="H23" s="1255">
        <v>0</v>
      </c>
      <c r="I23" s="1255">
        <v>0</v>
      </c>
      <c r="J23" s="1256">
        <v>172199.80224499997</v>
      </c>
      <c r="K23" s="196"/>
    </row>
    <row r="24" spans="1:11" s="24" customFormat="1" ht="18" customHeight="1">
      <c r="A24" s="288" t="s">
        <v>44</v>
      </c>
      <c r="B24" s="1255">
        <v>0</v>
      </c>
      <c r="C24" s="1255">
        <v>0</v>
      </c>
      <c r="D24" s="1255">
        <v>0</v>
      </c>
      <c r="E24" s="1255">
        <v>0</v>
      </c>
      <c r="F24" s="1255">
        <v>0</v>
      </c>
      <c r="G24" s="1255">
        <v>0</v>
      </c>
      <c r="H24" s="1255">
        <v>0</v>
      </c>
      <c r="I24" s="1255">
        <v>0</v>
      </c>
      <c r="J24" s="1256">
        <v>0</v>
      </c>
      <c r="K24" s="196"/>
    </row>
    <row r="25" spans="1:11" s="24" customFormat="1" ht="18" customHeight="1">
      <c r="A25" s="288" t="s">
        <v>45</v>
      </c>
      <c r="B25" s="1255">
        <v>0</v>
      </c>
      <c r="C25" s="1255">
        <v>0</v>
      </c>
      <c r="D25" s="1255">
        <v>46996.748339545469</v>
      </c>
      <c r="E25" s="1255">
        <v>4706.415192727276</v>
      </c>
      <c r="F25" s="1255">
        <v>10055.412679090914</v>
      </c>
      <c r="G25" s="1255">
        <v>5409.090909090909</v>
      </c>
      <c r="H25" s="1255">
        <v>31772.727272727272</v>
      </c>
      <c r="I25" s="1255">
        <v>0</v>
      </c>
      <c r="J25" s="1256">
        <v>98940.394393181836</v>
      </c>
      <c r="K25" s="196"/>
    </row>
    <row r="26" spans="1:11" s="24" customFormat="1" ht="21.9" customHeight="1">
      <c r="A26" s="1257" t="s">
        <v>46</v>
      </c>
      <c r="B26" s="1258">
        <v>53905968.595937714</v>
      </c>
      <c r="C26" s="1258">
        <v>60614603.166991815</v>
      </c>
      <c r="D26" s="1258">
        <v>11777801.401875002</v>
      </c>
      <c r="E26" s="1258">
        <v>7097959.8995649992</v>
      </c>
      <c r="F26" s="1258">
        <v>10139082.071732273</v>
      </c>
      <c r="G26" s="1258">
        <v>23342215.686782274</v>
      </c>
      <c r="H26" s="1258">
        <v>18415864.68299409</v>
      </c>
      <c r="I26" s="1258">
        <v>4937676.4260950005</v>
      </c>
      <c r="J26" s="1259">
        <v>190231171.93197319</v>
      </c>
      <c r="K26" s="196"/>
    </row>
    <row r="27" spans="1:11" s="24" customFormat="1" ht="21" customHeight="1">
      <c r="A27" s="30" t="s">
        <v>1157</v>
      </c>
      <c r="B27" s="679"/>
      <c r="C27" s="679"/>
      <c r="D27" s="679"/>
      <c r="E27" s="679"/>
      <c r="F27" s="679"/>
      <c r="G27" s="679"/>
      <c r="H27" s="679"/>
      <c r="I27" s="679"/>
      <c r="J27" s="680"/>
      <c r="K27" s="196"/>
    </row>
    <row r="28" spans="1:11" s="24" customFormat="1" ht="16.5" customHeight="1">
      <c r="A28" s="33"/>
      <c r="B28" s="18"/>
      <c r="C28" s="18"/>
      <c r="D28" s="18"/>
      <c r="E28" s="18"/>
      <c r="F28" s="18"/>
      <c r="G28" s="18"/>
      <c r="H28" s="18"/>
      <c r="I28" s="18"/>
      <c r="J28" s="18"/>
      <c r="K28" s="196"/>
    </row>
    <row r="29" spans="1:11" s="24" customFormat="1" ht="21.9" customHeight="1">
      <c r="A29" s="493"/>
      <c r="B29" s="7"/>
      <c r="C29" s="7"/>
      <c r="D29" s="7"/>
      <c r="E29" s="7"/>
      <c r="F29" s="7"/>
      <c r="G29" s="7"/>
      <c r="H29" s="7"/>
      <c r="I29" s="7"/>
      <c r="J29" s="7"/>
      <c r="K29" s="196"/>
    </row>
    <row r="30" spans="1:11" s="70" customFormat="1" ht="30.75" customHeight="1">
      <c r="A30" s="7"/>
      <c r="B30" s="7"/>
      <c r="C30" s="7"/>
      <c r="D30" s="7"/>
      <c r="E30" s="7"/>
      <c r="F30" s="7"/>
      <c r="G30" s="7"/>
      <c r="H30" s="7"/>
      <c r="I30" s="7"/>
      <c r="J30" s="7"/>
      <c r="K30" s="1260"/>
    </row>
    <row r="31" spans="1:11" s="8" customFormat="1" ht="7.5" customHeight="1">
      <c r="A31" s="7"/>
      <c r="B31" s="7"/>
      <c r="C31" s="7"/>
      <c r="D31" s="7"/>
      <c r="E31" s="7"/>
      <c r="F31" s="7"/>
      <c r="G31" s="7"/>
      <c r="H31" s="7"/>
      <c r="I31" s="7"/>
      <c r="J31" s="7"/>
      <c r="K31" s="641"/>
    </row>
    <row r="32" spans="1:11" s="73" customFormat="1" ht="13.5" customHeight="1">
      <c r="A32" s="7"/>
      <c r="B32" s="7"/>
      <c r="C32" s="7"/>
      <c r="D32" s="7"/>
      <c r="E32" s="7"/>
      <c r="F32" s="7"/>
      <c r="G32" s="7"/>
      <c r="H32" s="7"/>
      <c r="I32" s="7"/>
      <c r="J32" s="7"/>
    </row>
  </sheetData>
  <mergeCells count="4">
    <mergeCell ref="A2:J2"/>
    <mergeCell ref="A3:J3"/>
    <mergeCell ref="A4:J4"/>
    <mergeCell ref="D6:H6"/>
  </mergeCells>
  <hyperlinks>
    <hyperlink ref="A1" location="Índice!A1" display="Volver al Índice" xr:uid="{CEF4F501-127B-4216-A65B-75D32C9C01AA}"/>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8D09C-18EC-4CB2-BF7F-405B4C84587E}">
  <dimension ref="A1:O202"/>
  <sheetViews>
    <sheetView showGridLines="0" zoomScale="110" zoomScaleNormal="110" workbookViewId="0"/>
  </sheetViews>
  <sheetFormatPr baseColWidth="10" defaultRowHeight="13.2"/>
  <cols>
    <col min="1" max="1" width="35.5546875" style="7" customWidth="1"/>
    <col min="2" max="2" width="11.109375" style="7" customWidth="1"/>
    <col min="3" max="10" width="11.6640625" style="7" customWidth="1"/>
    <col min="11" max="11" width="14" style="7" customWidth="1"/>
    <col min="12" max="12" width="11.5546875" style="7"/>
    <col min="13" max="13" width="13.5546875" style="7" customWidth="1"/>
    <col min="14" max="14" width="11.5546875" style="7"/>
    <col min="15" max="15" width="12.6640625" style="7" customWidth="1"/>
    <col min="16" max="16384" width="11.5546875" style="7"/>
  </cols>
  <sheetData>
    <row r="1" spans="1:15" s="377" customFormat="1" ht="12.75" customHeight="1">
      <c r="A1" s="1403" t="s">
        <v>1213</v>
      </c>
      <c r="B1" s="1"/>
      <c r="C1" s="1"/>
      <c r="D1" s="1"/>
      <c r="E1" s="1"/>
      <c r="F1" s="1"/>
      <c r="G1" s="1"/>
      <c r="H1" s="1"/>
      <c r="I1" s="1"/>
      <c r="J1" s="1"/>
    </row>
    <row r="2" spans="1:15" s="172" customFormat="1" ht="30" customHeight="1">
      <c r="A2" s="40" t="s">
        <v>1158</v>
      </c>
      <c r="B2" s="40"/>
      <c r="C2" s="40"/>
      <c r="D2" s="40"/>
      <c r="E2" s="40"/>
      <c r="F2" s="40"/>
      <c r="G2" s="40"/>
      <c r="H2" s="40"/>
      <c r="I2" s="40"/>
      <c r="J2" s="40"/>
      <c r="K2" s="671"/>
      <c r="L2" s="671"/>
      <c r="M2" s="671"/>
      <c r="N2" s="671"/>
      <c r="O2" s="671"/>
    </row>
    <row r="3" spans="1:15" s="377" customFormat="1" ht="21" customHeight="1">
      <c r="A3" s="1249">
        <v>45139</v>
      </c>
      <c r="B3" s="1249"/>
      <c r="C3" s="1249"/>
      <c r="D3" s="1249"/>
      <c r="E3" s="1249"/>
      <c r="F3" s="1249"/>
      <c r="G3" s="1249"/>
      <c r="H3" s="1249"/>
      <c r="I3" s="1249"/>
      <c r="J3" s="1249"/>
      <c r="K3" s="616"/>
      <c r="L3" s="616"/>
      <c r="M3" s="616"/>
      <c r="N3" s="616"/>
      <c r="O3" s="616"/>
    </row>
    <row r="4" spans="1:15" s="377" customFormat="1" ht="18.75" customHeight="1">
      <c r="A4" s="379" t="s">
        <v>1159</v>
      </c>
      <c r="B4" s="379"/>
      <c r="C4" s="379"/>
      <c r="D4" s="379"/>
      <c r="E4" s="379"/>
      <c r="F4" s="379"/>
      <c r="G4" s="379"/>
      <c r="H4" s="379"/>
      <c r="I4" s="379"/>
      <c r="J4" s="379"/>
      <c r="K4" s="616"/>
      <c r="L4" s="616"/>
      <c r="M4" s="616"/>
      <c r="N4" s="616"/>
      <c r="O4" s="616"/>
    </row>
    <row r="5" spans="1:15" s="383" customFormat="1" ht="7.5" customHeight="1" thickBot="1">
      <c r="A5" s="381"/>
      <c r="B5" s="381"/>
      <c r="C5" s="381"/>
      <c r="D5" s="7"/>
      <c r="E5" s="7"/>
      <c r="F5" s="7"/>
      <c r="G5" s="7"/>
      <c r="H5" s="7"/>
      <c r="I5" s="7"/>
      <c r="J5" s="381"/>
      <c r="K5" s="577"/>
      <c r="L5" s="577"/>
      <c r="M5" s="577"/>
      <c r="N5" s="577"/>
      <c r="O5" s="577"/>
    </row>
    <row r="6" spans="1:15" s="13" customFormat="1" ht="24.75" customHeight="1">
      <c r="A6" s="1250"/>
      <c r="B6" s="1251"/>
      <c r="D6" s="653" t="s">
        <v>1149</v>
      </c>
      <c r="E6" s="653"/>
      <c r="F6" s="653"/>
      <c r="G6" s="653"/>
      <c r="H6" s="653"/>
      <c r="I6" s="1252"/>
    </row>
    <row r="7" spans="1:15" s="13" customFormat="1" ht="42" customHeight="1">
      <c r="A7" s="1253"/>
      <c r="B7" s="386" t="s">
        <v>1150</v>
      </c>
      <c r="C7" s="1254" t="s">
        <v>718</v>
      </c>
      <c r="D7" s="386" t="s">
        <v>1151</v>
      </c>
      <c r="E7" s="386" t="s">
        <v>1152</v>
      </c>
      <c r="F7" s="386" t="s">
        <v>1153</v>
      </c>
      <c r="G7" s="386" t="s">
        <v>1154</v>
      </c>
      <c r="H7" s="386" t="s">
        <v>1155</v>
      </c>
      <c r="I7" s="386" t="s">
        <v>1156</v>
      </c>
      <c r="J7" s="425" t="s">
        <v>192</v>
      </c>
    </row>
    <row r="8" spans="1:15" s="36" customFormat="1" ht="8.25" customHeight="1">
      <c r="A8" s="387"/>
      <c r="B8" s="387"/>
      <c r="C8" s="387"/>
      <c r="D8" s="387"/>
      <c r="E8" s="387"/>
      <c r="F8" s="387"/>
      <c r="G8" s="387"/>
      <c r="H8" s="387"/>
      <c r="I8" s="387"/>
      <c r="J8" s="387"/>
    </row>
    <row r="9" spans="1:15" s="24" customFormat="1" ht="18" customHeight="1">
      <c r="A9" s="288" t="s">
        <v>29</v>
      </c>
      <c r="B9" s="1255">
        <v>2214459.7117418186</v>
      </c>
      <c r="C9" s="1255">
        <v>2043989.9336859093</v>
      </c>
      <c r="D9" s="1255">
        <v>563261.2710277274</v>
      </c>
      <c r="E9" s="1255">
        <v>378265.73530590913</v>
      </c>
      <c r="F9" s="1255">
        <v>490173.42734272731</v>
      </c>
      <c r="G9" s="1255">
        <v>771178.11072909075</v>
      </c>
      <c r="H9" s="1255">
        <v>276858.7129554546</v>
      </c>
      <c r="I9" s="1255">
        <v>149334.04655454544</v>
      </c>
      <c r="J9" s="1256">
        <v>6887520.9493431831</v>
      </c>
      <c r="K9" s="196"/>
    </row>
    <row r="10" spans="1:15" s="24" customFormat="1" ht="18" customHeight="1">
      <c r="A10" s="288" t="s">
        <v>30</v>
      </c>
      <c r="B10" s="1255">
        <v>4755.0955322727268</v>
      </c>
      <c r="C10" s="1255">
        <v>9720.0409145454541</v>
      </c>
      <c r="D10" s="1255">
        <v>0</v>
      </c>
      <c r="E10" s="1255">
        <v>219.54098045454546</v>
      </c>
      <c r="F10" s="1255">
        <v>816.10434318181831</v>
      </c>
      <c r="G10" s="1255">
        <v>23027.201960454549</v>
      </c>
      <c r="H10" s="1255">
        <v>6376.7302063636362</v>
      </c>
      <c r="I10" s="1255">
        <v>16510.638799545453</v>
      </c>
      <c r="J10" s="1256">
        <v>61425.352736818182</v>
      </c>
      <c r="K10" s="196"/>
    </row>
    <row r="11" spans="1:15" s="24" customFormat="1" ht="18" customHeight="1">
      <c r="A11" s="288" t="s">
        <v>96</v>
      </c>
      <c r="B11" s="1255">
        <v>4736321.9870818174</v>
      </c>
      <c r="C11" s="1255">
        <v>4742881.4715168187</v>
      </c>
      <c r="D11" s="1255">
        <v>873328.34455863643</v>
      </c>
      <c r="E11" s="1255">
        <v>918379.26121727261</v>
      </c>
      <c r="F11" s="1255">
        <v>429994.05771772744</v>
      </c>
      <c r="G11" s="1255">
        <v>560613.82963000017</v>
      </c>
      <c r="H11" s="1255">
        <v>505738.34666500002</v>
      </c>
      <c r="I11" s="1255">
        <v>256997.80898409089</v>
      </c>
      <c r="J11" s="1256">
        <v>13024255.107371364</v>
      </c>
      <c r="K11" s="196"/>
    </row>
    <row r="12" spans="1:15" s="24" customFormat="1" ht="18" customHeight="1">
      <c r="A12" s="288" t="s">
        <v>32</v>
      </c>
      <c r="B12" s="1255">
        <v>75991.578680454579</v>
      </c>
      <c r="C12" s="1255">
        <v>152960.5940827273</v>
      </c>
      <c r="D12" s="1255">
        <v>1492.7573440909091</v>
      </c>
      <c r="E12" s="1255">
        <v>2042.9780786363631</v>
      </c>
      <c r="F12" s="1255">
        <v>26887.27613181818</v>
      </c>
      <c r="G12" s="1255">
        <v>142153.24037045456</v>
      </c>
      <c r="H12" s="1255">
        <v>63849.280560000007</v>
      </c>
      <c r="I12" s="1255">
        <v>4665.2932809090926</v>
      </c>
      <c r="J12" s="1256">
        <v>470042.99852909095</v>
      </c>
      <c r="K12" s="196"/>
    </row>
    <row r="13" spans="1:15" s="24" customFormat="1" ht="18" customHeight="1">
      <c r="A13" s="288" t="s">
        <v>33</v>
      </c>
      <c r="B13" s="1255">
        <v>288168.83664090902</v>
      </c>
      <c r="C13" s="1255">
        <v>220069.41196272726</v>
      </c>
      <c r="D13" s="1255">
        <v>122498.51039818181</v>
      </c>
      <c r="E13" s="1255">
        <v>164600.88115090909</v>
      </c>
      <c r="F13" s="1255">
        <v>115101.15061409092</v>
      </c>
      <c r="G13" s="1255">
        <v>291844.52964772726</v>
      </c>
      <c r="H13" s="1255">
        <v>242018.06964181809</v>
      </c>
      <c r="I13" s="1255">
        <v>17405.012208181826</v>
      </c>
      <c r="J13" s="1256">
        <v>1461706.4022645454</v>
      </c>
      <c r="K13" s="196"/>
    </row>
    <row r="14" spans="1:15" s="24" customFormat="1" ht="18" customHeight="1">
      <c r="A14" s="288" t="s">
        <v>115</v>
      </c>
      <c r="B14" s="1255">
        <v>1571248.4845663633</v>
      </c>
      <c r="C14" s="1255">
        <v>1318578.8727277275</v>
      </c>
      <c r="D14" s="1255">
        <v>172183.557245</v>
      </c>
      <c r="E14" s="1255">
        <v>106014.64564363637</v>
      </c>
      <c r="F14" s="1255">
        <v>293466.72166727268</v>
      </c>
      <c r="G14" s="1255">
        <v>435188.42509409098</v>
      </c>
      <c r="H14" s="1255">
        <v>302984.34124727274</v>
      </c>
      <c r="I14" s="1255">
        <v>39751.201687727269</v>
      </c>
      <c r="J14" s="1256">
        <v>4239416.249879091</v>
      </c>
      <c r="K14" s="196"/>
    </row>
    <row r="15" spans="1:15" s="24" customFormat="1" ht="18" customHeight="1">
      <c r="A15" s="288" t="s">
        <v>35</v>
      </c>
      <c r="B15" s="1255">
        <v>556943.27220000001</v>
      </c>
      <c r="C15" s="1255">
        <v>12159.545860454546</v>
      </c>
      <c r="D15" s="1255">
        <v>2150.636363636364</v>
      </c>
      <c r="E15" s="1255">
        <v>0</v>
      </c>
      <c r="F15" s="1255">
        <v>0</v>
      </c>
      <c r="G15" s="1255">
        <v>0</v>
      </c>
      <c r="H15" s="1255">
        <v>0</v>
      </c>
      <c r="I15" s="1255">
        <v>0</v>
      </c>
      <c r="J15" s="1256">
        <v>571253.45442409092</v>
      </c>
      <c r="K15" s="196"/>
    </row>
    <row r="16" spans="1:15" s="24" customFormat="1" ht="18" customHeight="1">
      <c r="A16" s="288" t="s">
        <v>36</v>
      </c>
      <c r="B16" s="1255">
        <v>1010706.2340413636</v>
      </c>
      <c r="C16" s="1255">
        <v>1722757.6793313634</v>
      </c>
      <c r="D16" s="1255">
        <v>399293.73065363639</v>
      </c>
      <c r="E16" s="1255">
        <v>101943.96447318183</v>
      </c>
      <c r="F16" s="1255">
        <v>259233.26947818181</v>
      </c>
      <c r="G16" s="1255">
        <v>6291.847581363636</v>
      </c>
      <c r="H16" s="1255">
        <v>437561.59928409092</v>
      </c>
      <c r="I16" s="1255">
        <v>51432.099297272725</v>
      </c>
      <c r="J16" s="1256">
        <v>3989220.4241404543</v>
      </c>
      <c r="K16" s="196"/>
    </row>
    <row r="17" spans="1:11" s="24" customFormat="1" ht="18" customHeight="1">
      <c r="A17" s="288" t="s">
        <v>37</v>
      </c>
      <c r="B17" s="1255">
        <v>1599.9677177272729</v>
      </c>
      <c r="C17" s="1255">
        <v>51134.183571363632</v>
      </c>
      <c r="D17" s="1255">
        <v>235.80496045454544</v>
      </c>
      <c r="E17" s="1255">
        <v>4005.2057586363644</v>
      </c>
      <c r="F17" s="1255">
        <v>10637.710465909089</v>
      </c>
      <c r="G17" s="1255">
        <v>9052.1491049999986</v>
      </c>
      <c r="H17" s="1255">
        <v>28953.629840000009</v>
      </c>
      <c r="I17" s="1255">
        <v>2750.4961213636366</v>
      </c>
      <c r="J17" s="1256">
        <v>108369.14754045456</v>
      </c>
      <c r="K17" s="196"/>
    </row>
    <row r="18" spans="1:11" s="24" customFormat="1" ht="18" customHeight="1">
      <c r="A18" s="288" t="s">
        <v>38</v>
      </c>
      <c r="B18" s="1255">
        <v>7768.9325645454537</v>
      </c>
      <c r="C18" s="1255">
        <v>70990.640123636345</v>
      </c>
      <c r="D18" s="1255">
        <v>1888.8879745454551</v>
      </c>
      <c r="E18" s="1255">
        <v>4.7919772727272729</v>
      </c>
      <c r="F18" s="1255">
        <v>12358.74889636363</v>
      </c>
      <c r="G18" s="1255">
        <v>75876.44995954544</v>
      </c>
      <c r="H18" s="1255">
        <v>30808.102930454555</v>
      </c>
      <c r="I18" s="1255">
        <v>2951.0794590909095</v>
      </c>
      <c r="J18" s="1256">
        <v>202647.63388545456</v>
      </c>
      <c r="K18" s="196"/>
    </row>
    <row r="19" spans="1:11" s="24" customFormat="1" ht="18" customHeight="1">
      <c r="A19" s="288" t="s">
        <v>39</v>
      </c>
      <c r="B19" s="1255">
        <v>0</v>
      </c>
      <c r="C19" s="1255">
        <v>30914.99868681818</v>
      </c>
      <c r="D19" s="1255">
        <v>0.46956000000000003</v>
      </c>
      <c r="E19" s="1255">
        <v>399.75287000000003</v>
      </c>
      <c r="F19" s="1255">
        <v>1018.1101499999999</v>
      </c>
      <c r="G19" s="1255">
        <v>9633.1872100000073</v>
      </c>
      <c r="H19" s="1255">
        <v>12125.423210000006</v>
      </c>
      <c r="I19" s="1255">
        <v>6304.3639150000008</v>
      </c>
      <c r="J19" s="1256">
        <v>60396.305601818203</v>
      </c>
      <c r="K19" s="196"/>
    </row>
    <row r="20" spans="1:11" s="24" customFormat="1" ht="18" customHeight="1">
      <c r="A20" s="288" t="s">
        <v>40</v>
      </c>
      <c r="B20" s="1255">
        <v>472747.59031636355</v>
      </c>
      <c r="C20" s="1255">
        <v>27080.665204545461</v>
      </c>
      <c r="D20" s="1255">
        <v>248187.08826954546</v>
      </c>
      <c r="E20" s="1255">
        <v>209134.69497681817</v>
      </c>
      <c r="F20" s="1255">
        <v>72017.279567727295</v>
      </c>
      <c r="G20" s="1255">
        <v>140133.33331909089</v>
      </c>
      <c r="H20" s="1255">
        <v>73211.638853181808</v>
      </c>
      <c r="I20" s="1255">
        <v>0</v>
      </c>
      <c r="J20" s="1256">
        <v>1242512.2905072726</v>
      </c>
      <c r="K20" s="196"/>
    </row>
    <row r="21" spans="1:11" s="24" customFormat="1" ht="18" customHeight="1">
      <c r="A21" s="288" t="s">
        <v>41</v>
      </c>
      <c r="B21" s="1255">
        <v>0</v>
      </c>
      <c r="C21" s="1255">
        <v>493.71377272727273</v>
      </c>
      <c r="D21" s="1255">
        <v>0</v>
      </c>
      <c r="E21" s="1255">
        <v>17.196236363636363</v>
      </c>
      <c r="F21" s="1255">
        <v>26.933738181818182</v>
      </c>
      <c r="G21" s="1255">
        <v>17.533494545454541</v>
      </c>
      <c r="H21" s="1255">
        <v>396.2631163636363</v>
      </c>
      <c r="I21" s="1255">
        <v>1451.1768022727269</v>
      </c>
      <c r="J21" s="1256">
        <v>2402.817160454545</v>
      </c>
      <c r="K21" s="196"/>
    </row>
    <row r="22" spans="1:11" s="24" customFormat="1" ht="18" customHeight="1">
      <c r="A22" s="27" t="s">
        <v>1070</v>
      </c>
      <c r="B22" s="1255">
        <v>12479.953186363637</v>
      </c>
      <c r="C22" s="1255">
        <v>1381.6244331818182</v>
      </c>
      <c r="D22" s="1255">
        <v>2843.9908859090906</v>
      </c>
      <c r="E22" s="1255">
        <v>23.503170909090901</v>
      </c>
      <c r="F22" s="1255">
        <v>3.5570090909090899</v>
      </c>
      <c r="G22" s="1255">
        <v>1045.5983304545455</v>
      </c>
      <c r="H22" s="1255">
        <v>13724.177029999995</v>
      </c>
      <c r="I22" s="1255">
        <v>0</v>
      </c>
      <c r="J22" s="1256">
        <v>31502.404045909087</v>
      </c>
      <c r="K22" s="196"/>
    </row>
    <row r="23" spans="1:11" s="24" customFormat="1" ht="18" customHeight="1">
      <c r="A23" s="288" t="s">
        <v>43</v>
      </c>
      <c r="B23" s="1255">
        <v>8299.8863063636363</v>
      </c>
      <c r="C23" s="1255">
        <v>0</v>
      </c>
      <c r="D23" s="1255">
        <v>112940.27451636364</v>
      </c>
      <c r="E23" s="1255">
        <v>149081.81818181818</v>
      </c>
      <c r="F23" s="1255">
        <v>48876.311767272753</v>
      </c>
      <c r="G23" s="1255">
        <v>0</v>
      </c>
      <c r="H23" s="1255">
        <v>0</v>
      </c>
      <c r="I23" s="1255">
        <v>0</v>
      </c>
      <c r="J23" s="1256">
        <v>319198.29077181825</v>
      </c>
      <c r="K23" s="196"/>
    </row>
    <row r="24" spans="1:11" s="24" customFormat="1" ht="18" customHeight="1">
      <c r="A24" s="288" t="s">
        <v>44</v>
      </c>
      <c r="B24" s="1255">
        <v>0</v>
      </c>
      <c r="C24" s="1255">
        <v>0</v>
      </c>
      <c r="D24" s="1255">
        <v>14019.622835454546</v>
      </c>
      <c r="E24" s="1255">
        <v>192527.48830227283</v>
      </c>
      <c r="F24" s="1255">
        <v>0</v>
      </c>
      <c r="G24" s="1255">
        <v>0</v>
      </c>
      <c r="H24" s="1255">
        <v>0</v>
      </c>
      <c r="I24" s="1255">
        <v>0</v>
      </c>
      <c r="J24" s="1256">
        <v>206547.11113772739</v>
      </c>
      <c r="K24" s="196"/>
    </row>
    <row r="25" spans="1:11" s="24" customFormat="1" ht="18" customHeight="1">
      <c r="A25" s="288" t="s">
        <v>45</v>
      </c>
      <c r="B25" s="1255">
        <v>0</v>
      </c>
      <c r="C25" s="1255">
        <v>0</v>
      </c>
      <c r="D25" s="1255">
        <v>29371.57525136364</v>
      </c>
      <c r="E25" s="1255">
        <v>13008.394135454546</v>
      </c>
      <c r="F25" s="1255">
        <v>12096.515150000005</v>
      </c>
      <c r="G25" s="1255">
        <v>5966.9383227272701</v>
      </c>
      <c r="H25" s="1255">
        <v>4901.628670000001</v>
      </c>
      <c r="I25" s="1255">
        <v>0</v>
      </c>
      <c r="J25" s="1256">
        <v>65345.051529545461</v>
      </c>
      <c r="K25" s="196"/>
    </row>
    <row r="26" spans="1:11" s="24" customFormat="1" ht="21.9" customHeight="1">
      <c r="A26" s="1257" t="s">
        <v>46</v>
      </c>
      <c r="B26" s="1258">
        <v>10961491.530576365</v>
      </c>
      <c r="C26" s="1258">
        <v>10405113.375874547</v>
      </c>
      <c r="D26" s="1258">
        <v>2543696.5218445454</v>
      </c>
      <c r="E26" s="1258">
        <v>2239669.8524595462</v>
      </c>
      <c r="F26" s="1258">
        <v>1772707.1740395457</v>
      </c>
      <c r="G26" s="1258">
        <v>2472022.3747545457</v>
      </c>
      <c r="H26" s="1258">
        <v>1999507.9442100001</v>
      </c>
      <c r="I26" s="1258">
        <v>549553.21710999985</v>
      </c>
      <c r="J26" s="1259">
        <v>32943761.990869094</v>
      </c>
      <c r="K26" s="196"/>
    </row>
    <row r="27" spans="1:11" s="24" customFormat="1" ht="21" customHeight="1">
      <c r="A27" s="30" t="s">
        <v>1160</v>
      </c>
      <c r="B27" s="679"/>
      <c r="C27" s="679"/>
      <c r="D27" s="679"/>
      <c r="E27" s="679"/>
      <c r="F27" s="679"/>
      <c r="G27" s="679"/>
      <c r="H27" s="679"/>
      <c r="I27" s="679"/>
      <c r="J27" s="680"/>
      <c r="K27" s="196"/>
    </row>
    <row r="28" spans="1:11" s="24" customFormat="1" ht="10.199999999999999">
      <c r="A28" s="33"/>
      <c r="B28" s="18"/>
      <c r="C28" s="18"/>
      <c r="D28" s="18"/>
      <c r="E28" s="18"/>
      <c r="F28" s="18"/>
      <c r="G28" s="18"/>
      <c r="H28" s="18"/>
      <c r="I28" s="18"/>
      <c r="J28" s="18"/>
      <c r="K28" s="196"/>
    </row>
    <row r="29" spans="1:11" s="24" customFormat="1">
      <c r="A29" s="493"/>
      <c r="B29" s="7"/>
      <c r="C29" s="7"/>
      <c r="D29" s="7"/>
      <c r="E29" s="7"/>
      <c r="F29" s="7"/>
      <c r="G29" s="7"/>
      <c r="H29" s="7"/>
      <c r="I29" s="7"/>
      <c r="J29" s="7"/>
      <c r="K29" s="196"/>
    </row>
    <row r="30" spans="1:11" s="70" customFormat="1">
      <c r="A30" s="7"/>
      <c r="B30" s="7"/>
      <c r="C30" s="7"/>
      <c r="D30" s="7"/>
      <c r="E30" s="7"/>
      <c r="F30" s="7"/>
      <c r="G30" s="7"/>
      <c r="H30" s="7"/>
      <c r="I30" s="7"/>
      <c r="J30" s="7"/>
      <c r="K30" s="1260"/>
    </row>
    <row r="31" spans="1:11" s="8" customFormat="1">
      <c r="A31" s="7"/>
      <c r="B31" s="7"/>
      <c r="C31" s="7"/>
      <c r="D31" s="7"/>
      <c r="E31" s="7"/>
      <c r="F31" s="7"/>
      <c r="G31" s="7"/>
      <c r="H31" s="7"/>
      <c r="I31" s="7"/>
      <c r="J31" s="7"/>
      <c r="K31" s="641"/>
    </row>
    <row r="32" spans="1:11" s="73" customFormat="1">
      <c r="A32" s="7"/>
      <c r="B32" s="7"/>
      <c r="C32" s="7"/>
      <c r="D32" s="7"/>
      <c r="E32" s="7"/>
      <c r="F32" s="7"/>
      <c r="G32" s="7"/>
      <c r="H32" s="7"/>
      <c r="I32" s="7"/>
      <c r="J32" s="7"/>
    </row>
    <row r="202" spans="3:3">
      <c r="C202" s="7" t="s">
        <v>157</v>
      </c>
    </row>
  </sheetData>
  <mergeCells count="4">
    <mergeCell ref="A2:J2"/>
    <mergeCell ref="A3:J3"/>
    <mergeCell ref="A4:J4"/>
    <mergeCell ref="D6:H6"/>
  </mergeCells>
  <hyperlinks>
    <hyperlink ref="A1" location="Índice!A1" display="Volver al Índice" xr:uid="{8F1FDE1A-3002-4FF7-A490-4D4BBC288843}"/>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18D26-7CAA-4F9A-B34D-9709ABBAA193}">
  <dimension ref="A1:H201"/>
  <sheetViews>
    <sheetView showGridLines="0" zoomScaleNormal="100" workbookViewId="0"/>
  </sheetViews>
  <sheetFormatPr baseColWidth="10" defaultColWidth="11.44140625" defaultRowHeight="13.2"/>
  <cols>
    <col min="1" max="1" width="33.6640625" style="719" customWidth="1"/>
    <col min="2" max="4" width="25.6640625" style="719" customWidth="1"/>
    <col min="5" max="5" width="20.44140625" style="719" customWidth="1"/>
    <col min="6" max="6" width="25.6640625" style="719" customWidth="1"/>
    <col min="7" max="7" width="11.44140625" style="1299"/>
    <col min="8" max="8" width="8.88671875" style="719" customWidth="1"/>
    <col min="9" max="256" width="11.44140625" style="719"/>
    <col min="257" max="257" width="33.6640625" style="719" customWidth="1"/>
    <col min="258" max="260" width="25.6640625" style="719" customWidth="1"/>
    <col min="261" max="261" width="20.44140625" style="719" customWidth="1"/>
    <col min="262" max="262" width="25.6640625" style="719" customWidth="1"/>
    <col min="263" max="263" width="11.44140625" style="719"/>
    <col min="264" max="264" width="8.88671875" style="719" customWidth="1"/>
    <col min="265" max="512" width="11.44140625" style="719"/>
    <col min="513" max="513" width="33.6640625" style="719" customWidth="1"/>
    <col min="514" max="516" width="25.6640625" style="719" customWidth="1"/>
    <col min="517" max="517" width="20.44140625" style="719" customWidth="1"/>
    <col min="518" max="518" width="25.6640625" style="719" customWidth="1"/>
    <col min="519" max="519" width="11.44140625" style="719"/>
    <col min="520" max="520" width="8.88671875" style="719" customWidth="1"/>
    <col min="521" max="768" width="11.44140625" style="719"/>
    <col min="769" max="769" width="33.6640625" style="719" customWidth="1"/>
    <col min="770" max="772" width="25.6640625" style="719" customWidth="1"/>
    <col min="773" max="773" width="20.44140625" style="719" customWidth="1"/>
    <col min="774" max="774" width="25.6640625" style="719" customWidth="1"/>
    <col min="775" max="775" width="11.44140625" style="719"/>
    <col min="776" max="776" width="8.88671875" style="719" customWidth="1"/>
    <col min="777" max="1024" width="11.44140625" style="719"/>
    <col min="1025" max="1025" width="33.6640625" style="719" customWidth="1"/>
    <col min="1026" max="1028" width="25.6640625" style="719" customWidth="1"/>
    <col min="1029" max="1029" width="20.44140625" style="719" customWidth="1"/>
    <col min="1030" max="1030" width="25.6640625" style="719" customWidth="1"/>
    <col min="1031" max="1031" width="11.44140625" style="719"/>
    <col min="1032" max="1032" width="8.88671875" style="719" customWidth="1"/>
    <col min="1033" max="1280" width="11.44140625" style="719"/>
    <col min="1281" max="1281" width="33.6640625" style="719" customWidth="1"/>
    <col min="1282" max="1284" width="25.6640625" style="719" customWidth="1"/>
    <col min="1285" max="1285" width="20.44140625" style="719" customWidth="1"/>
    <col min="1286" max="1286" width="25.6640625" style="719" customWidth="1"/>
    <col min="1287" max="1287" width="11.44140625" style="719"/>
    <col min="1288" max="1288" width="8.88671875" style="719" customWidth="1"/>
    <col min="1289" max="1536" width="11.44140625" style="719"/>
    <col min="1537" max="1537" width="33.6640625" style="719" customWidth="1"/>
    <col min="1538" max="1540" width="25.6640625" style="719" customWidth="1"/>
    <col min="1541" max="1541" width="20.44140625" style="719" customWidth="1"/>
    <col min="1542" max="1542" width="25.6640625" style="719" customWidth="1"/>
    <col min="1543" max="1543" width="11.44140625" style="719"/>
    <col min="1544" max="1544" width="8.88671875" style="719" customWidth="1"/>
    <col min="1545" max="1792" width="11.44140625" style="719"/>
    <col min="1793" max="1793" width="33.6640625" style="719" customWidth="1"/>
    <col min="1794" max="1796" width="25.6640625" style="719" customWidth="1"/>
    <col min="1797" max="1797" width="20.44140625" style="719" customWidth="1"/>
    <col min="1798" max="1798" width="25.6640625" style="719" customWidth="1"/>
    <col min="1799" max="1799" width="11.44140625" style="719"/>
    <col min="1800" max="1800" width="8.88671875" style="719" customWidth="1"/>
    <col min="1801" max="2048" width="11.44140625" style="719"/>
    <col min="2049" max="2049" width="33.6640625" style="719" customWidth="1"/>
    <col min="2050" max="2052" width="25.6640625" style="719" customWidth="1"/>
    <col min="2053" max="2053" width="20.44140625" style="719" customWidth="1"/>
    <col min="2054" max="2054" width="25.6640625" style="719" customWidth="1"/>
    <col min="2055" max="2055" width="11.44140625" style="719"/>
    <col min="2056" max="2056" width="8.88671875" style="719" customWidth="1"/>
    <col min="2057" max="2304" width="11.44140625" style="719"/>
    <col min="2305" max="2305" width="33.6640625" style="719" customWidth="1"/>
    <col min="2306" max="2308" width="25.6640625" style="719" customWidth="1"/>
    <col min="2309" max="2309" width="20.44140625" style="719" customWidth="1"/>
    <col min="2310" max="2310" width="25.6640625" style="719" customWidth="1"/>
    <col min="2311" max="2311" width="11.44140625" style="719"/>
    <col min="2312" max="2312" width="8.88671875" style="719" customWidth="1"/>
    <col min="2313" max="2560" width="11.44140625" style="719"/>
    <col min="2561" max="2561" width="33.6640625" style="719" customWidth="1"/>
    <col min="2562" max="2564" width="25.6640625" style="719" customWidth="1"/>
    <col min="2565" max="2565" width="20.44140625" style="719" customWidth="1"/>
    <col min="2566" max="2566" width="25.6640625" style="719" customWidth="1"/>
    <col min="2567" max="2567" width="11.44140625" style="719"/>
    <col min="2568" max="2568" width="8.88671875" style="719" customWidth="1"/>
    <col min="2569" max="2816" width="11.44140625" style="719"/>
    <col min="2817" max="2817" width="33.6640625" style="719" customWidth="1"/>
    <col min="2818" max="2820" width="25.6640625" style="719" customWidth="1"/>
    <col min="2821" max="2821" width="20.44140625" style="719" customWidth="1"/>
    <col min="2822" max="2822" width="25.6640625" style="719" customWidth="1"/>
    <col min="2823" max="2823" width="11.44140625" style="719"/>
    <col min="2824" max="2824" width="8.88671875" style="719" customWidth="1"/>
    <col min="2825" max="3072" width="11.44140625" style="719"/>
    <col min="3073" max="3073" width="33.6640625" style="719" customWidth="1"/>
    <col min="3074" max="3076" width="25.6640625" style="719" customWidth="1"/>
    <col min="3077" max="3077" width="20.44140625" style="719" customWidth="1"/>
    <col min="3078" max="3078" width="25.6640625" style="719" customWidth="1"/>
    <col min="3079" max="3079" width="11.44140625" style="719"/>
    <col min="3080" max="3080" width="8.88671875" style="719" customWidth="1"/>
    <col min="3081" max="3328" width="11.44140625" style="719"/>
    <col min="3329" max="3329" width="33.6640625" style="719" customWidth="1"/>
    <col min="3330" max="3332" width="25.6640625" style="719" customWidth="1"/>
    <col min="3333" max="3333" width="20.44140625" style="719" customWidth="1"/>
    <col min="3334" max="3334" width="25.6640625" style="719" customWidth="1"/>
    <col min="3335" max="3335" width="11.44140625" style="719"/>
    <col min="3336" max="3336" width="8.88671875" style="719" customWidth="1"/>
    <col min="3337" max="3584" width="11.44140625" style="719"/>
    <col min="3585" max="3585" width="33.6640625" style="719" customWidth="1"/>
    <col min="3586" max="3588" width="25.6640625" style="719" customWidth="1"/>
    <col min="3589" max="3589" width="20.44140625" style="719" customWidth="1"/>
    <col min="3590" max="3590" width="25.6640625" style="719" customWidth="1"/>
    <col min="3591" max="3591" width="11.44140625" style="719"/>
    <col min="3592" max="3592" width="8.88671875" style="719" customWidth="1"/>
    <col min="3593" max="3840" width="11.44140625" style="719"/>
    <col min="3841" max="3841" width="33.6640625" style="719" customWidth="1"/>
    <col min="3842" max="3844" width="25.6640625" style="719" customWidth="1"/>
    <col min="3845" max="3845" width="20.44140625" style="719" customWidth="1"/>
    <col min="3846" max="3846" width="25.6640625" style="719" customWidth="1"/>
    <col min="3847" max="3847" width="11.44140625" style="719"/>
    <col min="3848" max="3848" width="8.88671875" style="719" customWidth="1"/>
    <col min="3849" max="4096" width="11.44140625" style="719"/>
    <col min="4097" max="4097" width="33.6640625" style="719" customWidth="1"/>
    <col min="4098" max="4100" width="25.6640625" style="719" customWidth="1"/>
    <col min="4101" max="4101" width="20.44140625" style="719" customWidth="1"/>
    <col min="4102" max="4102" width="25.6640625" style="719" customWidth="1"/>
    <col min="4103" max="4103" width="11.44140625" style="719"/>
    <col min="4104" max="4104" width="8.88671875" style="719" customWidth="1"/>
    <col min="4105" max="4352" width="11.44140625" style="719"/>
    <col min="4353" max="4353" width="33.6640625" style="719" customWidth="1"/>
    <col min="4354" max="4356" width="25.6640625" style="719" customWidth="1"/>
    <col min="4357" max="4357" width="20.44140625" style="719" customWidth="1"/>
    <col min="4358" max="4358" width="25.6640625" style="719" customWidth="1"/>
    <col min="4359" max="4359" width="11.44140625" style="719"/>
    <col min="4360" max="4360" width="8.88671875" style="719" customWidth="1"/>
    <col min="4361" max="4608" width="11.44140625" style="719"/>
    <col min="4609" max="4609" width="33.6640625" style="719" customWidth="1"/>
    <col min="4610" max="4612" width="25.6640625" style="719" customWidth="1"/>
    <col min="4613" max="4613" width="20.44140625" style="719" customWidth="1"/>
    <col min="4614" max="4614" width="25.6640625" style="719" customWidth="1"/>
    <col min="4615" max="4615" width="11.44140625" style="719"/>
    <col min="4616" max="4616" width="8.88671875" style="719" customWidth="1"/>
    <col min="4617" max="4864" width="11.44140625" style="719"/>
    <col min="4865" max="4865" width="33.6640625" style="719" customWidth="1"/>
    <col min="4866" max="4868" width="25.6640625" style="719" customWidth="1"/>
    <col min="4869" max="4869" width="20.44140625" style="719" customWidth="1"/>
    <col min="4870" max="4870" width="25.6640625" style="719" customWidth="1"/>
    <col min="4871" max="4871" width="11.44140625" style="719"/>
    <col min="4872" max="4872" width="8.88671875" style="719" customWidth="1"/>
    <col min="4873" max="5120" width="11.44140625" style="719"/>
    <col min="5121" max="5121" width="33.6640625" style="719" customWidth="1"/>
    <col min="5122" max="5124" width="25.6640625" style="719" customWidth="1"/>
    <col min="5125" max="5125" width="20.44140625" style="719" customWidth="1"/>
    <col min="5126" max="5126" width="25.6640625" style="719" customWidth="1"/>
    <col min="5127" max="5127" width="11.44140625" style="719"/>
    <col min="5128" max="5128" width="8.88671875" style="719" customWidth="1"/>
    <col min="5129" max="5376" width="11.44140625" style="719"/>
    <col min="5377" max="5377" width="33.6640625" style="719" customWidth="1"/>
    <col min="5378" max="5380" width="25.6640625" style="719" customWidth="1"/>
    <col min="5381" max="5381" width="20.44140625" style="719" customWidth="1"/>
    <col min="5382" max="5382" width="25.6640625" style="719" customWidth="1"/>
    <col min="5383" max="5383" width="11.44140625" style="719"/>
    <col min="5384" max="5384" width="8.88671875" style="719" customWidth="1"/>
    <col min="5385" max="5632" width="11.44140625" style="719"/>
    <col min="5633" max="5633" width="33.6640625" style="719" customWidth="1"/>
    <col min="5634" max="5636" width="25.6640625" style="719" customWidth="1"/>
    <col min="5637" max="5637" width="20.44140625" style="719" customWidth="1"/>
    <col min="5638" max="5638" width="25.6640625" style="719" customWidth="1"/>
    <col min="5639" max="5639" width="11.44140625" style="719"/>
    <col min="5640" max="5640" width="8.88671875" style="719" customWidth="1"/>
    <col min="5641" max="5888" width="11.44140625" style="719"/>
    <col min="5889" max="5889" width="33.6640625" style="719" customWidth="1"/>
    <col min="5890" max="5892" width="25.6640625" style="719" customWidth="1"/>
    <col min="5893" max="5893" width="20.44140625" style="719" customWidth="1"/>
    <col min="5894" max="5894" width="25.6640625" style="719" customWidth="1"/>
    <col min="5895" max="5895" width="11.44140625" style="719"/>
    <col min="5896" max="5896" width="8.88671875" style="719" customWidth="1"/>
    <col min="5897" max="6144" width="11.44140625" style="719"/>
    <col min="6145" max="6145" width="33.6640625" style="719" customWidth="1"/>
    <col min="6146" max="6148" width="25.6640625" style="719" customWidth="1"/>
    <col min="6149" max="6149" width="20.44140625" style="719" customWidth="1"/>
    <col min="6150" max="6150" width="25.6640625" style="719" customWidth="1"/>
    <col min="6151" max="6151" width="11.44140625" style="719"/>
    <col min="6152" max="6152" width="8.88671875" style="719" customWidth="1"/>
    <col min="6153" max="6400" width="11.44140625" style="719"/>
    <col min="6401" max="6401" width="33.6640625" style="719" customWidth="1"/>
    <col min="6402" max="6404" width="25.6640625" style="719" customWidth="1"/>
    <col min="6405" max="6405" width="20.44140625" style="719" customWidth="1"/>
    <col min="6406" max="6406" width="25.6640625" style="719" customWidth="1"/>
    <col min="6407" max="6407" width="11.44140625" style="719"/>
    <col min="6408" max="6408" width="8.88671875" style="719" customWidth="1"/>
    <col min="6409" max="6656" width="11.44140625" style="719"/>
    <col min="6657" max="6657" width="33.6640625" style="719" customWidth="1"/>
    <col min="6658" max="6660" width="25.6640625" style="719" customWidth="1"/>
    <col min="6661" max="6661" width="20.44140625" style="719" customWidth="1"/>
    <col min="6662" max="6662" width="25.6640625" style="719" customWidth="1"/>
    <col min="6663" max="6663" width="11.44140625" style="719"/>
    <col min="6664" max="6664" width="8.88671875" style="719" customWidth="1"/>
    <col min="6665" max="6912" width="11.44140625" style="719"/>
    <col min="6913" max="6913" width="33.6640625" style="719" customWidth="1"/>
    <col min="6914" max="6916" width="25.6640625" style="719" customWidth="1"/>
    <col min="6917" max="6917" width="20.44140625" style="719" customWidth="1"/>
    <col min="6918" max="6918" width="25.6640625" style="719" customWidth="1"/>
    <col min="6919" max="6919" width="11.44140625" style="719"/>
    <col min="6920" max="6920" width="8.88671875" style="719" customWidth="1"/>
    <col min="6921" max="7168" width="11.44140625" style="719"/>
    <col min="7169" max="7169" width="33.6640625" style="719" customWidth="1"/>
    <col min="7170" max="7172" width="25.6640625" style="719" customWidth="1"/>
    <col min="7173" max="7173" width="20.44140625" style="719" customWidth="1"/>
    <col min="7174" max="7174" width="25.6640625" style="719" customWidth="1"/>
    <col min="7175" max="7175" width="11.44140625" style="719"/>
    <col min="7176" max="7176" width="8.88671875" style="719" customWidth="1"/>
    <col min="7177" max="7424" width="11.44140625" style="719"/>
    <col min="7425" max="7425" width="33.6640625" style="719" customWidth="1"/>
    <col min="7426" max="7428" width="25.6640625" style="719" customWidth="1"/>
    <col min="7429" max="7429" width="20.44140625" style="719" customWidth="1"/>
    <col min="7430" max="7430" width="25.6640625" style="719" customWidth="1"/>
    <col min="7431" max="7431" width="11.44140625" style="719"/>
    <col min="7432" max="7432" width="8.88671875" style="719" customWidth="1"/>
    <col min="7433" max="7680" width="11.44140625" style="719"/>
    <col min="7681" max="7681" width="33.6640625" style="719" customWidth="1"/>
    <col min="7682" max="7684" width="25.6640625" style="719" customWidth="1"/>
    <col min="7685" max="7685" width="20.44140625" style="719" customWidth="1"/>
    <col min="7686" max="7686" width="25.6640625" style="719" customWidth="1"/>
    <col min="7687" max="7687" width="11.44140625" style="719"/>
    <col min="7688" max="7688" width="8.88671875" style="719" customWidth="1"/>
    <col min="7689" max="7936" width="11.44140625" style="719"/>
    <col min="7937" max="7937" width="33.6640625" style="719" customWidth="1"/>
    <col min="7938" max="7940" width="25.6640625" style="719" customWidth="1"/>
    <col min="7941" max="7941" width="20.44140625" style="719" customWidth="1"/>
    <col min="7942" max="7942" width="25.6640625" style="719" customWidth="1"/>
    <col min="7943" max="7943" width="11.44140625" style="719"/>
    <col min="7944" max="7944" width="8.88671875" style="719" customWidth="1"/>
    <col min="7945" max="8192" width="11.44140625" style="719"/>
    <col min="8193" max="8193" width="33.6640625" style="719" customWidth="1"/>
    <col min="8194" max="8196" width="25.6640625" style="719" customWidth="1"/>
    <col min="8197" max="8197" width="20.44140625" style="719" customWidth="1"/>
    <col min="8198" max="8198" width="25.6640625" style="719" customWidth="1"/>
    <col min="8199" max="8199" width="11.44140625" style="719"/>
    <col min="8200" max="8200" width="8.88671875" style="719" customWidth="1"/>
    <col min="8201" max="8448" width="11.44140625" style="719"/>
    <col min="8449" max="8449" width="33.6640625" style="719" customWidth="1"/>
    <col min="8450" max="8452" width="25.6640625" style="719" customWidth="1"/>
    <col min="8453" max="8453" width="20.44140625" style="719" customWidth="1"/>
    <col min="8454" max="8454" width="25.6640625" style="719" customWidth="1"/>
    <col min="8455" max="8455" width="11.44140625" style="719"/>
    <col min="8456" max="8456" width="8.88671875" style="719" customWidth="1"/>
    <col min="8457" max="8704" width="11.44140625" style="719"/>
    <col min="8705" max="8705" width="33.6640625" style="719" customWidth="1"/>
    <col min="8706" max="8708" width="25.6640625" style="719" customWidth="1"/>
    <col min="8709" max="8709" width="20.44140625" style="719" customWidth="1"/>
    <col min="8710" max="8710" width="25.6640625" style="719" customWidth="1"/>
    <col min="8711" max="8711" width="11.44140625" style="719"/>
    <col min="8712" max="8712" width="8.88671875" style="719" customWidth="1"/>
    <col min="8713" max="8960" width="11.44140625" style="719"/>
    <col min="8961" max="8961" width="33.6640625" style="719" customWidth="1"/>
    <col min="8962" max="8964" width="25.6640625" style="719" customWidth="1"/>
    <col min="8965" max="8965" width="20.44140625" style="719" customWidth="1"/>
    <col min="8966" max="8966" width="25.6640625" style="719" customWidth="1"/>
    <col min="8967" max="8967" width="11.44140625" style="719"/>
    <col min="8968" max="8968" width="8.88671875" style="719" customWidth="1"/>
    <col min="8969" max="9216" width="11.44140625" style="719"/>
    <col min="9217" max="9217" width="33.6640625" style="719" customWidth="1"/>
    <col min="9218" max="9220" width="25.6640625" style="719" customWidth="1"/>
    <col min="9221" max="9221" width="20.44140625" style="719" customWidth="1"/>
    <col min="9222" max="9222" width="25.6640625" style="719" customWidth="1"/>
    <col min="9223" max="9223" width="11.44140625" style="719"/>
    <col min="9224" max="9224" width="8.88671875" style="719" customWidth="1"/>
    <col min="9225" max="9472" width="11.44140625" style="719"/>
    <col min="9473" max="9473" width="33.6640625" style="719" customWidth="1"/>
    <col min="9474" max="9476" width="25.6640625" style="719" customWidth="1"/>
    <col min="9477" max="9477" width="20.44140625" style="719" customWidth="1"/>
    <col min="9478" max="9478" width="25.6640625" style="719" customWidth="1"/>
    <col min="9479" max="9479" width="11.44140625" style="719"/>
    <col min="9480" max="9480" width="8.88671875" style="719" customWidth="1"/>
    <col min="9481" max="9728" width="11.44140625" style="719"/>
    <col min="9729" max="9729" width="33.6640625" style="719" customWidth="1"/>
    <col min="9730" max="9732" width="25.6640625" style="719" customWidth="1"/>
    <col min="9733" max="9733" width="20.44140625" style="719" customWidth="1"/>
    <col min="9734" max="9734" width="25.6640625" style="719" customWidth="1"/>
    <col min="9735" max="9735" width="11.44140625" style="719"/>
    <col min="9736" max="9736" width="8.88671875" style="719" customWidth="1"/>
    <col min="9737" max="9984" width="11.44140625" style="719"/>
    <col min="9985" max="9985" width="33.6640625" style="719" customWidth="1"/>
    <col min="9986" max="9988" width="25.6640625" style="719" customWidth="1"/>
    <col min="9989" max="9989" width="20.44140625" style="719" customWidth="1"/>
    <col min="9990" max="9990" width="25.6640625" style="719" customWidth="1"/>
    <col min="9991" max="9991" width="11.44140625" style="719"/>
    <col min="9992" max="9992" width="8.88671875" style="719" customWidth="1"/>
    <col min="9993" max="10240" width="11.44140625" style="719"/>
    <col min="10241" max="10241" width="33.6640625" style="719" customWidth="1"/>
    <col min="10242" max="10244" width="25.6640625" style="719" customWidth="1"/>
    <col min="10245" max="10245" width="20.44140625" style="719" customWidth="1"/>
    <col min="10246" max="10246" width="25.6640625" style="719" customWidth="1"/>
    <col min="10247" max="10247" width="11.44140625" style="719"/>
    <col min="10248" max="10248" width="8.88671875" style="719" customWidth="1"/>
    <col min="10249" max="10496" width="11.44140625" style="719"/>
    <col min="10497" max="10497" width="33.6640625" style="719" customWidth="1"/>
    <col min="10498" max="10500" width="25.6640625" style="719" customWidth="1"/>
    <col min="10501" max="10501" width="20.44140625" style="719" customWidth="1"/>
    <col min="10502" max="10502" width="25.6640625" style="719" customWidth="1"/>
    <col min="10503" max="10503" width="11.44140625" style="719"/>
    <col min="10504" max="10504" width="8.88671875" style="719" customWidth="1"/>
    <col min="10505" max="10752" width="11.44140625" style="719"/>
    <col min="10753" max="10753" width="33.6640625" style="719" customWidth="1"/>
    <col min="10754" max="10756" width="25.6640625" style="719" customWidth="1"/>
    <col min="10757" max="10757" width="20.44140625" style="719" customWidth="1"/>
    <col min="10758" max="10758" width="25.6640625" style="719" customWidth="1"/>
    <col min="10759" max="10759" width="11.44140625" style="719"/>
    <col min="10760" max="10760" width="8.88671875" style="719" customWidth="1"/>
    <col min="10761" max="11008" width="11.44140625" style="719"/>
    <col min="11009" max="11009" width="33.6640625" style="719" customWidth="1"/>
    <col min="11010" max="11012" width="25.6640625" style="719" customWidth="1"/>
    <col min="11013" max="11013" width="20.44140625" style="719" customWidth="1"/>
    <col min="11014" max="11014" width="25.6640625" style="719" customWidth="1"/>
    <col min="11015" max="11015" width="11.44140625" style="719"/>
    <col min="11016" max="11016" width="8.88671875" style="719" customWidth="1"/>
    <col min="11017" max="11264" width="11.44140625" style="719"/>
    <col min="11265" max="11265" width="33.6640625" style="719" customWidth="1"/>
    <col min="11266" max="11268" width="25.6640625" style="719" customWidth="1"/>
    <col min="11269" max="11269" width="20.44140625" style="719" customWidth="1"/>
    <col min="11270" max="11270" width="25.6640625" style="719" customWidth="1"/>
    <col min="11271" max="11271" width="11.44140625" style="719"/>
    <col min="11272" max="11272" width="8.88671875" style="719" customWidth="1"/>
    <col min="11273" max="11520" width="11.44140625" style="719"/>
    <col min="11521" max="11521" width="33.6640625" style="719" customWidth="1"/>
    <col min="11522" max="11524" width="25.6640625" style="719" customWidth="1"/>
    <col min="11525" max="11525" width="20.44140625" style="719" customWidth="1"/>
    <col min="11526" max="11526" width="25.6640625" style="719" customWidth="1"/>
    <col min="11527" max="11527" width="11.44140625" style="719"/>
    <col min="11528" max="11528" width="8.88671875" style="719" customWidth="1"/>
    <col min="11529" max="11776" width="11.44140625" style="719"/>
    <col min="11777" max="11777" width="33.6640625" style="719" customWidth="1"/>
    <col min="11778" max="11780" width="25.6640625" style="719" customWidth="1"/>
    <col min="11781" max="11781" width="20.44140625" style="719" customWidth="1"/>
    <col min="11782" max="11782" width="25.6640625" style="719" customWidth="1"/>
    <col min="11783" max="11783" width="11.44140625" style="719"/>
    <col min="11784" max="11784" width="8.88671875" style="719" customWidth="1"/>
    <col min="11785" max="12032" width="11.44140625" style="719"/>
    <col min="12033" max="12033" width="33.6640625" style="719" customWidth="1"/>
    <col min="12034" max="12036" width="25.6640625" style="719" customWidth="1"/>
    <col min="12037" max="12037" width="20.44140625" style="719" customWidth="1"/>
    <col min="12038" max="12038" width="25.6640625" style="719" customWidth="1"/>
    <col min="12039" max="12039" width="11.44140625" style="719"/>
    <col min="12040" max="12040" width="8.88671875" style="719" customWidth="1"/>
    <col min="12041" max="12288" width="11.44140625" style="719"/>
    <col min="12289" max="12289" width="33.6640625" style="719" customWidth="1"/>
    <col min="12290" max="12292" width="25.6640625" style="719" customWidth="1"/>
    <col min="12293" max="12293" width="20.44140625" style="719" customWidth="1"/>
    <col min="12294" max="12294" width="25.6640625" style="719" customWidth="1"/>
    <col min="12295" max="12295" width="11.44140625" style="719"/>
    <col min="12296" max="12296" width="8.88671875" style="719" customWidth="1"/>
    <col min="12297" max="12544" width="11.44140625" style="719"/>
    <col min="12545" max="12545" width="33.6640625" style="719" customWidth="1"/>
    <col min="12546" max="12548" width="25.6640625" style="719" customWidth="1"/>
    <col min="12549" max="12549" width="20.44140625" style="719" customWidth="1"/>
    <col min="12550" max="12550" width="25.6640625" style="719" customWidth="1"/>
    <col min="12551" max="12551" width="11.44140625" style="719"/>
    <col min="12552" max="12552" width="8.88671875" style="719" customWidth="1"/>
    <col min="12553" max="12800" width="11.44140625" style="719"/>
    <col min="12801" max="12801" width="33.6640625" style="719" customWidth="1"/>
    <col min="12802" max="12804" width="25.6640625" style="719" customWidth="1"/>
    <col min="12805" max="12805" width="20.44140625" style="719" customWidth="1"/>
    <col min="12806" max="12806" width="25.6640625" style="719" customWidth="1"/>
    <col min="12807" max="12807" width="11.44140625" style="719"/>
    <col min="12808" max="12808" width="8.88671875" style="719" customWidth="1"/>
    <col min="12809" max="13056" width="11.44140625" style="719"/>
    <col min="13057" max="13057" width="33.6640625" style="719" customWidth="1"/>
    <col min="13058" max="13060" width="25.6640625" style="719" customWidth="1"/>
    <col min="13061" max="13061" width="20.44140625" style="719" customWidth="1"/>
    <col min="13062" max="13062" width="25.6640625" style="719" customWidth="1"/>
    <col min="13063" max="13063" width="11.44140625" style="719"/>
    <col min="13064" max="13064" width="8.88671875" style="719" customWidth="1"/>
    <col min="13065" max="13312" width="11.44140625" style="719"/>
    <col min="13313" max="13313" width="33.6640625" style="719" customWidth="1"/>
    <col min="13314" max="13316" width="25.6640625" style="719" customWidth="1"/>
    <col min="13317" max="13317" width="20.44140625" style="719" customWidth="1"/>
    <col min="13318" max="13318" width="25.6640625" style="719" customWidth="1"/>
    <col min="13319" max="13319" width="11.44140625" style="719"/>
    <col min="13320" max="13320" width="8.88671875" style="719" customWidth="1"/>
    <col min="13321" max="13568" width="11.44140625" style="719"/>
    <col min="13569" max="13569" width="33.6640625" style="719" customWidth="1"/>
    <col min="13570" max="13572" width="25.6640625" style="719" customWidth="1"/>
    <col min="13573" max="13573" width="20.44140625" style="719" customWidth="1"/>
    <col min="13574" max="13574" width="25.6640625" style="719" customWidth="1"/>
    <col min="13575" max="13575" width="11.44140625" style="719"/>
    <col min="13576" max="13576" width="8.88671875" style="719" customWidth="1"/>
    <col min="13577" max="13824" width="11.44140625" style="719"/>
    <col min="13825" max="13825" width="33.6640625" style="719" customWidth="1"/>
    <col min="13826" max="13828" width="25.6640625" style="719" customWidth="1"/>
    <col min="13829" max="13829" width="20.44140625" style="719" customWidth="1"/>
    <col min="13830" max="13830" width="25.6640625" style="719" customWidth="1"/>
    <col min="13831" max="13831" width="11.44140625" style="719"/>
    <col min="13832" max="13832" width="8.88671875" style="719" customWidth="1"/>
    <col min="13833" max="14080" width="11.44140625" style="719"/>
    <col min="14081" max="14081" width="33.6640625" style="719" customWidth="1"/>
    <col min="14082" max="14084" width="25.6640625" style="719" customWidth="1"/>
    <col min="14085" max="14085" width="20.44140625" style="719" customWidth="1"/>
    <col min="14086" max="14086" width="25.6640625" style="719" customWidth="1"/>
    <col min="14087" max="14087" width="11.44140625" style="719"/>
    <col min="14088" max="14088" width="8.88671875" style="719" customWidth="1"/>
    <col min="14089" max="14336" width="11.44140625" style="719"/>
    <col min="14337" max="14337" width="33.6640625" style="719" customWidth="1"/>
    <col min="14338" max="14340" width="25.6640625" style="719" customWidth="1"/>
    <col min="14341" max="14341" width="20.44140625" style="719" customWidth="1"/>
    <col min="14342" max="14342" width="25.6640625" style="719" customWidth="1"/>
    <col min="14343" max="14343" width="11.44140625" style="719"/>
    <col min="14344" max="14344" width="8.88671875" style="719" customWidth="1"/>
    <col min="14345" max="14592" width="11.44140625" style="719"/>
    <col min="14593" max="14593" width="33.6640625" style="719" customWidth="1"/>
    <col min="14594" max="14596" width="25.6640625" style="719" customWidth="1"/>
    <col min="14597" max="14597" width="20.44140625" style="719" customWidth="1"/>
    <col min="14598" max="14598" width="25.6640625" style="719" customWidth="1"/>
    <col min="14599" max="14599" width="11.44140625" style="719"/>
    <col min="14600" max="14600" width="8.88671875" style="719" customWidth="1"/>
    <col min="14601" max="14848" width="11.44140625" style="719"/>
    <col min="14849" max="14849" width="33.6640625" style="719" customWidth="1"/>
    <col min="14850" max="14852" width="25.6640625" style="719" customWidth="1"/>
    <col min="14853" max="14853" width="20.44140625" style="719" customWidth="1"/>
    <col min="14854" max="14854" width="25.6640625" style="719" customWidth="1"/>
    <col min="14855" max="14855" width="11.44140625" style="719"/>
    <col min="14856" max="14856" width="8.88671875" style="719" customWidth="1"/>
    <col min="14857" max="15104" width="11.44140625" style="719"/>
    <col min="15105" max="15105" width="33.6640625" style="719" customWidth="1"/>
    <col min="15106" max="15108" width="25.6640625" style="719" customWidth="1"/>
    <col min="15109" max="15109" width="20.44140625" style="719" customWidth="1"/>
    <col min="15110" max="15110" width="25.6640625" style="719" customWidth="1"/>
    <col min="15111" max="15111" width="11.44140625" style="719"/>
    <col min="15112" max="15112" width="8.88671875" style="719" customWidth="1"/>
    <col min="15113" max="15360" width="11.44140625" style="719"/>
    <col min="15361" max="15361" width="33.6640625" style="719" customWidth="1"/>
    <col min="15362" max="15364" width="25.6640625" style="719" customWidth="1"/>
    <col min="15365" max="15365" width="20.44140625" style="719" customWidth="1"/>
    <col min="15366" max="15366" width="25.6640625" style="719" customWidth="1"/>
    <col min="15367" max="15367" width="11.44140625" style="719"/>
    <col min="15368" max="15368" width="8.88671875" style="719" customWidth="1"/>
    <col min="15369" max="15616" width="11.44140625" style="719"/>
    <col min="15617" max="15617" width="33.6640625" style="719" customWidth="1"/>
    <col min="15618" max="15620" width="25.6640625" style="719" customWidth="1"/>
    <col min="15621" max="15621" width="20.44140625" style="719" customWidth="1"/>
    <col min="15622" max="15622" width="25.6640625" style="719" customWidth="1"/>
    <col min="15623" max="15623" width="11.44140625" style="719"/>
    <col min="15624" max="15624" width="8.88671875" style="719" customWidth="1"/>
    <col min="15625" max="15872" width="11.44140625" style="719"/>
    <col min="15873" max="15873" width="33.6640625" style="719" customWidth="1"/>
    <col min="15874" max="15876" width="25.6640625" style="719" customWidth="1"/>
    <col min="15877" max="15877" width="20.44140625" style="719" customWidth="1"/>
    <col min="15878" max="15878" width="25.6640625" style="719" customWidth="1"/>
    <col min="15879" max="15879" width="11.44140625" style="719"/>
    <col min="15880" max="15880" width="8.88671875" style="719" customWidth="1"/>
    <col min="15881" max="16128" width="11.44140625" style="719"/>
    <col min="16129" max="16129" width="33.6640625" style="719" customWidth="1"/>
    <col min="16130" max="16132" width="25.6640625" style="719" customWidth="1"/>
    <col min="16133" max="16133" width="20.44140625" style="719" customWidth="1"/>
    <col min="16134" max="16134" width="25.6640625" style="719" customWidth="1"/>
    <col min="16135" max="16135" width="11.44140625" style="719"/>
    <col min="16136" max="16136" width="8.88671875" style="719" customWidth="1"/>
    <col min="16137" max="16384" width="11.44140625" style="719"/>
  </cols>
  <sheetData>
    <row r="1" spans="1:7" ht="18" customHeight="1">
      <c r="A1" s="1403" t="s">
        <v>1213</v>
      </c>
      <c r="B1" s="1298"/>
      <c r="C1" s="1298"/>
      <c r="D1" s="1298"/>
      <c r="E1" s="1298"/>
      <c r="F1" s="1298"/>
    </row>
    <row r="2" spans="1:7" s="1302" customFormat="1" ht="48.75" customHeight="1">
      <c r="A2" s="1300" t="s">
        <v>1181</v>
      </c>
      <c r="B2" s="1300"/>
      <c r="C2" s="1300"/>
      <c r="D2" s="1300"/>
      <c r="E2" s="1300"/>
      <c r="F2" s="1300"/>
      <c r="G2" s="1301"/>
    </row>
    <row r="3" spans="1:7" s="1306" customFormat="1" ht="24" customHeight="1">
      <c r="A3" s="1303">
        <v>45169</v>
      </c>
      <c r="B3" s="1304"/>
      <c r="C3" s="1304"/>
      <c r="D3" s="1304"/>
      <c r="E3" s="1304"/>
      <c r="F3" s="1304"/>
      <c r="G3" s="1305"/>
    </row>
    <row r="4" spans="1:7" s="1306" customFormat="1" ht="17.100000000000001" customHeight="1">
      <c r="A4" s="1307" t="s">
        <v>123</v>
      </c>
      <c r="B4" s="1307"/>
      <c r="C4" s="1307"/>
      <c r="D4" s="1307"/>
      <c r="E4" s="1307"/>
      <c r="F4" s="1307"/>
      <c r="G4" s="1305"/>
    </row>
    <row r="5" spans="1:7" s="1310" customFormat="1" ht="6" customHeight="1" thickBot="1">
      <c r="A5" s="1308"/>
      <c r="B5" s="1308"/>
      <c r="C5" s="1308"/>
      <c r="D5" s="1308"/>
      <c r="E5" s="1308"/>
      <c r="F5" s="1308"/>
      <c r="G5" s="1309"/>
    </row>
    <row r="6" spans="1:7" s="1310" customFormat="1" ht="24" customHeight="1">
      <c r="A6" s="1311" t="s">
        <v>1</v>
      </c>
      <c r="B6" s="1312" t="s">
        <v>1182</v>
      </c>
      <c r="C6" s="1312"/>
      <c r="D6" s="1312"/>
      <c r="E6" s="1312"/>
      <c r="F6" s="1312"/>
      <c r="G6" s="1309"/>
    </row>
    <row r="7" spans="1:7" s="1310" customFormat="1" ht="62.25" customHeight="1">
      <c r="A7" s="1313"/>
      <c r="B7" s="1314" t="s">
        <v>1183</v>
      </c>
      <c r="C7" s="1314" t="s">
        <v>1184</v>
      </c>
      <c r="D7" s="1314" t="s">
        <v>1185</v>
      </c>
      <c r="E7" s="1314" t="s">
        <v>1186</v>
      </c>
      <c r="F7" s="1314" t="s">
        <v>1187</v>
      </c>
      <c r="G7" s="1309"/>
    </row>
    <row r="8" spans="1:7" s="880" customFormat="1" ht="20.100000000000001" customHeight="1">
      <c r="A8" s="742" t="s">
        <v>29</v>
      </c>
      <c r="B8" s="1315">
        <v>850.83043000000009</v>
      </c>
      <c r="C8" s="1315" t="s">
        <v>132</v>
      </c>
      <c r="D8" s="1315">
        <v>217863.39484999998</v>
      </c>
      <c r="E8" s="1315" t="s">
        <v>132</v>
      </c>
      <c r="F8" s="1316">
        <v>218714.22528000001</v>
      </c>
      <c r="G8" s="1317"/>
    </row>
    <row r="9" spans="1:7" s="880" customFormat="1" ht="20.100000000000001" customHeight="1">
      <c r="A9" s="1318" t="s">
        <v>493</v>
      </c>
      <c r="B9" s="1315">
        <v>20.53098</v>
      </c>
      <c r="C9" s="1315" t="s">
        <v>132</v>
      </c>
      <c r="D9" s="1315">
        <v>7.9782200000000003</v>
      </c>
      <c r="E9" s="1315" t="s">
        <v>132</v>
      </c>
      <c r="F9" s="1316">
        <v>28.5092</v>
      </c>
      <c r="G9" s="1317"/>
    </row>
    <row r="10" spans="1:7" s="880" customFormat="1" ht="20.100000000000001" customHeight="1">
      <c r="A10" s="1318" t="s">
        <v>96</v>
      </c>
      <c r="B10" s="1315">
        <v>51526.79896</v>
      </c>
      <c r="C10" s="1315" t="s">
        <v>132</v>
      </c>
      <c r="D10" s="1315">
        <v>211204.76068000001</v>
      </c>
      <c r="E10" s="1315" t="s">
        <v>132</v>
      </c>
      <c r="F10" s="1316">
        <v>262731.55963999999</v>
      </c>
      <c r="G10" s="1317"/>
    </row>
    <row r="11" spans="1:7" s="880" customFormat="1" ht="20.100000000000001" customHeight="1">
      <c r="A11" s="742" t="s">
        <v>32</v>
      </c>
      <c r="B11" s="1315">
        <v>294.54928999999998</v>
      </c>
      <c r="C11" s="1315">
        <v>673.74999000000003</v>
      </c>
      <c r="D11" s="1315">
        <v>931.23802000000001</v>
      </c>
      <c r="E11" s="1315" t="s">
        <v>132</v>
      </c>
      <c r="F11" s="1316">
        <v>1899.5373</v>
      </c>
      <c r="G11" s="1317"/>
    </row>
    <row r="12" spans="1:7" s="880" customFormat="1" ht="20.100000000000001" customHeight="1">
      <c r="A12" s="1318" t="s">
        <v>33</v>
      </c>
      <c r="B12" s="1315">
        <v>274.05263000000002</v>
      </c>
      <c r="C12" s="1315" t="s">
        <v>132</v>
      </c>
      <c r="D12" s="1315">
        <v>22408.405890000002</v>
      </c>
      <c r="E12" s="1315" t="s">
        <v>132</v>
      </c>
      <c r="F12" s="1316">
        <v>22682.45852</v>
      </c>
      <c r="G12" s="1317"/>
    </row>
    <row r="13" spans="1:7" s="880" customFormat="1" ht="20.100000000000001" customHeight="1">
      <c r="A13" s="1318" t="s">
        <v>115</v>
      </c>
      <c r="B13" s="1315">
        <v>18071.379430000001</v>
      </c>
      <c r="C13" s="1315" t="s">
        <v>132</v>
      </c>
      <c r="D13" s="1315">
        <v>137008.60459</v>
      </c>
      <c r="E13" s="1315" t="s">
        <v>132</v>
      </c>
      <c r="F13" s="1319">
        <v>155079.98402</v>
      </c>
      <c r="G13" s="1317"/>
    </row>
    <row r="14" spans="1:7" s="880" customFormat="1" ht="20.100000000000001" customHeight="1">
      <c r="A14" s="1318" t="s">
        <v>35</v>
      </c>
      <c r="B14" s="1315">
        <v>3100.9471600000002</v>
      </c>
      <c r="C14" s="1315" t="s">
        <v>132</v>
      </c>
      <c r="D14" s="1315">
        <v>56226.033590000006</v>
      </c>
      <c r="E14" s="1315" t="s">
        <v>132</v>
      </c>
      <c r="F14" s="1316">
        <v>59326.980750000002</v>
      </c>
      <c r="G14" s="1317"/>
    </row>
    <row r="15" spans="1:7" s="880" customFormat="1" ht="20.100000000000001" customHeight="1">
      <c r="A15" s="1318" t="s">
        <v>36</v>
      </c>
      <c r="B15" s="1315">
        <v>3048.1181099999999</v>
      </c>
      <c r="C15" s="1315" t="s">
        <v>132</v>
      </c>
      <c r="D15" s="1315">
        <v>121341.35453</v>
      </c>
      <c r="E15" s="1315" t="s">
        <v>132</v>
      </c>
      <c r="F15" s="1316">
        <v>124389.47264000001</v>
      </c>
      <c r="G15" s="1317"/>
    </row>
    <row r="16" spans="1:7" s="880" customFormat="1" ht="20.100000000000001" customHeight="1">
      <c r="A16" s="1318" t="s">
        <v>37</v>
      </c>
      <c r="B16" s="1315">
        <v>5797.8881300000003</v>
      </c>
      <c r="C16" s="1315" t="s">
        <v>132</v>
      </c>
      <c r="D16" s="1315">
        <v>11338.57366</v>
      </c>
      <c r="E16" s="1315" t="s">
        <v>132</v>
      </c>
      <c r="F16" s="1316">
        <v>17136.461789999998</v>
      </c>
      <c r="G16" s="1317"/>
    </row>
    <row r="17" spans="1:8" s="880" customFormat="1" ht="20.100000000000001" customHeight="1">
      <c r="A17" s="1318" t="s">
        <v>499</v>
      </c>
      <c r="B17" s="1315">
        <v>2326.5674800000002</v>
      </c>
      <c r="C17" s="1315" t="s">
        <v>132</v>
      </c>
      <c r="D17" s="1315">
        <v>2503.4093499999999</v>
      </c>
      <c r="E17" s="1315" t="s">
        <v>132</v>
      </c>
      <c r="F17" s="1316">
        <v>4829.9768300000005</v>
      </c>
      <c r="G17" s="1317"/>
    </row>
    <row r="18" spans="1:8" s="880" customFormat="1" ht="20.100000000000001" customHeight="1">
      <c r="A18" s="1318" t="s">
        <v>39</v>
      </c>
      <c r="B18" s="1315">
        <v>187.3587</v>
      </c>
      <c r="C18" s="1315" t="s">
        <v>132</v>
      </c>
      <c r="D18" s="1315">
        <v>3629.1139399999997</v>
      </c>
      <c r="E18" s="1315" t="s">
        <v>132</v>
      </c>
      <c r="F18" s="1316">
        <v>3816.47264</v>
      </c>
      <c r="G18" s="1317"/>
    </row>
    <row r="19" spans="1:8" s="880" customFormat="1" ht="20.100000000000001" customHeight="1">
      <c r="A19" s="1318" t="s">
        <v>40</v>
      </c>
      <c r="B19" s="1315">
        <v>15832.34994</v>
      </c>
      <c r="C19" s="1315" t="s">
        <v>132</v>
      </c>
      <c r="D19" s="1315">
        <v>22760.562120000002</v>
      </c>
      <c r="E19" s="1315" t="s">
        <v>132</v>
      </c>
      <c r="F19" s="1316">
        <v>38592.912060000002</v>
      </c>
      <c r="G19" s="1317"/>
    </row>
    <row r="20" spans="1:8" s="880" customFormat="1" ht="20.100000000000001" customHeight="1">
      <c r="A20" s="1318" t="s">
        <v>41</v>
      </c>
      <c r="B20" s="1315">
        <v>197.93055999999999</v>
      </c>
      <c r="C20" s="1315" t="s">
        <v>132</v>
      </c>
      <c r="D20" s="1315">
        <v>195.43236999999999</v>
      </c>
      <c r="E20" s="1315" t="s">
        <v>132</v>
      </c>
      <c r="F20" s="1316">
        <v>393.36293000000001</v>
      </c>
      <c r="G20" s="1317"/>
    </row>
    <row r="21" spans="1:8" s="880" customFormat="1" ht="20.100000000000001" customHeight="1">
      <c r="A21" s="744" t="s">
        <v>42</v>
      </c>
      <c r="B21" s="1315">
        <v>15.64799</v>
      </c>
      <c r="C21" s="1315" t="s">
        <v>132</v>
      </c>
      <c r="D21" s="1315">
        <v>306.46797999999995</v>
      </c>
      <c r="E21" s="1315" t="s">
        <v>132</v>
      </c>
      <c r="F21" s="1319">
        <v>322.11596999999995</v>
      </c>
      <c r="G21" s="1317"/>
    </row>
    <row r="22" spans="1:8" s="880" customFormat="1" ht="20.100000000000001" customHeight="1">
      <c r="A22" s="1318" t="s">
        <v>43</v>
      </c>
      <c r="B22" s="1315">
        <v>3622.7001399999999</v>
      </c>
      <c r="C22" s="1315" t="s">
        <v>132</v>
      </c>
      <c r="D22" s="1315">
        <v>4330.7924699999994</v>
      </c>
      <c r="E22" s="1315" t="s">
        <v>132</v>
      </c>
      <c r="F22" s="1319">
        <v>7953.4926100000002</v>
      </c>
      <c r="G22" s="1317"/>
    </row>
    <row r="23" spans="1:8" s="880" customFormat="1" ht="20.100000000000001" customHeight="1">
      <c r="A23" s="1318" t="s">
        <v>44</v>
      </c>
      <c r="B23" s="1315">
        <v>617.75896</v>
      </c>
      <c r="C23" s="1315" t="s">
        <v>132</v>
      </c>
      <c r="D23" s="1315">
        <v>1923.5906599999998</v>
      </c>
      <c r="E23" s="1315" t="s">
        <v>132</v>
      </c>
      <c r="F23" s="1319">
        <v>2541.34962</v>
      </c>
      <c r="G23" s="1317"/>
    </row>
    <row r="24" spans="1:8" s="880" customFormat="1" ht="20.100000000000001" customHeight="1">
      <c r="A24" s="1318" t="s">
        <v>763</v>
      </c>
      <c r="B24" s="1315">
        <v>1969.4836499999999</v>
      </c>
      <c r="C24" s="1315" t="s">
        <v>132</v>
      </c>
      <c r="D24" s="1315">
        <v>7616.4471299999996</v>
      </c>
      <c r="E24" s="1315" t="s">
        <v>132</v>
      </c>
      <c r="F24" s="1319">
        <v>9585.9307799999988</v>
      </c>
      <c r="G24" s="1317"/>
    </row>
    <row r="25" spans="1:8" s="1322" customFormat="1" ht="21.9" customHeight="1">
      <c r="A25" s="1320" t="s">
        <v>46</v>
      </c>
      <c r="B25" s="1316">
        <v>107754.89253999999</v>
      </c>
      <c r="C25" s="1316">
        <v>673.74999000000003</v>
      </c>
      <c r="D25" s="1316">
        <v>821596.16005000006</v>
      </c>
      <c r="E25" s="1316" t="s">
        <v>132</v>
      </c>
      <c r="F25" s="1319">
        <v>930024.80258000002</v>
      </c>
      <c r="G25" s="1317"/>
      <c r="H25" s="1321"/>
    </row>
    <row r="26" spans="1:8" ht="7.5" customHeight="1" thickBot="1">
      <c r="A26" s="1323"/>
      <c r="B26" s="1324"/>
      <c r="C26" s="1324"/>
      <c r="D26" s="1324"/>
      <c r="E26" s="1324"/>
      <c r="F26" s="1324"/>
      <c r="G26" s="1325"/>
    </row>
    <row r="27" spans="1:8" ht="16.5" customHeight="1">
      <c r="A27" s="1326" t="s">
        <v>1188</v>
      </c>
      <c r="B27" s="1326"/>
      <c r="C27" s="1326"/>
      <c r="D27" s="1326"/>
      <c r="E27" s="1326"/>
      <c r="F27" s="1326"/>
    </row>
    <row r="28" spans="1:8">
      <c r="A28" s="1327"/>
      <c r="B28" s="1327"/>
      <c r="C28" s="1327"/>
      <c r="D28" s="1327"/>
      <c r="E28" s="1327"/>
      <c r="F28" s="1327"/>
    </row>
    <row r="29" spans="1:8">
      <c r="A29" s="1327"/>
      <c r="B29" s="1327"/>
      <c r="C29" s="1327"/>
      <c r="D29" s="1327"/>
      <c r="E29" s="1327"/>
      <c r="F29" s="1327"/>
    </row>
    <row r="30" spans="1:8">
      <c r="A30" s="1328"/>
    </row>
    <row r="201" spans="3:3">
      <c r="C201" s="719" t="s">
        <v>157</v>
      </c>
    </row>
  </sheetData>
  <mergeCells count="7">
    <mergeCell ref="A28:F29"/>
    <mergeCell ref="A2:F2"/>
    <mergeCell ref="A4:F4"/>
    <mergeCell ref="A5:F5"/>
    <mergeCell ref="A6:A7"/>
    <mergeCell ref="B6:F6"/>
    <mergeCell ref="A27:F27"/>
  </mergeCells>
  <hyperlinks>
    <hyperlink ref="A1" location="Índice!A1" display="Volver al Índice" xr:uid="{AD37335D-9E1E-465B-98C0-15A656F09C16}"/>
  </hyperlinks>
  <printOptions horizontalCentered="1" verticalCentered="1"/>
  <pageMargins left="1.1811023622047245" right="1.1811023622047245" top="0.98425196850393704" bottom="0.98425196850393704" header="0.59055118110236227" footer="0.59055118110236227"/>
  <pageSetup paperSize="9" scale="77" fitToWidth="0" fitToHeight="0"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5666C-810E-43F4-B5EF-8AB13B00A7B6}">
  <dimension ref="A1:H29"/>
  <sheetViews>
    <sheetView showGridLines="0" zoomScaleNormal="100" workbookViewId="0"/>
  </sheetViews>
  <sheetFormatPr baseColWidth="10" defaultColWidth="11.44140625" defaultRowHeight="13.2"/>
  <cols>
    <col min="1" max="1" width="45.109375" style="719" customWidth="1"/>
    <col min="2" max="2" width="29.88671875" style="719" customWidth="1"/>
    <col min="3" max="4" width="28.109375" style="719" customWidth="1"/>
    <col min="5" max="5" width="27.6640625" style="719" customWidth="1"/>
    <col min="6" max="6" width="11.44140625" style="1299"/>
    <col min="7" max="7" width="8.88671875" style="719" customWidth="1"/>
    <col min="8" max="256" width="11.44140625" style="719"/>
    <col min="257" max="257" width="45.109375" style="719" customWidth="1"/>
    <col min="258" max="258" width="29.88671875" style="719" customWidth="1"/>
    <col min="259" max="260" width="28.109375" style="719" customWidth="1"/>
    <col min="261" max="261" width="27.6640625" style="719" customWidth="1"/>
    <col min="262" max="262" width="11.44140625" style="719"/>
    <col min="263" max="263" width="8.88671875" style="719" customWidth="1"/>
    <col min="264" max="512" width="11.44140625" style="719"/>
    <col min="513" max="513" width="45.109375" style="719" customWidth="1"/>
    <col min="514" max="514" width="29.88671875" style="719" customWidth="1"/>
    <col min="515" max="516" width="28.109375" style="719" customWidth="1"/>
    <col min="517" max="517" width="27.6640625" style="719" customWidth="1"/>
    <col min="518" max="518" width="11.44140625" style="719"/>
    <col min="519" max="519" width="8.88671875" style="719" customWidth="1"/>
    <col min="520" max="768" width="11.44140625" style="719"/>
    <col min="769" max="769" width="45.109375" style="719" customWidth="1"/>
    <col min="770" max="770" width="29.88671875" style="719" customWidth="1"/>
    <col min="771" max="772" width="28.109375" style="719" customWidth="1"/>
    <col min="773" max="773" width="27.6640625" style="719" customWidth="1"/>
    <col min="774" max="774" width="11.44140625" style="719"/>
    <col min="775" max="775" width="8.88671875" style="719" customWidth="1"/>
    <col min="776" max="1024" width="11.44140625" style="719"/>
    <col min="1025" max="1025" width="45.109375" style="719" customWidth="1"/>
    <col min="1026" max="1026" width="29.88671875" style="719" customWidth="1"/>
    <col min="1027" max="1028" width="28.109375" style="719" customWidth="1"/>
    <col min="1029" max="1029" width="27.6640625" style="719" customWidth="1"/>
    <col min="1030" max="1030" width="11.44140625" style="719"/>
    <col min="1031" max="1031" width="8.88671875" style="719" customWidth="1"/>
    <col min="1032" max="1280" width="11.44140625" style="719"/>
    <col min="1281" max="1281" width="45.109375" style="719" customWidth="1"/>
    <col min="1282" max="1282" width="29.88671875" style="719" customWidth="1"/>
    <col min="1283" max="1284" width="28.109375" style="719" customWidth="1"/>
    <col min="1285" max="1285" width="27.6640625" style="719" customWidth="1"/>
    <col min="1286" max="1286" width="11.44140625" style="719"/>
    <col min="1287" max="1287" width="8.88671875" style="719" customWidth="1"/>
    <col min="1288" max="1536" width="11.44140625" style="719"/>
    <col min="1537" max="1537" width="45.109375" style="719" customWidth="1"/>
    <col min="1538" max="1538" width="29.88671875" style="719" customWidth="1"/>
    <col min="1539" max="1540" width="28.109375" style="719" customWidth="1"/>
    <col min="1541" max="1541" width="27.6640625" style="719" customWidth="1"/>
    <col min="1542" max="1542" width="11.44140625" style="719"/>
    <col min="1543" max="1543" width="8.88671875" style="719" customWidth="1"/>
    <col min="1544" max="1792" width="11.44140625" style="719"/>
    <col min="1793" max="1793" width="45.109375" style="719" customWidth="1"/>
    <col min="1794" max="1794" width="29.88671875" style="719" customWidth="1"/>
    <col min="1795" max="1796" width="28.109375" style="719" customWidth="1"/>
    <col min="1797" max="1797" width="27.6640625" style="719" customWidth="1"/>
    <col min="1798" max="1798" width="11.44140625" style="719"/>
    <col min="1799" max="1799" width="8.88671875" style="719" customWidth="1"/>
    <col min="1800" max="2048" width="11.44140625" style="719"/>
    <col min="2049" max="2049" width="45.109375" style="719" customWidth="1"/>
    <col min="2050" max="2050" width="29.88671875" style="719" customWidth="1"/>
    <col min="2051" max="2052" width="28.109375" style="719" customWidth="1"/>
    <col min="2053" max="2053" width="27.6640625" style="719" customWidth="1"/>
    <col min="2054" max="2054" width="11.44140625" style="719"/>
    <col min="2055" max="2055" width="8.88671875" style="719" customWidth="1"/>
    <col min="2056" max="2304" width="11.44140625" style="719"/>
    <col min="2305" max="2305" width="45.109375" style="719" customWidth="1"/>
    <col min="2306" max="2306" width="29.88671875" style="719" customWidth="1"/>
    <col min="2307" max="2308" width="28.109375" style="719" customWidth="1"/>
    <col min="2309" max="2309" width="27.6640625" style="719" customWidth="1"/>
    <col min="2310" max="2310" width="11.44140625" style="719"/>
    <col min="2311" max="2311" width="8.88671875" style="719" customWidth="1"/>
    <col min="2312" max="2560" width="11.44140625" style="719"/>
    <col min="2561" max="2561" width="45.109375" style="719" customWidth="1"/>
    <col min="2562" max="2562" width="29.88671875" style="719" customWidth="1"/>
    <col min="2563" max="2564" width="28.109375" style="719" customWidth="1"/>
    <col min="2565" max="2565" width="27.6640625" style="719" customWidth="1"/>
    <col min="2566" max="2566" width="11.44140625" style="719"/>
    <col min="2567" max="2567" width="8.88671875" style="719" customWidth="1"/>
    <col min="2568" max="2816" width="11.44140625" style="719"/>
    <col min="2817" max="2817" width="45.109375" style="719" customWidth="1"/>
    <col min="2818" max="2818" width="29.88671875" style="719" customWidth="1"/>
    <col min="2819" max="2820" width="28.109375" style="719" customWidth="1"/>
    <col min="2821" max="2821" width="27.6640625" style="719" customWidth="1"/>
    <col min="2822" max="2822" width="11.44140625" style="719"/>
    <col min="2823" max="2823" width="8.88671875" style="719" customWidth="1"/>
    <col min="2824" max="3072" width="11.44140625" style="719"/>
    <col min="3073" max="3073" width="45.109375" style="719" customWidth="1"/>
    <col min="3074" max="3074" width="29.88671875" style="719" customWidth="1"/>
    <col min="3075" max="3076" width="28.109375" style="719" customWidth="1"/>
    <col min="3077" max="3077" width="27.6640625" style="719" customWidth="1"/>
    <col min="3078" max="3078" width="11.44140625" style="719"/>
    <col min="3079" max="3079" width="8.88671875" style="719" customWidth="1"/>
    <col min="3080" max="3328" width="11.44140625" style="719"/>
    <col min="3329" max="3329" width="45.109375" style="719" customWidth="1"/>
    <col min="3330" max="3330" width="29.88671875" style="719" customWidth="1"/>
    <col min="3331" max="3332" width="28.109375" style="719" customWidth="1"/>
    <col min="3333" max="3333" width="27.6640625" style="719" customWidth="1"/>
    <col min="3334" max="3334" width="11.44140625" style="719"/>
    <col min="3335" max="3335" width="8.88671875" style="719" customWidth="1"/>
    <col min="3336" max="3584" width="11.44140625" style="719"/>
    <col min="3585" max="3585" width="45.109375" style="719" customWidth="1"/>
    <col min="3586" max="3586" width="29.88671875" style="719" customWidth="1"/>
    <col min="3587" max="3588" width="28.109375" style="719" customWidth="1"/>
    <col min="3589" max="3589" width="27.6640625" style="719" customWidth="1"/>
    <col min="3590" max="3590" width="11.44140625" style="719"/>
    <col min="3591" max="3591" width="8.88671875" style="719" customWidth="1"/>
    <col min="3592" max="3840" width="11.44140625" style="719"/>
    <col min="3841" max="3841" width="45.109375" style="719" customWidth="1"/>
    <col min="3842" max="3842" width="29.88671875" style="719" customWidth="1"/>
    <col min="3843" max="3844" width="28.109375" style="719" customWidth="1"/>
    <col min="3845" max="3845" width="27.6640625" style="719" customWidth="1"/>
    <col min="3846" max="3846" width="11.44140625" style="719"/>
    <col min="3847" max="3847" width="8.88671875" style="719" customWidth="1"/>
    <col min="3848" max="4096" width="11.44140625" style="719"/>
    <col min="4097" max="4097" width="45.109375" style="719" customWidth="1"/>
    <col min="4098" max="4098" width="29.88671875" style="719" customWidth="1"/>
    <col min="4099" max="4100" width="28.109375" style="719" customWidth="1"/>
    <col min="4101" max="4101" width="27.6640625" style="719" customWidth="1"/>
    <col min="4102" max="4102" width="11.44140625" style="719"/>
    <col min="4103" max="4103" width="8.88671875" style="719" customWidth="1"/>
    <col min="4104" max="4352" width="11.44140625" style="719"/>
    <col min="4353" max="4353" width="45.109375" style="719" customWidth="1"/>
    <col min="4354" max="4354" width="29.88671875" style="719" customWidth="1"/>
    <col min="4355" max="4356" width="28.109375" style="719" customWidth="1"/>
    <col min="4357" max="4357" width="27.6640625" style="719" customWidth="1"/>
    <col min="4358" max="4358" width="11.44140625" style="719"/>
    <col min="4359" max="4359" width="8.88671875" style="719" customWidth="1"/>
    <col min="4360" max="4608" width="11.44140625" style="719"/>
    <col min="4609" max="4609" width="45.109375" style="719" customWidth="1"/>
    <col min="4610" max="4610" width="29.88671875" style="719" customWidth="1"/>
    <col min="4611" max="4612" width="28.109375" style="719" customWidth="1"/>
    <col min="4613" max="4613" width="27.6640625" style="719" customWidth="1"/>
    <col min="4614" max="4614" width="11.44140625" style="719"/>
    <col min="4615" max="4615" width="8.88671875" style="719" customWidth="1"/>
    <col min="4616" max="4864" width="11.44140625" style="719"/>
    <col min="4865" max="4865" width="45.109375" style="719" customWidth="1"/>
    <col min="4866" max="4866" width="29.88671875" style="719" customWidth="1"/>
    <col min="4867" max="4868" width="28.109375" style="719" customWidth="1"/>
    <col min="4869" max="4869" width="27.6640625" style="719" customWidth="1"/>
    <col min="4870" max="4870" width="11.44140625" style="719"/>
    <col min="4871" max="4871" width="8.88671875" style="719" customWidth="1"/>
    <col min="4872" max="5120" width="11.44140625" style="719"/>
    <col min="5121" max="5121" width="45.109375" style="719" customWidth="1"/>
    <col min="5122" max="5122" width="29.88671875" style="719" customWidth="1"/>
    <col min="5123" max="5124" width="28.109375" style="719" customWidth="1"/>
    <col min="5125" max="5125" width="27.6640625" style="719" customWidth="1"/>
    <col min="5126" max="5126" width="11.44140625" style="719"/>
    <col min="5127" max="5127" width="8.88671875" style="719" customWidth="1"/>
    <col min="5128" max="5376" width="11.44140625" style="719"/>
    <col min="5377" max="5377" width="45.109375" style="719" customWidth="1"/>
    <col min="5378" max="5378" width="29.88671875" style="719" customWidth="1"/>
    <col min="5379" max="5380" width="28.109375" style="719" customWidth="1"/>
    <col min="5381" max="5381" width="27.6640625" style="719" customWidth="1"/>
    <col min="5382" max="5382" width="11.44140625" style="719"/>
    <col min="5383" max="5383" width="8.88671875" style="719" customWidth="1"/>
    <col min="5384" max="5632" width="11.44140625" style="719"/>
    <col min="5633" max="5633" width="45.109375" style="719" customWidth="1"/>
    <col min="5634" max="5634" width="29.88671875" style="719" customWidth="1"/>
    <col min="5635" max="5636" width="28.109375" style="719" customWidth="1"/>
    <col min="5637" max="5637" width="27.6640625" style="719" customWidth="1"/>
    <col min="5638" max="5638" width="11.44140625" style="719"/>
    <col min="5639" max="5639" width="8.88671875" style="719" customWidth="1"/>
    <col min="5640" max="5888" width="11.44140625" style="719"/>
    <col min="5889" max="5889" width="45.109375" style="719" customWidth="1"/>
    <col min="5890" max="5890" width="29.88671875" style="719" customWidth="1"/>
    <col min="5891" max="5892" width="28.109375" style="719" customWidth="1"/>
    <col min="5893" max="5893" width="27.6640625" style="719" customWidth="1"/>
    <col min="5894" max="5894" width="11.44140625" style="719"/>
    <col min="5895" max="5895" width="8.88671875" style="719" customWidth="1"/>
    <col min="5896" max="6144" width="11.44140625" style="719"/>
    <col min="6145" max="6145" width="45.109375" style="719" customWidth="1"/>
    <col min="6146" max="6146" width="29.88671875" style="719" customWidth="1"/>
    <col min="6147" max="6148" width="28.109375" style="719" customWidth="1"/>
    <col min="6149" max="6149" width="27.6640625" style="719" customWidth="1"/>
    <col min="6150" max="6150" width="11.44140625" style="719"/>
    <col min="6151" max="6151" width="8.88671875" style="719" customWidth="1"/>
    <col min="6152" max="6400" width="11.44140625" style="719"/>
    <col min="6401" max="6401" width="45.109375" style="719" customWidth="1"/>
    <col min="6402" max="6402" width="29.88671875" style="719" customWidth="1"/>
    <col min="6403" max="6404" width="28.109375" style="719" customWidth="1"/>
    <col min="6405" max="6405" width="27.6640625" style="719" customWidth="1"/>
    <col min="6406" max="6406" width="11.44140625" style="719"/>
    <col min="6407" max="6407" width="8.88671875" style="719" customWidth="1"/>
    <col min="6408" max="6656" width="11.44140625" style="719"/>
    <col min="6657" max="6657" width="45.109375" style="719" customWidth="1"/>
    <col min="6658" max="6658" width="29.88671875" style="719" customWidth="1"/>
    <col min="6659" max="6660" width="28.109375" style="719" customWidth="1"/>
    <col min="6661" max="6661" width="27.6640625" style="719" customWidth="1"/>
    <col min="6662" max="6662" width="11.44140625" style="719"/>
    <col min="6663" max="6663" width="8.88671875" style="719" customWidth="1"/>
    <col min="6664" max="6912" width="11.44140625" style="719"/>
    <col min="6913" max="6913" width="45.109375" style="719" customWidth="1"/>
    <col min="6914" max="6914" width="29.88671875" style="719" customWidth="1"/>
    <col min="6915" max="6916" width="28.109375" style="719" customWidth="1"/>
    <col min="6917" max="6917" width="27.6640625" style="719" customWidth="1"/>
    <col min="6918" max="6918" width="11.44140625" style="719"/>
    <col min="6919" max="6919" width="8.88671875" style="719" customWidth="1"/>
    <col min="6920" max="7168" width="11.44140625" style="719"/>
    <col min="7169" max="7169" width="45.109375" style="719" customWidth="1"/>
    <col min="7170" max="7170" width="29.88671875" style="719" customWidth="1"/>
    <col min="7171" max="7172" width="28.109375" style="719" customWidth="1"/>
    <col min="7173" max="7173" width="27.6640625" style="719" customWidth="1"/>
    <col min="7174" max="7174" width="11.44140625" style="719"/>
    <col min="7175" max="7175" width="8.88671875" style="719" customWidth="1"/>
    <col min="7176" max="7424" width="11.44140625" style="719"/>
    <col min="7425" max="7425" width="45.109375" style="719" customWidth="1"/>
    <col min="7426" max="7426" width="29.88671875" style="719" customWidth="1"/>
    <col min="7427" max="7428" width="28.109375" style="719" customWidth="1"/>
    <col min="7429" max="7429" width="27.6640625" style="719" customWidth="1"/>
    <col min="7430" max="7430" width="11.44140625" style="719"/>
    <col min="7431" max="7431" width="8.88671875" style="719" customWidth="1"/>
    <col min="7432" max="7680" width="11.44140625" style="719"/>
    <col min="7681" max="7681" width="45.109375" style="719" customWidth="1"/>
    <col min="7682" max="7682" width="29.88671875" style="719" customWidth="1"/>
    <col min="7683" max="7684" width="28.109375" style="719" customWidth="1"/>
    <col min="7685" max="7685" width="27.6640625" style="719" customWidth="1"/>
    <col min="7686" max="7686" width="11.44140625" style="719"/>
    <col min="7687" max="7687" width="8.88671875" style="719" customWidth="1"/>
    <col min="7688" max="7936" width="11.44140625" style="719"/>
    <col min="7937" max="7937" width="45.109375" style="719" customWidth="1"/>
    <col min="7938" max="7938" width="29.88671875" style="719" customWidth="1"/>
    <col min="7939" max="7940" width="28.109375" style="719" customWidth="1"/>
    <col min="7941" max="7941" width="27.6640625" style="719" customWidth="1"/>
    <col min="7942" max="7942" width="11.44140625" style="719"/>
    <col min="7943" max="7943" width="8.88671875" style="719" customWidth="1"/>
    <col min="7944" max="8192" width="11.44140625" style="719"/>
    <col min="8193" max="8193" width="45.109375" style="719" customWidth="1"/>
    <col min="8194" max="8194" width="29.88671875" style="719" customWidth="1"/>
    <col min="8195" max="8196" width="28.109375" style="719" customWidth="1"/>
    <col min="8197" max="8197" width="27.6640625" style="719" customWidth="1"/>
    <col min="8198" max="8198" width="11.44140625" style="719"/>
    <col min="8199" max="8199" width="8.88671875" style="719" customWidth="1"/>
    <col min="8200" max="8448" width="11.44140625" style="719"/>
    <col min="8449" max="8449" width="45.109375" style="719" customWidth="1"/>
    <col min="8450" max="8450" width="29.88671875" style="719" customWidth="1"/>
    <col min="8451" max="8452" width="28.109375" style="719" customWidth="1"/>
    <col min="8453" max="8453" width="27.6640625" style="719" customWidth="1"/>
    <col min="8454" max="8454" width="11.44140625" style="719"/>
    <col min="8455" max="8455" width="8.88671875" style="719" customWidth="1"/>
    <col min="8456" max="8704" width="11.44140625" style="719"/>
    <col min="8705" max="8705" width="45.109375" style="719" customWidth="1"/>
    <col min="8706" max="8706" width="29.88671875" style="719" customWidth="1"/>
    <col min="8707" max="8708" width="28.109375" style="719" customWidth="1"/>
    <col min="8709" max="8709" width="27.6640625" style="719" customWidth="1"/>
    <col min="8710" max="8710" width="11.44140625" style="719"/>
    <col min="8711" max="8711" width="8.88671875" style="719" customWidth="1"/>
    <col min="8712" max="8960" width="11.44140625" style="719"/>
    <col min="8961" max="8961" width="45.109375" style="719" customWidth="1"/>
    <col min="8962" max="8962" width="29.88671875" style="719" customWidth="1"/>
    <col min="8963" max="8964" width="28.109375" style="719" customWidth="1"/>
    <col min="8965" max="8965" width="27.6640625" style="719" customWidth="1"/>
    <col min="8966" max="8966" width="11.44140625" style="719"/>
    <col min="8967" max="8967" width="8.88671875" style="719" customWidth="1"/>
    <col min="8968" max="9216" width="11.44140625" style="719"/>
    <col min="9217" max="9217" width="45.109375" style="719" customWidth="1"/>
    <col min="9218" max="9218" width="29.88671875" style="719" customWidth="1"/>
    <col min="9219" max="9220" width="28.109375" style="719" customWidth="1"/>
    <col min="9221" max="9221" width="27.6640625" style="719" customWidth="1"/>
    <col min="9222" max="9222" width="11.44140625" style="719"/>
    <col min="9223" max="9223" width="8.88671875" style="719" customWidth="1"/>
    <col min="9224" max="9472" width="11.44140625" style="719"/>
    <col min="9473" max="9473" width="45.109375" style="719" customWidth="1"/>
    <col min="9474" max="9474" width="29.88671875" style="719" customWidth="1"/>
    <col min="9475" max="9476" width="28.109375" style="719" customWidth="1"/>
    <col min="9477" max="9477" width="27.6640625" style="719" customWidth="1"/>
    <col min="9478" max="9478" width="11.44140625" style="719"/>
    <col min="9479" max="9479" width="8.88671875" style="719" customWidth="1"/>
    <col min="9480" max="9728" width="11.44140625" style="719"/>
    <col min="9729" max="9729" width="45.109375" style="719" customWidth="1"/>
    <col min="9730" max="9730" width="29.88671875" style="719" customWidth="1"/>
    <col min="9731" max="9732" width="28.109375" style="719" customWidth="1"/>
    <col min="9733" max="9733" width="27.6640625" style="719" customWidth="1"/>
    <col min="9734" max="9734" width="11.44140625" style="719"/>
    <col min="9735" max="9735" width="8.88671875" style="719" customWidth="1"/>
    <col min="9736" max="9984" width="11.44140625" style="719"/>
    <col min="9985" max="9985" width="45.109375" style="719" customWidth="1"/>
    <col min="9986" max="9986" width="29.88671875" style="719" customWidth="1"/>
    <col min="9987" max="9988" width="28.109375" style="719" customWidth="1"/>
    <col min="9989" max="9989" width="27.6640625" style="719" customWidth="1"/>
    <col min="9990" max="9990" width="11.44140625" style="719"/>
    <col min="9991" max="9991" width="8.88671875" style="719" customWidth="1"/>
    <col min="9992" max="10240" width="11.44140625" style="719"/>
    <col min="10241" max="10241" width="45.109375" style="719" customWidth="1"/>
    <col min="10242" max="10242" width="29.88671875" style="719" customWidth="1"/>
    <col min="10243" max="10244" width="28.109375" style="719" customWidth="1"/>
    <col min="10245" max="10245" width="27.6640625" style="719" customWidth="1"/>
    <col min="10246" max="10246" width="11.44140625" style="719"/>
    <col min="10247" max="10247" width="8.88671875" style="719" customWidth="1"/>
    <col min="10248" max="10496" width="11.44140625" style="719"/>
    <col min="10497" max="10497" width="45.109375" style="719" customWidth="1"/>
    <col min="10498" max="10498" width="29.88671875" style="719" customWidth="1"/>
    <col min="10499" max="10500" width="28.109375" style="719" customWidth="1"/>
    <col min="10501" max="10501" width="27.6640625" style="719" customWidth="1"/>
    <col min="10502" max="10502" width="11.44140625" style="719"/>
    <col min="10503" max="10503" width="8.88671875" style="719" customWidth="1"/>
    <col min="10504" max="10752" width="11.44140625" style="719"/>
    <col min="10753" max="10753" width="45.109375" style="719" customWidth="1"/>
    <col min="10754" max="10754" width="29.88671875" style="719" customWidth="1"/>
    <col min="10755" max="10756" width="28.109375" style="719" customWidth="1"/>
    <col min="10757" max="10757" width="27.6640625" style="719" customWidth="1"/>
    <col min="10758" max="10758" width="11.44140625" style="719"/>
    <col min="10759" max="10759" width="8.88671875" style="719" customWidth="1"/>
    <col min="10760" max="11008" width="11.44140625" style="719"/>
    <col min="11009" max="11009" width="45.109375" style="719" customWidth="1"/>
    <col min="11010" max="11010" width="29.88671875" style="719" customWidth="1"/>
    <col min="11011" max="11012" width="28.109375" style="719" customWidth="1"/>
    <col min="11013" max="11013" width="27.6640625" style="719" customWidth="1"/>
    <col min="11014" max="11014" width="11.44140625" style="719"/>
    <col min="11015" max="11015" width="8.88671875" style="719" customWidth="1"/>
    <col min="11016" max="11264" width="11.44140625" style="719"/>
    <col min="11265" max="11265" width="45.109375" style="719" customWidth="1"/>
    <col min="11266" max="11266" width="29.88671875" style="719" customWidth="1"/>
    <col min="11267" max="11268" width="28.109375" style="719" customWidth="1"/>
    <col min="11269" max="11269" width="27.6640625" style="719" customWidth="1"/>
    <col min="11270" max="11270" width="11.44140625" style="719"/>
    <col min="11271" max="11271" width="8.88671875" style="719" customWidth="1"/>
    <col min="11272" max="11520" width="11.44140625" style="719"/>
    <col min="11521" max="11521" width="45.109375" style="719" customWidth="1"/>
    <col min="11522" max="11522" width="29.88671875" style="719" customWidth="1"/>
    <col min="11523" max="11524" width="28.109375" style="719" customWidth="1"/>
    <col min="11525" max="11525" width="27.6640625" style="719" customWidth="1"/>
    <col min="11526" max="11526" width="11.44140625" style="719"/>
    <col min="11527" max="11527" width="8.88671875" style="719" customWidth="1"/>
    <col min="11528" max="11776" width="11.44140625" style="719"/>
    <col min="11777" max="11777" width="45.109375" style="719" customWidth="1"/>
    <col min="11778" max="11778" width="29.88671875" style="719" customWidth="1"/>
    <col min="11779" max="11780" width="28.109375" style="719" customWidth="1"/>
    <col min="11781" max="11781" width="27.6640625" style="719" customWidth="1"/>
    <col min="11782" max="11782" width="11.44140625" style="719"/>
    <col min="11783" max="11783" width="8.88671875" style="719" customWidth="1"/>
    <col min="11784" max="12032" width="11.44140625" style="719"/>
    <col min="12033" max="12033" width="45.109375" style="719" customWidth="1"/>
    <col min="12034" max="12034" width="29.88671875" style="719" customWidth="1"/>
    <col min="12035" max="12036" width="28.109375" style="719" customWidth="1"/>
    <col min="12037" max="12037" width="27.6640625" style="719" customWidth="1"/>
    <col min="12038" max="12038" width="11.44140625" style="719"/>
    <col min="12039" max="12039" width="8.88671875" style="719" customWidth="1"/>
    <col min="12040" max="12288" width="11.44140625" style="719"/>
    <col min="12289" max="12289" width="45.109375" style="719" customWidth="1"/>
    <col min="12290" max="12290" width="29.88671875" style="719" customWidth="1"/>
    <col min="12291" max="12292" width="28.109375" style="719" customWidth="1"/>
    <col min="12293" max="12293" width="27.6640625" style="719" customWidth="1"/>
    <col min="12294" max="12294" width="11.44140625" style="719"/>
    <col min="12295" max="12295" width="8.88671875" style="719" customWidth="1"/>
    <col min="12296" max="12544" width="11.44140625" style="719"/>
    <col min="12545" max="12545" width="45.109375" style="719" customWidth="1"/>
    <col min="12546" max="12546" width="29.88671875" style="719" customWidth="1"/>
    <col min="12547" max="12548" width="28.109375" style="719" customWidth="1"/>
    <col min="12549" max="12549" width="27.6640625" style="719" customWidth="1"/>
    <col min="12550" max="12550" width="11.44140625" style="719"/>
    <col min="12551" max="12551" width="8.88671875" style="719" customWidth="1"/>
    <col min="12552" max="12800" width="11.44140625" style="719"/>
    <col min="12801" max="12801" width="45.109375" style="719" customWidth="1"/>
    <col min="12802" max="12802" width="29.88671875" style="719" customWidth="1"/>
    <col min="12803" max="12804" width="28.109375" style="719" customWidth="1"/>
    <col min="12805" max="12805" width="27.6640625" style="719" customWidth="1"/>
    <col min="12806" max="12806" width="11.44140625" style="719"/>
    <col min="12807" max="12807" width="8.88671875" style="719" customWidth="1"/>
    <col min="12808" max="13056" width="11.44140625" style="719"/>
    <col min="13057" max="13057" width="45.109375" style="719" customWidth="1"/>
    <col min="13058" max="13058" width="29.88671875" style="719" customWidth="1"/>
    <col min="13059" max="13060" width="28.109375" style="719" customWidth="1"/>
    <col min="13061" max="13061" width="27.6640625" style="719" customWidth="1"/>
    <col min="13062" max="13062" width="11.44140625" style="719"/>
    <col min="13063" max="13063" width="8.88671875" style="719" customWidth="1"/>
    <col min="13064" max="13312" width="11.44140625" style="719"/>
    <col min="13313" max="13313" width="45.109375" style="719" customWidth="1"/>
    <col min="13314" max="13314" width="29.88671875" style="719" customWidth="1"/>
    <col min="13315" max="13316" width="28.109375" style="719" customWidth="1"/>
    <col min="13317" max="13317" width="27.6640625" style="719" customWidth="1"/>
    <col min="13318" max="13318" width="11.44140625" style="719"/>
    <col min="13319" max="13319" width="8.88671875" style="719" customWidth="1"/>
    <col min="13320" max="13568" width="11.44140625" style="719"/>
    <col min="13569" max="13569" width="45.109375" style="719" customWidth="1"/>
    <col min="13570" max="13570" width="29.88671875" style="719" customWidth="1"/>
    <col min="13571" max="13572" width="28.109375" style="719" customWidth="1"/>
    <col min="13573" max="13573" width="27.6640625" style="719" customWidth="1"/>
    <col min="13574" max="13574" width="11.44140625" style="719"/>
    <col min="13575" max="13575" width="8.88671875" style="719" customWidth="1"/>
    <col min="13576" max="13824" width="11.44140625" style="719"/>
    <col min="13825" max="13825" width="45.109375" style="719" customWidth="1"/>
    <col min="13826" max="13826" width="29.88671875" style="719" customWidth="1"/>
    <col min="13827" max="13828" width="28.109375" style="719" customWidth="1"/>
    <col min="13829" max="13829" width="27.6640625" style="719" customWidth="1"/>
    <col min="13830" max="13830" width="11.44140625" style="719"/>
    <col min="13831" max="13831" width="8.88671875" style="719" customWidth="1"/>
    <col min="13832" max="14080" width="11.44140625" style="719"/>
    <col min="14081" max="14081" width="45.109375" style="719" customWidth="1"/>
    <col min="14082" max="14082" width="29.88671875" style="719" customWidth="1"/>
    <col min="14083" max="14084" width="28.109375" style="719" customWidth="1"/>
    <col min="14085" max="14085" width="27.6640625" style="719" customWidth="1"/>
    <col min="14086" max="14086" width="11.44140625" style="719"/>
    <col min="14087" max="14087" width="8.88671875" style="719" customWidth="1"/>
    <col min="14088" max="14336" width="11.44140625" style="719"/>
    <col min="14337" max="14337" width="45.109375" style="719" customWidth="1"/>
    <col min="14338" max="14338" width="29.88671875" style="719" customWidth="1"/>
    <col min="14339" max="14340" width="28.109375" style="719" customWidth="1"/>
    <col min="14341" max="14341" width="27.6640625" style="719" customWidth="1"/>
    <col min="14342" max="14342" width="11.44140625" style="719"/>
    <col min="14343" max="14343" width="8.88671875" style="719" customWidth="1"/>
    <col min="14344" max="14592" width="11.44140625" style="719"/>
    <col min="14593" max="14593" width="45.109375" style="719" customWidth="1"/>
    <col min="14594" max="14594" width="29.88671875" style="719" customWidth="1"/>
    <col min="14595" max="14596" width="28.109375" style="719" customWidth="1"/>
    <col min="14597" max="14597" width="27.6640625" style="719" customWidth="1"/>
    <col min="14598" max="14598" width="11.44140625" style="719"/>
    <col min="14599" max="14599" width="8.88671875" style="719" customWidth="1"/>
    <col min="14600" max="14848" width="11.44140625" style="719"/>
    <col min="14849" max="14849" width="45.109375" style="719" customWidth="1"/>
    <col min="14850" max="14850" width="29.88671875" style="719" customWidth="1"/>
    <col min="14851" max="14852" width="28.109375" style="719" customWidth="1"/>
    <col min="14853" max="14853" width="27.6640625" style="719" customWidth="1"/>
    <col min="14854" max="14854" width="11.44140625" style="719"/>
    <col min="14855" max="14855" width="8.88671875" style="719" customWidth="1"/>
    <col min="14856" max="15104" width="11.44140625" style="719"/>
    <col min="15105" max="15105" width="45.109375" style="719" customWidth="1"/>
    <col min="15106" max="15106" width="29.88671875" style="719" customWidth="1"/>
    <col min="15107" max="15108" width="28.109375" style="719" customWidth="1"/>
    <col min="15109" max="15109" width="27.6640625" style="719" customWidth="1"/>
    <col min="15110" max="15110" width="11.44140625" style="719"/>
    <col min="15111" max="15111" width="8.88671875" style="719" customWidth="1"/>
    <col min="15112" max="15360" width="11.44140625" style="719"/>
    <col min="15361" max="15361" width="45.109375" style="719" customWidth="1"/>
    <col min="15362" max="15362" width="29.88671875" style="719" customWidth="1"/>
    <col min="15363" max="15364" width="28.109375" style="719" customWidth="1"/>
    <col min="15365" max="15365" width="27.6640625" style="719" customWidth="1"/>
    <col min="15366" max="15366" width="11.44140625" style="719"/>
    <col min="15367" max="15367" width="8.88671875" style="719" customWidth="1"/>
    <col min="15368" max="15616" width="11.44140625" style="719"/>
    <col min="15617" max="15617" width="45.109375" style="719" customWidth="1"/>
    <col min="15618" max="15618" width="29.88671875" style="719" customWidth="1"/>
    <col min="15619" max="15620" width="28.109375" style="719" customWidth="1"/>
    <col min="15621" max="15621" width="27.6640625" style="719" customWidth="1"/>
    <col min="15622" max="15622" width="11.44140625" style="719"/>
    <col min="15623" max="15623" width="8.88671875" style="719" customWidth="1"/>
    <col min="15624" max="15872" width="11.44140625" style="719"/>
    <col min="15873" max="15873" width="45.109375" style="719" customWidth="1"/>
    <col min="15874" max="15874" width="29.88671875" style="719" customWidth="1"/>
    <col min="15875" max="15876" width="28.109375" style="719" customWidth="1"/>
    <col min="15877" max="15877" width="27.6640625" style="719" customWidth="1"/>
    <col min="15878" max="15878" width="11.44140625" style="719"/>
    <col min="15879" max="15879" width="8.88671875" style="719" customWidth="1"/>
    <col min="15880" max="16128" width="11.44140625" style="719"/>
    <col min="16129" max="16129" width="45.109375" style="719" customWidth="1"/>
    <col min="16130" max="16130" width="29.88671875" style="719" customWidth="1"/>
    <col min="16131" max="16132" width="28.109375" style="719" customWidth="1"/>
    <col min="16133" max="16133" width="27.6640625" style="719" customWidth="1"/>
    <col min="16134" max="16134" width="11.44140625" style="719"/>
    <col min="16135" max="16135" width="8.88671875" style="719" customWidth="1"/>
    <col min="16136" max="16384" width="11.44140625" style="719"/>
  </cols>
  <sheetData>
    <row r="1" spans="1:8" ht="18" customHeight="1">
      <c r="A1" s="1403" t="s">
        <v>1213</v>
      </c>
    </row>
    <row r="2" spans="1:8" s="1302" customFormat="1" ht="33.75" customHeight="1">
      <c r="A2" s="1363" t="s">
        <v>1194</v>
      </c>
      <c r="B2" s="1363"/>
      <c r="C2" s="1363"/>
      <c r="D2" s="1363"/>
      <c r="E2" s="1363"/>
      <c r="F2" s="1301"/>
    </row>
    <row r="3" spans="1:8" s="1306" customFormat="1" ht="24" customHeight="1">
      <c r="A3" s="1303">
        <v>45169</v>
      </c>
      <c r="B3" s="1303"/>
      <c r="C3" s="1303"/>
      <c r="D3" s="1303"/>
      <c r="E3" s="1303"/>
      <c r="F3" s="1305"/>
    </row>
    <row r="4" spans="1:8" s="1306" customFormat="1" ht="21" customHeight="1">
      <c r="A4" s="1307" t="s">
        <v>123</v>
      </c>
      <c r="B4" s="1307"/>
      <c r="C4" s="1307"/>
      <c r="D4" s="1307"/>
      <c r="E4" s="1307"/>
      <c r="F4" s="1305"/>
    </row>
    <row r="5" spans="1:8" s="1310" customFormat="1" ht="6" customHeight="1" thickBot="1">
      <c r="A5" s="1308"/>
      <c r="B5" s="1308"/>
      <c r="C5" s="1308"/>
      <c r="D5" s="1308"/>
      <c r="E5" s="1308"/>
      <c r="F5" s="1309"/>
    </row>
    <row r="6" spans="1:8" s="1310" customFormat="1" ht="20.100000000000001" customHeight="1">
      <c r="A6" s="1311" t="s">
        <v>1</v>
      </c>
      <c r="B6" s="1364" t="s">
        <v>1195</v>
      </c>
      <c r="C6" s="1364" t="s">
        <v>1196</v>
      </c>
      <c r="D6" s="1364" t="s">
        <v>1197</v>
      </c>
      <c r="E6" s="1311" t="s">
        <v>1198</v>
      </c>
      <c r="F6" s="1309"/>
    </row>
    <row r="7" spans="1:8" s="1310" customFormat="1" ht="80.099999999999994" customHeight="1">
      <c r="A7" s="1313"/>
      <c r="B7" s="1365"/>
      <c r="C7" s="1365"/>
      <c r="D7" s="1365"/>
      <c r="E7" s="1313"/>
      <c r="F7" s="1309"/>
    </row>
    <row r="8" spans="1:8" s="880" customFormat="1" ht="20.100000000000001" customHeight="1">
      <c r="A8" s="742" t="s">
        <v>29</v>
      </c>
      <c r="B8" s="1315">
        <v>778810.94024000003</v>
      </c>
      <c r="C8" s="1315">
        <v>-781431.86770000006</v>
      </c>
      <c r="D8" s="1315" t="s">
        <v>132</v>
      </c>
      <c r="E8" s="1316">
        <v>-2620.9274600000012</v>
      </c>
      <c r="F8" s="1317"/>
      <c r="G8" s="1366"/>
    </row>
    <row r="9" spans="1:8" s="880" customFormat="1" ht="20.100000000000001" customHeight="1">
      <c r="A9" s="1318" t="s">
        <v>493</v>
      </c>
      <c r="B9" s="1315">
        <v>228.12203</v>
      </c>
      <c r="C9" s="1315" t="s">
        <v>132</v>
      </c>
      <c r="D9" s="1367" t="s">
        <v>132</v>
      </c>
      <c r="E9" s="1316">
        <v>228.12203</v>
      </c>
      <c r="F9" s="1317"/>
      <c r="G9" s="1366"/>
    </row>
    <row r="10" spans="1:8" s="880" customFormat="1" ht="20.100000000000001" customHeight="1">
      <c r="A10" s="1318" t="s">
        <v>96</v>
      </c>
      <c r="B10" s="1315">
        <v>-1481551.1154400001</v>
      </c>
      <c r="C10" s="1315">
        <v>1874948.5712599999</v>
      </c>
      <c r="D10" s="1315">
        <v>-20544.93549</v>
      </c>
      <c r="E10" s="1316">
        <v>372852.52033000003</v>
      </c>
      <c r="F10" s="1317"/>
      <c r="G10" s="1366"/>
      <c r="H10" s="1368"/>
    </row>
    <row r="11" spans="1:8" s="880" customFormat="1" ht="20.100000000000001" customHeight="1">
      <c r="A11" s="742" t="s">
        <v>32</v>
      </c>
      <c r="B11" s="1315">
        <v>3272.7698700000001</v>
      </c>
      <c r="C11" s="1315" t="s">
        <v>132</v>
      </c>
      <c r="D11" s="1315" t="s">
        <v>132</v>
      </c>
      <c r="E11" s="1316">
        <v>3272.7698700000001</v>
      </c>
      <c r="F11" s="1317"/>
      <c r="G11" s="1366"/>
    </row>
    <row r="12" spans="1:8" s="880" customFormat="1" ht="20.100000000000001" customHeight="1">
      <c r="A12" s="1318" t="s">
        <v>33</v>
      </c>
      <c r="B12" s="1315">
        <v>59899.428199999995</v>
      </c>
      <c r="C12" s="1315">
        <v>-56863.127930000002</v>
      </c>
      <c r="D12" s="1315" t="s">
        <v>132</v>
      </c>
      <c r="E12" s="1316">
        <v>3036.3002699999997</v>
      </c>
      <c r="F12" s="1317"/>
      <c r="G12" s="1366"/>
    </row>
    <row r="13" spans="1:8" s="880" customFormat="1" ht="20.100000000000001" customHeight="1">
      <c r="A13" s="1318" t="s">
        <v>115</v>
      </c>
      <c r="B13" s="1315">
        <v>-4626244.5442200005</v>
      </c>
      <c r="C13" s="1315">
        <v>4827037.6489500012</v>
      </c>
      <c r="D13" s="1315" t="s">
        <v>132</v>
      </c>
      <c r="E13" s="1316">
        <v>200793.10472999999</v>
      </c>
      <c r="F13" s="1317"/>
      <c r="G13" s="1366"/>
    </row>
    <row r="14" spans="1:8" s="880" customFormat="1" ht="20.100000000000001" customHeight="1">
      <c r="A14" s="1318" t="s">
        <v>35</v>
      </c>
      <c r="B14" s="1315">
        <v>-103539.18979999999</v>
      </c>
      <c r="C14" s="1315">
        <v>137994.15825000001</v>
      </c>
      <c r="D14" s="1315" t="s">
        <v>132</v>
      </c>
      <c r="E14" s="1316">
        <v>34454.968449999993</v>
      </c>
      <c r="F14" s="1317"/>
      <c r="G14" s="1366"/>
    </row>
    <row r="15" spans="1:8" s="880" customFormat="1" ht="20.100000000000001" customHeight="1">
      <c r="A15" s="1318" t="s">
        <v>36</v>
      </c>
      <c r="B15" s="1315">
        <v>-1993383.0229</v>
      </c>
      <c r="C15" s="1315">
        <v>2026709.7992499999</v>
      </c>
      <c r="D15" s="1315">
        <v>-356.97978999999998</v>
      </c>
      <c r="E15" s="1316">
        <v>32969.796559999995</v>
      </c>
      <c r="F15" s="1317"/>
      <c r="G15" s="1366"/>
    </row>
    <row r="16" spans="1:8" s="880" customFormat="1" ht="20.100000000000001" customHeight="1">
      <c r="A16" s="1318" t="s">
        <v>37</v>
      </c>
      <c r="B16" s="1315">
        <v>-161188.84331999999</v>
      </c>
      <c r="C16" s="1315">
        <v>225609.82256</v>
      </c>
      <c r="D16" s="1367" t="s">
        <v>132</v>
      </c>
      <c r="E16" s="1316">
        <v>64420.979240000001</v>
      </c>
      <c r="F16" s="1317"/>
      <c r="G16" s="1366"/>
    </row>
    <row r="17" spans="1:7" s="880" customFormat="1" ht="20.100000000000001" customHeight="1">
      <c r="A17" s="1318" t="s">
        <v>499</v>
      </c>
      <c r="B17" s="1315">
        <v>400764.78047</v>
      </c>
      <c r="C17" s="1315">
        <v>-374914.03072000004</v>
      </c>
      <c r="D17" s="1315" t="s">
        <v>132</v>
      </c>
      <c r="E17" s="1316">
        <v>25850.749749999999</v>
      </c>
      <c r="F17" s="1317"/>
      <c r="G17" s="1366"/>
    </row>
    <row r="18" spans="1:7" s="880" customFormat="1" ht="20.100000000000001" customHeight="1">
      <c r="A18" s="1318" t="s">
        <v>39</v>
      </c>
      <c r="B18" s="1315">
        <v>-181932.58338</v>
      </c>
      <c r="C18" s="1315">
        <v>179850.82003999999</v>
      </c>
      <c r="D18" s="1367" t="s">
        <v>132</v>
      </c>
      <c r="E18" s="1316">
        <v>-2081.76334</v>
      </c>
      <c r="F18" s="1317"/>
      <c r="G18" s="1366"/>
    </row>
    <row r="19" spans="1:7" s="880" customFormat="1" ht="20.100000000000001" customHeight="1">
      <c r="A19" s="1318" t="s">
        <v>40</v>
      </c>
      <c r="B19" s="1315">
        <v>476606.62011999998</v>
      </c>
      <c r="C19" s="1315">
        <v>-300691.62073999998</v>
      </c>
      <c r="D19" s="1315" t="s">
        <v>132</v>
      </c>
      <c r="E19" s="1316">
        <v>175914.99937999999</v>
      </c>
      <c r="F19" s="1317"/>
      <c r="G19" s="1366"/>
    </row>
    <row r="20" spans="1:7" s="880" customFormat="1" ht="20.100000000000001" customHeight="1">
      <c r="A20" s="1318" t="s">
        <v>41</v>
      </c>
      <c r="B20" s="1315">
        <v>2199.22847</v>
      </c>
      <c r="C20" s="1315" t="s">
        <v>132</v>
      </c>
      <c r="D20" s="1367" t="s">
        <v>132</v>
      </c>
      <c r="E20" s="1316">
        <v>2199.22847</v>
      </c>
      <c r="F20" s="1317"/>
      <c r="G20" s="1366"/>
    </row>
    <row r="21" spans="1:7" s="880" customFormat="1" ht="20.100000000000001" customHeight="1">
      <c r="A21" s="744" t="s">
        <v>42</v>
      </c>
      <c r="B21" s="1315">
        <v>173.8665</v>
      </c>
      <c r="C21" s="1315" t="s">
        <v>132</v>
      </c>
      <c r="D21" s="1367" t="s">
        <v>132</v>
      </c>
      <c r="E21" s="1316">
        <v>173.8665</v>
      </c>
      <c r="F21" s="1317"/>
      <c r="G21" s="1366"/>
    </row>
    <row r="22" spans="1:7" s="880" customFormat="1" ht="20.100000000000001" customHeight="1">
      <c r="A22" s="1318" t="s">
        <v>43</v>
      </c>
      <c r="B22" s="1315">
        <v>40222.84807</v>
      </c>
      <c r="C22" s="1315" t="s">
        <v>132</v>
      </c>
      <c r="D22" s="1315" t="s">
        <v>132</v>
      </c>
      <c r="E22" s="1316">
        <v>40222.84807</v>
      </c>
      <c r="F22" s="1317"/>
      <c r="G22" s="1366"/>
    </row>
    <row r="23" spans="1:7" s="880" customFormat="1" ht="20.100000000000001" customHeight="1">
      <c r="A23" s="1318" t="s">
        <v>44</v>
      </c>
      <c r="B23" s="1315">
        <v>6863.9884499999998</v>
      </c>
      <c r="C23" s="1315" t="s">
        <v>132</v>
      </c>
      <c r="D23" s="1315" t="s">
        <v>132</v>
      </c>
      <c r="E23" s="1316">
        <v>6863.9884499999998</v>
      </c>
      <c r="F23" s="1317"/>
      <c r="G23" s="1366"/>
    </row>
    <row r="24" spans="1:7" s="880" customFormat="1" ht="20.100000000000001" customHeight="1">
      <c r="A24" s="1318" t="s">
        <v>763</v>
      </c>
      <c r="B24" s="1315">
        <v>151565.17097000001</v>
      </c>
      <c r="C24" s="1315">
        <v>-129682.01928000001</v>
      </c>
      <c r="D24" s="1315" t="s">
        <v>132</v>
      </c>
      <c r="E24" s="1316">
        <v>21883.151690000002</v>
      </c>
      <c r="F24" s="1317"/>
      <c r="G24" s="1366"/>
    </row>
    <row r="25" spans="1:7" s="1322" customFormat="1" ht="20.100000000000001" customHeight="1">
      <c r="A25" s="1320" t="s">
        <v>46</v>
      </c>
      <c r="B25" s="1316">
        <v>-6627231.5356699992</v>
      </c>
      <c r="C25" s="1316">
        <v>7628568.1539400006</v>
      </c>
      <c r="D25" s="1316">
        <v>-20901.915280000001</v>
      </c>
      <c r="E25" s="1316">
        <v>980434.7029899999</v>
      </c>
      <c r="F25" s="1317"/>
      <c r="G25" s="1366"/>
    </row>
    <row r="26" spans="1:7" ht="7.5" customHeight="1" thickBot="1">
      <c r="A26" s="1323"/>
      <c r="B26" s="1324"/>
      <c r="C26" s="1324"/>
      <c r="D26" s="1324"/>
      <c r="E26" s="1324"/>
      <c r="F26" s="1369"/>
    </row>
    <row r="27" spans="1:7" s="1371" customFormat="1" ht="15.75" customHeight="1">
      <c r="A27" s="880" t="s">
        <v>1199</v>
      </c>
      <c r="B27" s="880"/>
      <c r="C27" s="880"/>
      <c r="D27" s="880"/>
      <c r="E27" s="880"/>
      <c r="F27" s="1370"/>
    </row>
    <row r="28" spans="1:7" ht="18.600000000000001" customHeight="1">
      <c r="A28" s="880" t="s">
        <v>1200</v>
      </c>
      <c r="B28" s="1328"/>
      <c r="C28" s="1328"/>
      <c r="D28" s="1328"/>
      <c r="E28" s="1328"/>
    </row>
    <row r="29" spans="1:7">
      <c r="A29" s="1328"/>
    </row>
  </sheetData>
  <mergeCells count="8">
    <mergeCell ref="A2:E2"/>
    <mergeCell ref="A4:E4"/>
    <mergeCell ref="A5:E5"/>
    <mergeCell ref="A6:A7"/>
    <mergeCell ref="B6:B7"/>
    <mergeCell ref="C6:C7"/>
    <mergeCell ref="D6:D7"/>
    <mergeCell ref="E6:E7"/>
  </mergeCells>
  <hyperlinks>
    <hyperlink ref="A1" location="Índice!A1" display="Volver al Índice" xr:uid="{67497D95-06EE-4E13-B6B2-F38990BBFC6A}"/>
  </hyperlinks>
  <printOptions horizontalCentered="1" verticalCentered="1"/>
  <pageMargins left="0.78740157480314965" right="0.78740157480314965" top="0.98425196850393704" bottom="0.98425196850393704" header="0.59055118110236227" footer="0.59055118110236227"/>
  <pageSetup paperSize="9" scale="75" fitToWidth="0" fitToHeight="0" orientation="landscape"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EB101-3117-453B-A5F8-C31CD77DC18F}">
  <dimension ref="A1:G34"/>
  <sheetViews>
    <sheetView showGridLines="0" zoomScaleNormal="100" workbookViewId="0"/>
  </sheetViews>
  <sheetFormatPr baseColWidth="10" defaultRowHeight="13.2"/>
  <cols>
    <col min="1" max="1" width="38.109375" style="1336" customWidth="1"/>
    <col min="2" max="5" width="23.6640625" style="1336" customWidth="1"/>
    <col min="6" max="16384" width="11.5546875" style="1336"/>
  </cols>
  <sheetData>
    <row r="1" spans="1:7" s="1329" customFormat="1" ht="20.100000000000001" customHeight="1">
      <c r="A1" s="1403" t="s">
        <v>1213</v>
      </c>
    </row>
    <row r="2" spans="1:7" s="1331" customFormat="1" ht="25.5" customHeight="1">
      <c r="A2" s="1330" t="s">
        <v>1189</v>
      </c>
      <c r="B2" s="1330"/>
      <c r="C2" s="1330"/>
      <c r="D2" s="1330"/>
      <c r="E2" s="1330"/>
    </row>
    <row r="3" spans="1:7" s="1333" customFormat="1" ht="20.100000000000001" customHeight="1">
      <c r="A3" s="1332">
        <v>45169</v>
      </c>
      <c r="B3" s="1332"/>
      <c r="C3" s="1332"/>
      <c r="D3" s="1332"/>
      <c r="E3" s="1332"/>
    </row>
    <row r="4" spans="1:7" s="1335" customFormat="1" ht="20.100000000000001" customHeight="1">
      <c r="A4" s="1334" t="s">
        <v>123</v>
      </c>
      <c r="B4" s="1334"/>
      <c r="C4" s="1334"/>
      <c r="D4" s="1334"/>
      <c r="E4" s="1334"/>
    </row>
    <row r="5" spans="1:7" ht="7.5" customHeight="1" thickBot="1"/>
    <row r="6" spans="1:7" s="1339" customFormat="1" ht="45" customHeight="1">
      <c r="A6" s="1337" t="s">
        <v>1</v>
      </c>
      <c r="B6" s="1338" t="s">
        <v>1190</v>
      </c>
      <c r="C6" s="1338" t="s">
        <v>1191</v>
      </c>
      <c r="D6" s="1337" t="s">
        <v>1192</v>
      </c>
      <c r="E6" s="1337"/>
    </row>
    <row r="7" spans="1:7" s="1339" customFormat="1" ht="20.100000000000001" customHeight="1">
      <c r="A7" s="1340"/>
      <c r="B7" s="1341"/>
      <c r="C7" s="1341"/>
      <c r="D7" s="1342">
        <v>45169</v>
      </c>
      <c r="E7" s="1342">
        <v>44804</v>
      </c>
    </row>
    <row r="8" spans="1:7" ht="2.25" customHeight="1">
      <c r="A8" s="1343"/>
      <c r="B8" s="1343"/>
      <c r="C8" s="1343"/>
      <c r="D8" s="1344"/>
      <c r="E8" s="1344"/>
    </row>
    <row r="9" spans="1:7" s="1348" customFormat="1" ht="18" customHeight="1">
      <c r="A9" s="1345" t="s">
        <v>29</v>
      </c>
      <c r="B9" s="1346">
        <v>7666699.1050000004</v>
      </c>
      <c r="C9" s="1346">
        <v>15656339.265000001</v>
      </c>
      <c r="D9" s="1346">
        <v>23323038.370999999</v>
      </c>
      <c r="E9" s="1346">
        <v>23565236.278999999</v>
      </c>
      <c r="F9" s="1347"/>
      <c r="G9" s="1347"/>
    </row>
    <row r="10" spans="1:7" s="1348" customFormat="1" ht="18" customHeight="1">
      <c r="A10" s="1345" t="s">
        <v>1193</v>
      </c>
      <c r="B10" s="1346" t="s">
        <v>132</v>
      </c>
      <c r="C10" s="1346" t="s">
        <v>132</v>
      </c>
      <c r="D10" s="1346" t="s">
        <v>132</v>
      </c>
      <c r="E10" s="1346" t="s">
        <v>132</v>
      </c>
      <c r="F10" s="1347"/>
      <c r="G10" s="1347"/>
    </row>
    <row r="11" spans="1:7" s="1348" customFormat="1" ht="18" customHeight="1">
      <c r="A11" s="1345" t="s">
        <v>31</v>
      </c>
      <c r="B11" s="1346">
        <v>11749091.836999999</v>
      </c>
      <c r="C11" s="1346">
        <v>16712400.977</v>
      </c>
      <c r="D11" s="1346">
        <v>28461492.815000001</v>
      </c>
      <c r="E11" s="1346">
        <v>26104485.879000001</v>
      </c>
      <c r="F11" s="1347"/>
      <c r="G11" s="1347"/>
    </row>
    <row r="12" spans="1:7" s="1348" customFormat="1" ht="18" customHeight="1">
      <c r="A12" s="1345" t="s">
        <v>32</v>
      </c>
      <c r="B12" s="1346" t="s">
        <v>132</v>
      </c>
      <c r="C12" s="1346" t="s">
        <v>132</v>
      </c>
      <c r="D12" s="1346" t="s">
        <v>132</v>
      </c>
      <c r="E12" s="1346" t="s">
        <v>132</v>
      </c>
      <c r="F12" s="1347"/>
      <c r="G12" s="1347"/>
    </row>
    <row r="13" spans="1:7" s="1348" customFormat="1" ht="18" customHeight="1">
      <c r="A13" s="1345" t="s">
        <v>33</v>
      </c>
      <c r="B13" s="1346">
        <v>2898346.2489999998</v>
      </c>
      <c r="C13" s="1346">
        <v>4477788.9649999999</v>
      </c>
      <c r="D13" s="1346">
        <v>7376135.2149999999</v>
      </c>
      <c r="E13" s="1346">
        <v>6196984.2209999999</v>
      </c>
      <c r="F13" s="1347"/>
      <c r="G13" s="1347"/>
    </row>
    <row r="14" spans="1:7" s="1348" customFormat="1" ht="18" customHeight="1">
      <c r="A14" s="1345" t="s">
        <v>34</v>
      </c>
      <c r="B14" s="1346">
        <v>8995839.0280000009</v>
      </c>
      <c r="C14" s="1346">
        <v>14760239.082</v>
      </c>
      <c r="D14" s="1346">
        <v>23756078.109999999</v>
      </c>
      <c r="E14" s="1346">
        <v>15853721.254000001</v>
      </c>
      <c r="F14" s="1347"/>
      <c r="G14" s="1347"/>
    </row>
    <row r="15" spans="1:7" s="1348" customFormat="1" ht="18" customHeight="1">
      <c r="A15" s="1345" t="s">
        <v>35</v>
      </c>
      <c r="B15" s="1346">
        <v>5592492.8820000002</v>
      </c>
      <c r="C15" s="1346">
        <v>7382112.5070000002</v>
      </c>
      <c r="D15" s="1346">
        <v>12974605.390000001</v>
      </c>
      <c r="E15" s="1346">
        <v>11874176.607000001</v>
      </c>
      <c r="F15" s="1347"/>
      <c r="G15" s="1347"/>
    </row>
    <row r="16" spans="1:7" s="1348" customFormat="1" ht="18" customHeight="1">
      <c r="A16" s="1345" t="s">
        <v>36</v>
      </c>
      <c r="B16" s="1346">
        <v>2597988.8739999998</v>
      </c>
      <c r="C16" s="1346">
        <v>2798773.7050000001</v>
      </c>
      <c r="D16" s="1346">
        <v>5396762.5800000001</v>
      </c>
      <c r="E16" s="1346">
        <v>4910739.7920000004</v>
      </c>
      <c r="F16" s="1347"/>
      <c r="G16" s="1347"/>
    </row>
    <row r="17" spans="1:7" s="1348" customFormat="1" ht="18" customHeight="1">
      <c r="A17" s="1345" t="s">
        <v>37</v>
      </c>
      <c r="B17" s="1346">
        <v>1361214.0209999999</v>
      </c>
      <c r="C17" s="1346">
        <v>1640580</v>
      </c>
      <c r="D17" s="1346">
        <v>3001794.0210000002</v>
      </c>
      <c r="E17" s="1346">
        <v>3232804</v>
      </c>
      <c r="F17" s="1347"/>
      <c r="G17" s="1347"/>
    </row>
    <row r="18" spans="1:7" s="1348" customFormat="1" ht="18" customHeight="1">
      <c r="A18" s="1349" t="s">
        <v>38</v>
      </c>
      <c r="B18" s="1346">
        <v>99765</v>
      </c>
      <c r="C18" s="1346">
        <v>475704.38699999999</v>
      </c>
      <c r="D18" s="1346">
        <v>575469.38699999999</v>
      </c>
      <c r="E18" s="1346">
        <v>568752.47400000005</v>
      </c>
      <c r="F18" s="1347"/>
      <c r="G18" s="1347"/>
    </row>
    <row r="19" spans="1:7" s="1348" customFormat="1" ht="18" customHeight="1">
      <c r="A19" s="1349" t="s">
        <v>39</v>
      </c>
      <c r="B19" s="1346">
        <v>421230</v>
      </c>
      <c r="C19" s="1346">
        <v>240175</v>
      </c>
      <c r="D19" s="1346">
        <v>661405</v>
      </c>
      <c r="E19" s="1346">
        <v>207576</v>
      </c>
      <c r="F19" s="1347"/>
      <c r="G19" s="1347"/>
    </row>
    <row r="20" spans="1:7" s="1348" customFormat="1" ht="18" customHeight="1">
      <c r="A20" s="1349" t="s">
        <v>40</v>
      </c>
      <c r="B20" s="1346">
        <v>1619305.878</v>
      </c>
      <c r="C20" s="1346">
        <v>5554524.6289999997</v>
      </c>
      <c r="D20" s="1346">
        <v>7173830.5070000002</v>
      </c>
      <c r="E20" s="1346">
        <v>5969303.051</v>
      </c>
      <c r="F20" s="1347"/>
      <c r="G20" s="1347"/>
    </row>
    <row r="21" spans="1:7" s="1348" customFormat="1" ht="18" customHeight="1">
      <c r="A21" s="1349" t="s">
        <v>41</v>
      </c>
      <c r="B21" s="1346" t="s">
        <v>132</v>
      </c>
      <c r="C21" s="1346" t="s">
        <v>132</v>
      </c>
      <c r="D21" s="1346" t="s">
        <v>132</v>
      </c>
      <c r="E21" s="1346" t="s">
        <v>132</v>
      </c>
      <c r="F21" s="1347"/>
      <c r="G21" s="1347"/>
    </row>
    <row r="22" spans="1:7" s="1348" customFormat="1" ht="18" customHeight="1">
      <c r="A22" s="27" t="s">
        <v>42</v>
      </c>
      <c r="B22" s="1346" t="s">
        <v>132</v>
      </c>
      <c r="C22" s="1346" t="s">
        <v>132</v>
      </c>
      <c r="D22" s="1346" t="s">
        <v>132</v>
      </c>
      <c r="E22" s="1346" t="s">
        <v>132</v>
      </c>
      <c r="F22" s="1347"/>
      <c r="G22" s="1347"/>
    </row>
    <row r="23" spans="1:7" s="1348" customFormat="1" ht="18" customHeight="1">
      <c r="A23" s="1349" t="s">
        <v>43</v>
      </c>
      <c r="B23" s="1346" t="s">
        <v>132</v>
      </c>
      <c r="C23" s="1346" t="s">
        <v>132</v>
      </c>
      <c r="D23" s="1346" t="s">
        <v>132</v>
      </c>
      <c r="E23" s="1346">
        <v>80724</v>
      </c>
      <c r="F23" s="1347"/>
      <c r="G23" s="1347"/>
    </row>
    <row r="24" spans="1:7" s="1348" customFormat="1" ht="18" customHeight="1">
      <c r="A24" s="1349" t="s">
        <v>44</v>
      </c>
      <c r="B24" s="1346" t="s">
        <v>132</v>
      </c>
      <c r="C24" s="1346" t="s">
        <v>132</v>
      </c>
      <c r="D24" s="1346" t="s">
        <v>132</v>
      </c>
      <c r="E24" s="1346" t="s">
        <v>132</v>
      </c>
      <c r="F24" s="1347"/>
      <c r="G24" s="1347"/>
    </row>
    <row r="25" spans="1:7" s="1348" customFormat="1" ht="18" customHeight="1">
      <c r="A25" s="1349" t="s">
        <v>45</v>
      </c>
      <c r="B25" s="1346">
        <v>110850</v>
      </c>
      <c r="C25" s="1346">
        <v>496599.875</v>
      </c>
      <c r="D25" s="1346">
        <v>607449.875</v>
      </c>
      <c r="E25" s="1346" t="s">
        <v>132</v>
      </c>
      <c r="F25" s="1347"/>
      <c r="G25" s="1347"/>
    </row>
    <row r="26" spans="1:7" s="1352" customFormat="1" ht="22.5" customHeight="1">
      <c r="A26" s="1350" t="s">
        <v>46</v>
      </c>
      <c r="B26" s="1351">
        <v>43112822.873999998</v>
      </c>
      <c r="C26" s="1351">
        <v>70195238.392000005</v>
      </c>
      <c r="D26" s="1351">
        <v>113308061.271</v>
      </c>
      <c r="E26" s="1351">
        <v>98564503.557000011</v>
      </c>
      <c r="F26" s="1347"/>
      <c r="G26" s="1347"/>
    </row>
    <row r="27" spans="1:7" s="1355" customFormat="1" ht="3.9" customHeight="1" thickBot="1">
      <c r="A27" s="1353"/>
      <c r="B27" s="1354"/>
      <c r="C27" s="1354"/>
      <c r="D27" s="1354"/>
      <c r="E27" s="1354"/>
      <c r="F27" s="1352"/>
    </row>
    <row r="28" spans="1:7" ht="13.5" customHeight="1">
      <c r="A28" s="1356" t="s">
        <v>667</v>
      </c>
      <c r="B28" s="1357"/>
      <c r="C28" s="1357"/>
      <c r="D28" s="1357"/>
      <c r="E28" s="1357"/>
      <c r="F28" s="1339"/>
    </row>
    <row r="29" spans="1:7" s="1361" customFormat="1" ht="9.75" customHeight="1">
      <c r="A29" s="162"/>
      <c r="B29" s="1358"/>
      <c r="C29" s="1359"/>
      <c r="D29" s="1360"/>
      <c r="E29" s="1358"/>
    </row>
    <row r="30" spans="1:7" s="1361" customFormat="1" ht="12.75" customHeight="1">
      <c r="A30" s="1356"/>
      <c r="D30" s="1362"/>
    </row>
    <row r="31" spans="1:7" s="1361" customFormat="1" ht="9.6"/>
    <row r="32" spans="1:7" s="1361" customFormat="1" ht="9.6"/>
    <row r="33" s="1361" customFormat="1" ht="9.6"/>
    <row r="34" s="1361" customFormat="1" ht="9.6"/>
  </sheetData>
  <mergeCells count="6">
    <mergeCell ref="A2:E2"/>
    <mergeCell ref="A4:E4"/>
    <mergeCell ref="A6:A7"/>
    <mergeCell ref="B6:B7"/>
    <mergeCell ref="C6:C7"/>
    <mergeCell ref="D6:E6"/>
  </mergeCells>
  <hyperlinks>
    <hyperlink ref="A1" location="Índice!A1" display="Volver al Índice" xr:uid="{C95D3DEE-D92D-4A8D-923F-4CD9C3B4F466}"/>
  </hyperlinks>
  <pageMargins left="1.1811023622047245" right="1.1811023622047245" top="0.86614173228346458" bottom="0.86614173228346458" header="0.43307086614173229" footer="0.43307086614173229"/>
  <pageSetup paperSize="9" scale="86" fitToWidth="0"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FB042-21F7-4CB6-9269-C3A7A3108A1B}">
  <dimension ref="A1:H34"/>
  <sheetViews>
    <sheetView showGridLines="0" workbookViewId="0"/>
  </sheetViews>
  <sheetFormatPr baseColWidth="10" defaultRowHeight="13.2"/>
  <cols>
    <col min="1" max="1" width="33" style="1336" bestFit="1" customWidth="1"/>
    <col min="2" max="2" width="13.88671875" style="1336" customWidth="1"/>
    <col min="3" max="4" width="19.109375" style="1336" customWidth="1"/>
    <col min="5" max="6" width="16.44140625" style="1336" customWidth="1"/>
    <col min="7" max="7" width="14.88671875" style="1336" bestFit="1" customWidth="1"/>
    <col min="8" max="16384" width="11.5546875" style="1336"/>
  </cols>
  <sheetData>
    <row r="1" spans="1:7" ht="18">
      <c r="A1" s="1403" t="s">
        <v>1213</v>
      </c>
      <c r="B1" s="1329"/>
      <c r="C1" s="1329"/>
      <c r="D1" s="1329"/>
      <c r="E1" s="1329"/>
      <c r="F1" s="1329"/>
      <c r="G1" s="1329"/>
    </row>
    <row r="2" spans="1:7" s="1372" customFormat="1" ht="28.2">
      <c r="A2" s="1330" t="s">
        <v>1201</v>
      </c>
      <c r="B2" s="1330"/>
      <c r="C2" s="1330"/>
      <c r="D2" s="1330"/>
      <c r="E2" s="1330"/>
      <c r="F2" s="1330"/>
      <c r="G2" s="1331"/>
    </row>
    <row r="3" spans="1:7" s="1374" customFormat="1" ht="18">
      <c r="A3" s="1373">
        <v>45169</v>
      </c>
      <c r="B3" s="1373"/>
      <c r="C3" s="1373"/>
      <c r="D3" s="1373"/>
      <c r="E3" s="1373"/>
      <c r="F3" s="1373"/>
      <c r="G3" s="1333"/>
    </row>
    <row r="4" spans="1:7" ht="16.8">
      <c r="A4" s="1334" t="s">
        <v>123</v>
      </c>
      <c r="B4" s="1334"/>
      <c r="C4" s="1334"/>
      <c r="D4" s="1334"/>
      <c r="E4" s="1334"/>
      <c r="F4" s="1334"/>
      <c r="G4" s="1335"/>
    </row>
    <row r="5" spans="1:7" ht="13.8" thickBot="1"/>
    <row r="6" spans="1:7" ht="20.25" customHeight="1">
      <c r="A6" s="1337" t="s">
        <v>1</v>
      </c>
      <c r="B6" s="1338" t="s">
        <v>1202</v>
      </c>
      <c r="C6" s="1338" t="s">
        <v>1203</v>
      </c>
      <c r="D6" s="1338" t="s">
        <v>1204</v>
      </c>
      <c r="E6" s="1337" t="s">
        <v>1205</v>
      </c>
      <c r="F6" s="1337"/>
      <c r="G6" s="1339"/>
    </row>
    <row r="7" spans="1:7" ht="21.75" customHeight="1">
      <c r="A7" s="1340"/>
      <c r="B7" s="1341"/>
      <c r="C7" s="1341"/>
      <c r="D7" s="1341"/>
      <c r="E7" s="1342">
        <v>45169</v>
      </c>
      <c r="F7" s="1342">
        <v>44804</v>
      </c>
      <c r="G7" s="1339"/>
    </row>
    <row r="8" spans="1:7" ht="9.75" customHeight="1">
      <c r="A8" s="1343"/>
      <c r="B8" s="1343"/>
      <c r="C8" s="1343"/>
      <c r="D8" s="1343"/>
      <c r="E8" s="1344"/>
      <c r="F8" s="1344"/>
    </row>
    <row r="9" spans="1:7" ht="18" customHeight="1">
      <c r="A9" s="1375" t="s">
        <v>29</v>
      </c>
      <c r="B9" s="1376">
        <v>21224548.170000002</v>
      </c>
      <c r="C9" s="1376">
        <v>11458343.524</v>
      </c>
      <c r="D9" s="1376">
        <v>4018613.8119999999</v>
      </c>
      <c r="E9" s="1376">
        <v>36701505.505999997</v>
      </c>
      <c r="F9" s="1376">
        <v>38880958.897</v>
      </c>
      <c r="G9" s="1377"/>
    </row>
    <row r="10" spans="1:7" ht="18" customHeight="1">
      <c r="A10" s="1375" t="s">
        <v>1193</v>
      </c>
      <c r="B10" s="1376" t="s">
        <v>132</v>
      </c>
      <c r="C10" s="1376" t="s">
        <v>132</v>
      </c>
      <c r="D10" s="1376" t="s">
        <v>132</v>
      </c>
      <c r="E10" s="1376" t="s">
        <v>132</v>
      </c>
      <c r="F10" s="1376" t="s">
        <v>132</v>
      </c>
      <c r="G10" s="1377"/>
    </row>
    <row r="11" spans="1:7" ht="18" customHeight="1">
      <c r="A11" s="1375" t="s">
        <v>31</v>
      </c>
      <c r="B11" s="1376">
        <v>10351694.448999999</v>
      </c>
      <c r="C11" s="1376">
        <v>8583728.841</v>
      </c>
      <c r="D11" s="1376">
        <v>3699268.852</v>
      </c>
      <c r="E11" s="1376">
        <v>22634692.142000001</v>
      </c>
      <c r="F11" s="1376">
        <v>22038130.004999999</v>
      </c>
      <c r="G11" s="1377"/>
    </row>
    <row r="12" spans="1:7" ht="18" customHeight="1">
      <c r="A12" s="1375" t="s">
        <v>32</v>
      </c>
      <c r="B12" s="1376" t="s">
        <v>132</v>
      </c>
      <c r="C12" s="1376" t="s">
        <v>132</v>
      </c>
      <c r="D12" s="1376" t="s">
        <v>132</v>
      </c>
      <c r="E12" s="1376" t="s">
        <v>132</v>
      </c>
      <c r="F12" s="1376" t="s">
        <v>132</v>
      </c>
      <c r="G12" s="1377"/>
    </row>
    <row r="13" spans="1:7" ht="18" customHeight="1">
      <c r="A13" s="1375" t="s">
        <v>33</v>
      </c>
      <c r="B13" s="1376" t="s">
        <v>132</v>
      </c>
      <c r="C13" s="1376">
        <v>1584825.0419999999</v>
      </c>
      <c r="D13" s="1376">
        <v>61832.671999999999</v>
      </c>
      <c r="E13" s="1376">
        <v>1646657.7139999999</v>
      </c>
      <c r="F13" s="1376">
        <v>1744038.1740000001</v>
      </c>
      <c r="G13" s="1377"/>
    </row>
    <row r="14" spans="1:7" ht="18" customHeight="1">
      <c r="A14" s="1375" t="s">
        <v>34</v>
      </c>
      <c r="B14" s="1376">
        <v>3458963.5430000001</v>
      </c>
      <c r="C14" s="1376">
        <v>10834778.747</v>
      </c>
      <c r="D14" s="1376">
        <v>456456.098</v>
      </c>
      <c r="E14" s="1376">
        <v>14750198.388</v>
      </c>
      <c r="F14" s="1376">
        <v>14159836.976</v>
      </c>
      <c r="G14" s="1377"/>
    </row>
    <row r="15" spans="1:7" ht="18" customHeight="1">
      <c r="A15" s="1375" t="s">
        <v>35</v>
      </c>
      <c r="B15" s="1376" t="s">
        <v>132</v>
      </c>
      <c r="C15" s="1376">
        <v>1905227.2180000001</v>
      </c>
      <c r="D15" s="1376" t="s">
        <v>132</v>
      </c>
      <c r="E15" s="1376">
        <v>1905227.2180000001</v>
      </c>
      <c r="F15" s="1376">
        <v>937623.299</v>
      </c>
      <c r="G15" s="1377"/>
    </row>
    <row r="16" spans="1:7" ht="18" customHeight="1">
      <c r="A16" s="1375" t="s">
        <v>36</v>
      </c>
      <c r="B16" s="1376">
        <v>1424922.085</v>
      </c>
      <c r="C16" s="1376">
        <v>2618235.2590000001</v>
      </c>
      <c r="D16" s="1376">
        <v>330035.67700000003</v>
      </c>
      <c r="E16" s="1376">
        <v>4373193.0209999997</v>
      </c>
      <c r="F16" s="1376">
        <v>6769214.0140000004</v>
      </c>
      <c r="G16" s="1377"/>
    </row>
    <row r="17" spans="1:8" ht="18" customHeight="1">
      <c r="A17" s="1375" t="s">
        <v>37</v>
      </c>
      <c r="B17" s="1376" t="s">
        <v>132</v>
      </c>
      <c r="C17" s="1376">
        <v>507285.06800000003</v>
      </c>
      <c r="D17" s="1376" t="s">
        <v>132</v>
      </c>
      <c r="E17" s="1376">
        <v>507285.06800000003</v>
      </c>
      <c r="F17" s="1376">
        <v>416930.96600000001</v>
      </c>
      <c r="G17" s="1377"/>
    </row>
    <row r="18" spans="1:8" ht="18" customHeight="1">
      <c r="A18" s="1378" t="s">
        <v>38</v>
      </c>
      <c r="B18" s="1376" t="s">
        <v>132</v>
      </c>
      <c r="C18" s="1376" t="s">
        <v>132</v>
      </c>
      <c r="D18" s="1376" t="s">
        <v>132</v>
      </c>
      <c r="E18" s="1376" t="s">
        <v>132</v>
      </c>
      <c r="F18" s="1376" t="s">
        <v>132</v>
      </c>
      <c r="G18" s="1377"/>
    </row>
    <row r="19" spans="1:8" ht="18" customHeight="1">
      <c r="A19" s="1378" t="s">
        <v>39</v>
      </c>
      <c r="B19" s="1376" t="s">
        <v>132</v>
      </c>
      <c r="C19" s="1376" t="s">
        <v>132</v>
      </c>
      <c r="D19" s="1376" t="s">
        <v>132</v>
      </c>
      <c r="E19" s="1376" t="s">
        <v>132</v>
      </c>
      <c r="F19" s="1376" t="s">
        <v>132</v>
      </c>
      <c r="G19" s="1377"/>
    </row>
    <row r="20" spans="1:8" ht="18" customHeight="1">
      <c r="A20" s="1378" t="s">
        <v>40</v>
      </c>
      <c r="B20" s="1376">
        <v>2986796.0839999998</v>
      </c>
      <c r="C20" s="1376">
        <v>3747323.83</v>
      </c>
      <c r="D20" s="1376">
        <v>293757.315</v>
      </c>
      <c r="E20" s="1376">
        <v>7027877.2290000003</v>
      </c>
      <c r="F20" s="1376">
        <v>8516830.9739999995</v>
      </c>
      <c r="G20" s="1377"/>
      <c r="H20" s="1379"/>
    </row>
    <row r="21" spans="1:8" ht="18" customHeight="1">
      <c r="A21" s="1378" t="s">
        <v>41</v>
      </c>
      <c r="B21" s="1376" t="s">
        <v>132</v>
      </c>
      <c r="C21" s="1376" t="s">
        <v>132</v>
      </c>
      <c r="D21" s="1376" t="s">
        <v>132</v>
      </c>
      <c r="E21" s="1376" t="s">
        <v>132</v>
      </c>
      <c r="F21" s="1376" t="s">
        <v>132</v>
      </c>
      <c r="G21" s="1377"/>
    </row>
    <row r="22" spans="1:8" ht="18" customHeight="1">
      <c r="A22" s="27" t="s">
        <v>42</v>
      </c>
      <c r="B22" s="1376" t="s">
        <v>132</v>
      </c>
      <c r="C22" s="1376" t="s">
        <v>132</v>
      </c>
      <c r="D22" s="1376" t="s">
        <v>132</v>
      </c>
      <c r="E22" s="1376" t="s">
        <v>132</v>
      </c>
      <c r="F22" s="1376" t="s">
        <v>132</v>
      </c>
      <c r="G22" s="1377"/>
    </row>
    <row r="23" spans="1:8" ht="18" customHeight="1">
      <c r="A23" s="1378" t="s">
        <v>43</v>
      </c>
      <c r="B23" s="1376" t="s">
        <v>132</v>
      </c>
      <c r="C23" s="1376" t="s">
        <v>132</v>
      </c>
      <c r="D23" s="1376" t="s">
        <v>132</v>
      </c>
      <c r="E23" s="1376" t="s">
        <v>132</v>
      </c>
      <c r="F23" s="1376" t="s">
        <v>132</v>
      </c>
      <c r="G23" s="1377"/>
    </row>
    <row r="24" spans="1:8" ht="18" customHeight="1">
      <c r="A24" s="1378" t="s">
        <v>44</v>
      </c>
      <c r="B24" s="1376" t="s">
        <v>132</v>
      </c>
      <c r="C24" s="1376" t="s">
        <v>132</v>
      </c>
      <c r="D24" s="1376" t="s">
        <v>132</v>
      </c>
      <c r="E24" s="1376" t="s">
        <v>132</v>
      </c>
      <c r="F24" s="1376" t="s">
        <v>132</v>
      </c>
      <c r="G24" s="1377"/>
    </row>
    <row r="25" spans="1:8" ht="18" customHeight="1">
      <c r="A25" s="1378" t="s">
        <v>45</v>
      </c>
      <c r="B25" s="1376">
        <v>11085</v>
      </c>
      <c r="C25" s="1376">
        <v>248422.568</v>
      </c>
      <c r="D25" s="1376" t="s">
        <v>132</v>
      </c>
      <c r="E25" s="1376">
        <v>259507.568</v>
      </c>
      <c r="F25" s="1376" t="s">
        <v>132</v>
      </c>
      <c r="G25" s="1377"/>
    </row>
    <row r="26" spans="1:8" ht="22.5" customHeight="1">
      <c r="A26" s="1350" t="s">
        <v>46</v>
      </c>
      <c r="B26" s="1380">
        <v>39458009.331</v>
      </c>
      <c r="C26" s="1380">
        <v>41488170.09700001</v>
      </c>
      <c r="D26" s="1380">
        <v>8859964.425999999</v>
      </c>
      <c r="E26" s="1380">
        <v>89806143.854000002</v>
      </c>
      <c r="F26" s="1380">
        <v>93463563.305000007</v>
      </c>
      <c r="G26" s="1377"/>
    </row>
    <row r="27" spans="1:8" ht="6" customHeight="1" thickBot="1">
      <c r="A27" s="1353"/>
      <c r="B27" s="1354"/>
      <c r="C27" s="1354"/>
      <c r="D27" s="1354"/>
      <c r="E27" s="1354"/>
      <c r="F27" s="1354"/>
    </row>
    <row r="28" spans="1:8">
      <c r="A28" s="1356" t="s">
        <v>667</v>
      </c>
      <c r="B28" s="1357"/>
      <c r="C28" s="1357"/>
      <c r="D28" s="1357"/>
      <c r="E28" s="1357"/>
      <c r="F28" s="1357"/>
    </row>
    <row r="29" spans="1:8">
      <c r="A29" s="162"/>
      <c r="B29" s="1381"/>
      <c r="C29" s="1382"/>
      <c r="D29" s="1382"/>
      <c r="E29" s="1383"/>
      <c r="F29" s="1381"/>
    </row>
    <row r="30" spans="1:8">
      <c r="A30" s="1339"/>
      <c r="B30" s="1339"/>
      <c r="C30" s="1339"/>
      <c r="D30" s="1339"/>
      <c r="E30" s="1384"/>
      <c r="F30" s="1339"/>
    </row>
    <row r="31" spans="1:8">
      <c r="A31" s="1361"/>
      <c r="B31" s="1361"/>
      <c r="C31" s="1361"/>
      <c r="D31" s="1361"/>
      <c r="E31" s="1361"/>
      <c r="F31" s="1361"/>
    </row>
    <row r="32" spans="1:8">
      <c r="A32" s="1361"/>
      <c r="B32" s="1361"/>
      <c r="C32" s="1361"/>
      <c r="D32" s="1361"/>
      <c r="E32" s="1361"/>
      <c r="F32" s="1361"/>
    </row>
    <row r="33" spans="1:6">
      <c r="A33" s="1361"/>
      <c r="B33" s="1361"/>
      <c r="C33" s="1361"/>
      <c r="D33" s="1361"/>
      <c r="E33" s="1361"/>
      <c r="F33" s="1361"/>
    </row>
    <row r="34" spans="1:6">
      <c r="A34" s="1361"/>
      <c r="B34" s="1361"/>
      <c r="C34" s="1361"/>
      <c r="D34" s="1361"/>
      <c r="E34" s="1361"/>
      <c r="F34" s="1361"/>
    </row>
  </sheetData>
  <mergeCells count="8">
    <mergeCell ref="A2:F2"/>
    <mergeCell ref="A3:F3"/>
    <mergeCell ref="A4:F4"/>
    <mergeCell ref="A6:A7"/>
    <mergeCell ref="B6:B7"/>
    <mergeCell ref="C6:C7"/>
    <mergeCell ref="D6:D7"/>
    <mergeCell ref="E6:F6"/>
  </mergeCells>
  <hyperlinks>
    <hyperlink ref="A1" location="Índice!A1" display="Volver al Índice" xr:uid="{83B059E7-542C-4AF3-AEDE-C593DB614398}"/>
  </hyperlinks>
  <printOptions horizontalCentered="1" verticalCentered="1"/>
  <pageMargins left="0.78740157480314965" right="0.78740157480314965" top="0.98425196850393704" bottom="0.98425196850393704" header="0" footer="0"/>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DE40B-E74A-404A-91EE-984B445A0568}">
  <dimension ref="A1:H202"/>
  <sheetViews>
    <sheetView showGridLines="0" zoomScaleNormal="100" workbookViewId="0"/>
  </sheetViews>
  <sheetFormatPr baseColWidth="10" defaultColWidth="33.6640625" defaultRowHeight="13.2"/>
  <cols>
    <col min="1" max="1" width="16.88671875" style="719" bestFit="1" customWidth="1"/>
    <col min="2" max="2" width="24.6640625" style="719" customWidth="1"/>
    <col min="3" max="3" width="23" style="719" customWidth="1"/>
    <col min="4" max="4" width="19.109375" style="719" customWidth="1"/>
    <col min="5" max="5" width="19.109375" style="1299" customWidth="1"/>
    <col min="6" max="6" width="5.33203125" style="719" customWidth="1"/>
    <col min="7" max="255" width="11.5546875" style="719" customWidth="1"/>
    <col min="256" max="257" width="33.6640625" style="719"/>
    <col min="258" max="258" width="24.6640625" style="719" customWidth="1"/>
    <col min="259" max="259" width="23" style="719" customWidth="1"/>
    <col min="260" max="261" width="19.109375" style="719" customWidth="1"/>
    <col min="262" max="262" width="5.33203125" style="719" customWidth="1"/>
    <col min="263" max="511" width="11.5546875" style="719" customWidth="1"/>
    <col min="512" max="513" width="33.6640625" style="719"/>
    <col min="514" max="514" width="24.6640625" style="719" customWidth="1"/>
    <col min="515" max="515" width="23" style="719" customWidth="1"/>
    <col min="516" max="517" width="19.109375" style="719" customWidth="1"/>
    <col min="518" max="518" width="5.33203125" style="719" customWidth="1"/>
    <col min="519" max="767" width="11.5546875" style="719" customWidth="1"/>
    <col min="768" max="769" width="33.6640625" style="719"/>
    <col min="770" max="770" width="24.6640625" style="719" customWidth="1"/>
    <col min="771" max="771" width="23" style="719" customWidth="1"/>
    <col min="772" max="773" width="19.109375" style="719" customWidth="1"/>
    <col min="774" max="774" width="5.33203125" style="719" customWidth="1"/>
    <col min="775" max="1023" width="11.5546875" style="719" customWidth="1"/>
    <col min="1024" max="1025" width="33.6640625" style="719"/>
    <col min="1026" max="1026" width="24.6640625" style="719" customWidth="1"/>
    <col min="1027" max="1027" width="23" style="719" customWidth="1"/>
    <col min="1028" max="1029" width="19.109375" style="719" customWidth="1"/>
    <col min="1030" max="1030" width="5.33203125" style="719" customWidth="1"/>
    <col min="1031" max="1279" width="11.5546875" style="719" customWidth="1"/>
    <col min="1280" max="1281" width="33.6640625" style="719"/>
    <col min="1282" max="1282" width="24.6640625" style="719" customWidth="1"/>
    <col min="1283" max="1283" width="23" style="719" customWidth="1"/>
    <col min="1284" max="1285" width="19.109375" style="719" customWidth="1"/>
    <col min="1286" max="1286" width="5.33203125" style="719" customWidth="1"/>
    <col min="1287" max="1535" width="11.5546875" style="719" customWidth="1"/>
    <col min="1536" max="1537" width="33.6640625" style="719"/>
    <col min="1538" max="1538" width="24.6640625" style="719" customWidth="1"/>
    <col min="1539" max="1539" width="23" style="719" customWidth="1"/>
    <col min="1540" max="1541" width="19.109375" style="719" customWidth="1"/>
    <col min="1542" max="1542" width="5.33203125" style="719" customWidth="1"/>
    <col min="1543" max="1791" width="11.5546875" style="719" customWidth="1"/>
    <col min="1792" max="1793" width="33.6640625" style="719"/>
    <col min="1794" max="1794" width="24.6640625" style="719" customWidth="1"/>
    <col min="1795" max="1795" width="23" style="719" customWidth="1"/>
    <col min="1796" max="1797" width="19.109375" style="719" customWidth="1"/>
    <col min="1798" max="1798" width="5.33203125" style="719" customWidth="1"/>
    <col min="1799" max="2047" width="11.5546875" style="719" customWidth="1"/>
    <col min="2048" max="2049" width="33.6640625" style="719"/>
    <col min="2050" max="2050" width="24.6640625" style="719" customWidth="1"/>
    <col min="2051" max="2051" width="23" style="719" customWidth="1"/>
    <col min="2052" max="2053" width="19.109375" style="719" customWidth="1"/>
    <col min="2054" max="2054" width="5.33203125" style="719" customWidth="1"/>
    <col min="2055" max="2303" width="11.5546875" style="719" customWidth="1"/>
    <col min="2304" max="2305" width="33.6640625" style="719"/>
    <col min="2306" max="2306" width="24.6640625" style="719" customWidth="1"/>
    <col min="2307" max="2307" width="23" style="719" customWidth="1"/>
    <col min="2308" max="2309" width="19.109375" style="719" customWidth="1"/>
    <col min="2310" max="2310" width="5.33203125" style="719" customWidth="1"/>
    <col min="2311" max="2559" width="11.5546875" style="719" customWidth="1"/>
    <col min="2560" max="2561" width="33.6640625" style="719"/>
    <col min="2562" max="2562" width="24.6640625" style="719" customWidth="1"/>
    <col min="2563" max="2563" width="23" style="719" customWidth="1"/>
    <col min="2564" max="2565" width="19.109375" style="719" customWidth="1"/>
    <col min="2566" max="2566" width="5.33203125" style="719" customWidth="1"/>
    <col min="2567" max="2815" width="11.5546875" style="719" customWidth="1"/>
    <col min="2816" max="2817" width="33.6640625" style="719"/>
    <col min="2818" max="2818" width="24.6640625" style="719" customWidth="1"/>
    <col min="2819" max="2819" width="23" style="719" customWidth="1"/>
    <col min="2820" max="2821" width="19.109375" style="719" customWidth="1"/>
    <col min="2822" max="2822" width="5.33203125" style="719" customWidth="1"/>
    <col min="2823" max="3071" width="11.5546875" style="719" customWidth="1"/>
    <col min="3072" max="3073" width="33.6640625" style="719"/>
    <col min="3074" max="3074" width="24.6640625" style="719" customWidth="1"/>
    <col min="3075" max="3075" width="23" style="719" customWidth="1"/>
    <col min="3076" max="3077" width="19.109375" style="719" customWidth="1"/>
    <col min="3078" max="3078" width="5.33203125" style="719" customWidth="1"/>
    <col min="3079" max="3327" width="11.5546875" style="719" customWidth="1"/>
    <col min="3328" max="3329" width="33.6640625" style="719"/>
    <col min="3330" max="3330" width="24.6640625" style="719" customWidth="1"/>
    <col min="3331" max="3331" width="23" style="719" customWidth="1"/>
    <col min="3332" max="3333" width="19.109375" style="719" customWidth="1"/>
    <col min="3334" max="3334" width="5.33203125" style="719" customWidth="1"/>
    <col min="3335" max="3583" width="11.5546875" style="719" customWidth="1"/>
    <col min="3584" max="3585" width="33.6640625" style="719"/>
    <col min="3586" max="3586" width="24.6640625" style="719" customWidth="1"/>
    <col min="3587" max="3587" width="23" style="719" customWidth="1"/>
    <col min="3588" max="3589" width="19.109375" style="719" customWidth="1"/>
    <col min="3590" max="3590" width="5.33203125" style="719" customWidth="1"/>
    <col min="3591" max="3839" width="11.5546875" style="719" customWidth="1"/>
    <col min="3840" max="3841" width="33.6640625" style="719"/>
    <col min="3842" max="3842" width="24.6640625" style="719" customWidth="1"/>
    <col min="3843" max="3843" width="23" style="719" customWidth="1"/>
    <col min="3844" max="3845" width="19.109375" style="719" customWidth="1"/>
    <col min="3846" max="3846" width="5.33203125" style="719" customWidth="1"/>
    <col min="3847" max="4095" width="11.5546875" style="719" customWidth="1"/>
    <col min="4096" max="4097" width="33.6640625" style="719"/>
    <col min="4098" max="4098" width="24.6640625" style="719" customWidth="1"/>
    <col min="4099" max="4099" width="23" style="719" customWidth="1"/>
    <col min="4100" max="4101" width="19.109375" style="719" customWidth="1"/>
    <col min="4102" max="4102" width="5.33203125" style="719" customWidth="1"/>
    <col min="4103" max="4351" width="11.5546875" style="719" customWidth="1"/>
    <col min="4352" max="4353" width="33.6640625" style="719"/>
    <col min="4354" max="4354" width="24.6640625" style="719" customWidth="1"/>
    <col min="4355" max="4355" width="23" style="719" customWidth="1"/>
    <col min="4356" max="4357" width="19.109375" style="719" customWidth="1"/>
    <col min="4358" max="4358" width="5.33203125" style="719" customWidth="1"/>
    <col min="4359" max="4607" width="11.5546875" style="719" customWidth="1"/>
    <col min="4608" max="4609" width="33.6640625" style="719"/>
    <col min="4610" max="4610" width="24.6640625" style="719" customWidth="1"/>
    <col min="4611" max="4611" width="23" style="719" customWidth="1"/>
    <col min="4612" max="4613" width="19.109375" style="719" customWidth="1"/>
    <col min="4614" max="4614" width="5.33203125" style="719" customWidth="1"/>
    <col min="4615" max="4863" width="11.5546875" style="719" customWidth="1"/>
    <col min="4864" max="4865" width="33.6640625" style="719"/>
    <col min="4866" max="4866" width="24.6640625" style="719" customWidth="1"/>
    <col min="4867" max="4867" width="23" style="719" customWidth="1"/>
    <col min="4868" max="4869" width="19.109375" style="719" customWidth="1"/>
    <col min="4870" max="4870" width="5.33203125" style="719" customWidth="1"/>
    <col min="4871" max="5119" width="11.5546875" style="719" customWidth="1"/>
    <col min="5120" max="5121" width="33.6640625" style="719"/>
    <col min="5122" max="5122" width="24.6640625" style="719" customWidth="1"/>
    <col min="5123" max="5123" width="23" style="719" customWidth="1"/>
    <col min="5124" max="5125" width="19.109375" style="719" customWidth="1"/>
    <col min="5126" max="5126" width="5.33203125" style="719" customWidth="1"/>
    <col min="5127" max="5375" width="11.5546875" style="719" customWidth="1"/>
    <col min="5376" max="5377" width="33.6640625" style="719"/>
    <col min="5378" max="5378" width="24.6640625" style="719" customWidth="1"/>
    <col min="5379" max="5379" width="23" style="719" customWidth="1"/>
    <col min="5380" max="5381" width="19.109375" style="719" customWidth="1"/>
    <col min="5382" max="5382" width="5.33203125" style="719" customWidth="1"/>
    <col min="5383" max="5631" width="11.5546875" style="719" customWidth="1"/>
    <col min="5632" max="5633" width="33.6640625" style="719"/>
    <col min="5634" max="5634" width="24.6640625" style="719" customWidth="1"/>
    <col min="5635" max="5635" width="23" style="719" customWidth="1"/>
    <col min="5636" max="5637" width="19.109375" style="719" customWidth="1"/>
    <col min="5638" max="5638" width="5.33203125" style="719" customWidth="1"/>
    <col min="5639" max="5887" width="11.5546875" style="719" customWidth="1"/>
    <col min="5888" max="5889" width="33.6640625" style="719"/>
    <col min="5890" max="5890" width="24.6640625" style="719" customWidth="1"/>
    <col min="5891" max="5891" width="23" style="719" customWidth="1"/>
    <col min="5892" max="5893" width="19.109375" style="719" customWidth="1"/>
    <col min="5894" max="5894" width="5.33203125" style="719" customWidth="1"/>
    <col min="5895" max="6143" width="11.5546875" style="719" customWidth="1"/>
    <col min="6144" max="6145" width="33.6640625" style="719"/>
    <col min="6146" max="6146" width="24.6640625" style="719" customWidth="1"/>
    <col min="6147" max="6147" width="23" style="719" customWidth="1"/>
    <col min="6148" max="6149" width="19.109375" style="719" customWidth="1"/>
    <col min="6150" max="6150" width="5.33203125" style="719" customWidth="1"/>
    <col min="6151" max="6399" width="11.5546875" style="719" customWidth="1"/>
    <col min="6400" max="6401" width="33.6640625" style="719"/>
    <col min="6402" max="6402" width="24.6640625" style="719" customWidth="1"/>
    <col min="6403" max="6403" width="23" style="719" customWidth="1"/>
    <col min="6404" max="6405" width="19.109375" style="719" customWidth="1"/>
    <col min="6406" max="6406" width="5.33203125" style="719" customWidth="1"/>
    <col min="6407" max="6655" width="11.5546875" style="719" customWidth="1"/>
    <col min="6656" max="6657" width="33.6640625" style="719"/>
    <col min="6658" max="6658" width="24.6640625" style="719" customWidth="1"/>
    <col min="6659" max="6659" width="23" style="719" customWidth="1"/>
    <col min="6660" max="6661" width="19.109375" style="719" customWidth="1"/>
    <col min="6662" max="6662" width="5.33203125" style="719" customWidth="1"/>
    <col min="6663" max="6911" width="11.5546875" style="719" customWidth="1"/>
    <col min="6912" max="6913" width="33.6640625" style="719"/>
    <col min="6914" max="6914" width="24.6640625" style="719" customWidth="1"/>
    <col min="6915" max="6915" width="23" style="719" customWidth="1"/>
    <col min="6916" max="6917" width="19.109375" style="719" customWidth="1"/>
    <col min="6918" max="6918" width="5.33203125" style="719" customWidth="1"/>
    <col min="6919" max="7167" width="11.5546875" style="719" customWidth="1"/>
    <col min="7168" max="7169" width="33.6640625" style="719"/>
    <col min="7170" max="7170" width="24.6640625" style="719" customWidth="1"/>
    <col min="7171" max="7171" width="23" style="719" customWidth="1"/>
    <col min="7172" max="7173" width="19.109375" style="719" customWidth="1"/>
    <col min="7174" max="7174" width="5.33203125" style="719" customWidth="1"/>
    <col min="7175" max="7423" width="11.5546875" style="719" customWidth="1"/>
    <col min="7424" max="7425" width="33.6640625" style="719"/>
    <col min="7426" max="7426" width="24.6640625" style="719" customWidth="1"/>
    <col min="7427" max="7427" width="23" style="719" customWidth="1"/>
    <col min="7428" max="7429" width="19.109375" style="719" customWidth="1"/>
    <col min="7430" max="7430" width="5.33203125" style="719" customWidth="1"/>
    <col min="7431" max="7679" width="11.5546875" style="719" customWidth="1"/>
    <col min="7680" max="7681" width="33.6640625" style="719"/>
    <col min="7682" max="7682" width="24.6640625" style="719" customWidth="1"/>
    <col min="7683" max="7683" width="23" style="719" customWidth="1"/>
    <col min="7684" max="7685" width="19.109375" style="719" customWidth="1"/>
    <col min="7686" max="7686" width="5.33203125" style="719" customWidth="1"/>
    <col min="7687" max="7935" width="11.5546875" style="719" customWidth="1"/>
    <col min="7936" max="7937" width="33.6640625" style="719"/>
    <col min="7938" max="7938" width="24.6640625" style="719" customWidth="1"/>
    <col min="7939" max="7939" width="23" style="719" customWidth="1"/>
    <col min="7940" max="7941" width="19.109375" style="719" customWidth="1"/>
    <col min="7942" max="7942" width="5.33203125" style="719" customWidth="1"/>
    <col min="7943" max="8191" width="11.5546875" style="719" customWidth="1"/>
    <col min="8192" max="8193" width="33.6640625" style="719"/>
    <col min="8194" max="8194" width="24.6640625" style="719" customWidth="1"/>
    <col min="8195" max="8195" width="23" style="719" customWidth="1"/>
    <col min="8196" max="8197" width="19.109375" style="719" customWidth="1"/>
    <col min="8198" max="8198" width="5.33203125" style="719" customWidth="1"/>
    <col min="8199" max="8447" width="11.5546875" style="719" customWidth="1"/>
    <col min="8448" max="8449" width="33.6640625" style="719"/>
    <col min="8450" max="8450" width="24.6640625" style="719" customWidth="1"/>
    <col min="8451" max="8451" width="23" style="719" customWidth="1"/>
    <col min="8452" max="8453" width="19.109375" style="719" customWidth="1"/>
    <col min="8454" max="8454" width="5.33203125" style="719" customWidth="1"/>
    <col min="8455" max="8703" width="11.5546875" style="719" customWidth="1"/>
    <col min="8704" max="8705" width="33.6640625" style="719"/>
    <col min="8706" max="8706" width="24.6640625" style="719" customWidth="1"/>
    <col min="8707" max="8707" width="23" style="719" customWidth="1"/>
    <col min="8708" max="8709" width="19.109375" style="719" customWidth="1"/>
    <col min="8710" max="8710" width="5.33203125" style="719" customWidth="1"/>
    <col min="8711" max="8959" width="11.5546875" style="719" customWidth="1"/>
    <col min="8960" max="8961" width="33.6640625" style="719"/>
    <col min="8962" max="8962" width="24.6640625" style="719" customWidth="1"/>
    <col min="8963" max="8963" width="23" style="719" customWidth="1"/>
    <col min="8964" max="8965" width="19.109375" style="719" customWidth="1"/>
    <col min="8966" max="8966" width="5.33203125" style="719" customWidth="1"/>
    <col min="8967" max="9215" width="11.5546875" style="719" customWidth="1"/>
    <col min="9216" max="9217" width="33.6640625" style="719"/>
    <col min="9218" max="9218" width="24.6640625" style="719" customWidth="1"/>
    <col min="9219" max="9219" width="23" style="719" customWidth="1"/>
    <col min="9220" max="9221" width="19.109375" style="719" customWidth="1"/>
    <col min="9222" max="9222" width="5.33203125" style="719" customWidth="1"/>
    <col min="9223" max="9471" width="11.5546875" style="719" customWidth="1"/>
    <col min="9472" max="9473" width="33.6640625" style="719"/>
    <col min="9474" max="9474" width="24.6640625" style="719" customWidth="1"/>
    <col min="9475" max="9475" width="23" style="719" customWidth="1"/>
    <col min="9476" max="9477" width="19.109375" style="719" customWidth="1"/>
    <col min="9478" max="9478" width="5.33203125" style="719" customWidth="1"/>
    <col min="9479" max="9727" width="11.5546875" style="719" customWidth="1"/>
    <col min="9728" max="9729" width="33.6640625" style="719"/>
    <col min="9730" max="9730" width="24.6640625" style="719" customWidth="1"/>
    <col min="9731" max="9731" width="23" style="719" customWidth="1"/>
    <col min="9732" max="9733" width="19.109375" style="719" customWidth="1"/>
    <col min="9734" max="9734" width="5.33203125" style="719" customWidth="1"/>
    <col min="9735" max="9983" width="11.5546875" style="719" customWidth="1"/>
    <col min="9984" max="9985" width="33.6640625" style="719"/>
    <col min="9986" max="9986" width="24.6640625" style="719" customWidth="1"/>
    <col min="9987" max="9987" width="23" style="719" customWidth="1"/>
    <col min="9988" max="9989" width="19.109375" style="719" customWidth="1"/>
    <col min="9990" max="9990" width="5.33203125" style="719" customWidth="1"/>
    <col min="9991" max="10239" width="11.5546875" style="719" customWidth="1"/>
    <col min="10240" max="10241" width="33.6640625" style="719"/>
    <col min="10242" max="10242" width="24.6640625" style="719" customWidth="1"/>
    <col min="10243" max="10243" width="23" style="719" customWidth="1"/>
    <col min="10244" max="10245" width="19.109375" style="719" customWidth="1"/>
    <col min="10246" max="10246" width="5.33203125" style="719" customWidth="1"/>
    <col min="10247" max="10495" width="11.5546875" style="719" customWidth="1"/>
    <col min="10496" max="10497" width="33.6640625" style="719"/>
    <col min="10498" max="10498" width="24.6640625" style="719" customWidth="1"/>
    <col min="10499" max="10499" width="23" style="719" customWidth="1"/>
    <col min="10500" max="10501" width="19.109375" style="719" customWidth="1"/>
    <col min="10502" max="10502" width="5.33203125" style="719" customWidth="1"/>
    <col min="10503" max="10751" width="11.5546875" style="719" customWidth="1"/>
    <col min="10752" max="10753" width="33.6640625" style="719"/>
    <col min="10754" max="10754" width="24.6640625" style="719" customWidth="1"/>
    <col min="10755" max="10755" width="23" style="719" customWidth="1"/>
    <col min="10756" max="10757" width="19.109375" style="719" customWidth="1"/>
    <col min="10758" max="10758" width="5.33203125" style="719" customWidth="1"/>
    <col min="10759" max="11007" width="11.5546875" style="719" customWidth="1"/>
    <col min="11008" max="11009" width="33.6640625" style="719"/>
    <col min="11010" max="11010" width="24.6640625" style="719" customWidth="1"/>
    <col min="11011" max="11011" width="23" style="719" customWidth="1"/>
    <col min="11012" max="11013" width="19.109375" style="719" customWidth="1"/>
    <col min="11014" max="11014" width="5.33203125" style="719" customWidth="1"/>
    <col min="11015" max="11263" width="11.5546875" style="719" customWidth="1"/>
    <col min="11264" max="11265" width="33.6640625" style="719"/>
    <col min="11266" max="11266" width="24.6640625" style="719" customWidth="1"/>
    <col min="11267" max="11267" width="23" style="719" customWidth="1"/>
    <col min="11268" max="11269" width="19.109375" style="719" customWidth="1"/>
    <col min="11270" max="11270" width="5.33203125" style="719" customWidth="1"/>
    <col min="11271" max="11519" width="11.5546875" style="719" customWidth="1"/>
    <col min="11520" max="11521" width="33.6640625" style="719"/>
    <col min="11522" max="11522" width="24.6640625" style="719" customWidth="1"/>
    <col min="11523" max="11523" width="23" style="719" customWidth="1"/>
    <col min="11524" max="11525" width="19.109375" style="719" customWidth="1"/>
    <col min="11526" max="11526" width="5.33203125" style="719" customWidth="1"/>
    <col min="11527" max="11775" width="11.5546875" style="719" customWidth="1"/>
    <col min="11776" max="11777" width="33.6640625" style="719"/>
    <col min="11778" max="11778" width="24.6640625" style="719" customWidth="1"/>
    <col min="11779" max="11779" width="23" style="719" customWidth="1"/>
    <col min="11780" max="11781" width="19.109375" style="719" customWidth="1"/>
    <col min="11782" max="11782" width="5.33203125" style="719" customWidth="1"/>
    <col min="11783" max="12031" width="11.5546875" style="719" customWidth="1"/>
    <col min="12032" max="12033" width="33.6640625" style="719"/>
    <col min="12034" max="12034" width="24.6640625" style="719" customWidth="1"/>
    <col min="12035" max="12035" width="23" style="719" customWidth="1"/>
    <col min="12036" max="12037" width="19.109375" style="719" customWidth="1"/>
    <col min="12038" max="12038" width="5.33203125" style="719" customWidth="1"/>
    <col min="12039" max="12287" width="11.5546875" style="719" customWidth="1"/>
    <col min="12288" max="12289" width="33.6640625" style="719"/>
    <col min="12290" max="12290" width="24.6640625" style="719" customWidth="1"/>
    <col min="12291" max="12291" width="23" style="719" customWidth="1"/>
    <col min="12292" max="12293" width="19.109375" style="719" customWidth="1"/>
    <col min="12294" max="12294" width="5.33203125" style="719" customWidth="1"/>
    <col min="12295" max="12543" width="11.5546875" style="719" customWidth="1"/>
    <col min="12544" max="12545" width="33.6640625" style="719"/>
    <col min="12546" max="12546" width="24.6640625" style="719" customWidth="1"/>
    <col min="12547" max="12547" width="23" style="719" customWidth="1"/>
    <col min="12548" max="12549" width="19.109375" style="719" customWidth="1"/>
    <col min="12550" max="12550" width="5.33203125" style="719" customWidth="1"/>
    <col min="12551" max="12799" width="11.5546875" style="719" customWidth="1"/>
    <col min="12800" max="12801" width="33.6640625" style="719"/>
    <col min="12802" max="12802" width="24.6640625" style="719" customWidth="1"/>
    <col min="12803" max="12803" width="23" style="719" customWidth="1"/>
    <col min="12804" max="12805" width="19.109375" style="719" customWidth="1"/>
    <col min="12806" max="12806" width="5.33203125" style="719" customWidth="1"/>
    <col min="12807" max="13055" width="11.5546875" style="719" customWidth="1"/>
    <col min="13056" max="13057" width="33.6640625" style="719"/>
    <col min="13058" max="13058" width="24.6640625" style="719" customWidth="1"/>
    <col min="13059" max="13059" width="23" style="719" customWidth="1"/>
    <col min="13060" max="13061" width="19.109375" style="719" customWidth="1"/>
    <col min="13062" max="13062" width="5.33203125" style="719" customWidth="1"/>
    <col min="13063" max="13311" width="11.5546875" style="719" customWidth="1"/>
    <col min="13312" max="13313" width="33.6640625" style="719"/>
    <col min="13314" max="13314" width="24.6640625" style="719" customWidth="1"/>
    <col min="13315" max="13315" width="23" style="719" customWidth="1"/>
    <col min="13316" max="13317" width="19.109375" style="719" customWidth="1"/>
    <col min="13318" max="13318" width="5.33203125" style="719" customWidth="1"/>
    <col min="13319" max="13567" width="11.5546875" style="719" customWidth="1"/>
    <col min="13568" max="13569" width="33.6640625" style="719"/>
    <col min="13570" max="13570" width="24.6640625" style="719" customWidth="1"/>
    <col min="13571" max="13571" width="23" style="719" customWidth="1"/>
    <col min="13572" max="13573" width="19.109375" style="719" customWidth="1"/>
    <col min="13574" max="13574" width="5.33203125" style="719" customWidth="1"/>
    <col min="13575" max="13823" width="11.5546875" style="719" customWidth="1"/>
    <col min="13824" max="13825" width="33.6640625" style="719"/>
    <col min="13826" max="13826" width="24.6640625" style="719" customWidth="1"/>
    <col min="13827" max="13827" width="23" style="719" customWidth="1"/>
    <col min="13828" max="13829" width="19.109375" style="719" customWidth="1"/>
    <col min="13830" max="13830" width="5.33203125" style="719" customWidth="1"/>
    <col min="13831" max="14079" width="11.5546875" style="719" customWidth="1"/>
    <col min="14080" max="14081" width="33.6640625" style="719"/>
    <col min="14082" max="14082" width="24.6640625" style="719" customWidth="1"/>
    <col min="14083" max="14083" width="23" style="719" customWidth="1"/>
    <col min="14084" max="14085" width="19.109375" style="719" customWidth="1"/>
    <col min="14086" max="14086" width="5.33203125" style="719" customWidth="1"/>
    <col min="14087" max="14335" width="11.5546875" style="719" customWidth="1"/>
    <col min="14336" max="14337" width="33.6640625" style="719"/>
    <col min="14338" max="14338" width="24.6640625" style="719" customWidth="1"/>
    <col min="14339" max="14339" width="23" style="719" customWidth="1"/>
    <col min="14340" max="14341" width="19.109375" style="719" customWidth="1"/>
    <col min="14342" max="14342" width="5.33203125" style="719" customWidth="1"/>
    <col min="14343" max="14591" width="11.5546875" style="719" customWidth="1"/>
    <col min="14592" max="14593" width="33.6640625" style="719"/>
    <col min="14594" max="14594" width="24.6640625" style="719" customWidth="1"/>
    <col min="14595" max="14595" width="23" style="719" customWidth="1"/>
    <col min="14596" max="14597" width="19.109375" style="719" customWidth="1"/>
    <col min="14598" max="14598" width="5.33203125" style="719" customWidth="1"/>
    <col min="14599" max="14847" width="11.5546875" style="719" customWidth="1"/>
    <col min="14848" max="14849" width="33.6640625" style="719"/>
    <col min="14850" max="14850" width="24.6640625" style="719" customWidth="1"/>
    <col min="14851" max="14851" width="23" style="719" customWidth="1"/>
    <col min="14852" max="14853" width="19.109375" style="719" customWidth="1"/>
    <col min="14854" max="14854" width="5.33203125" style="719" customWidth="1"/>
    <col min="14855" max="15103" width="11.5546875" style="719" customWidth="1"/>
    <col min="15104" max="15105" width="33.6640625" style="719"/>
    <col min="15106" max="15106" width="24.6640625" style="719" customWidth="1"/>
    <col min="15107" max="15107" width="23" style="719" customWidth="1"/>
    <col min="15108" max="15109" width="19.109375" style="719" customWidth="1"/>
    <col min="15110" max="15110" width="5.33203125" style="719" customWidth="1"/>
    <col min="15111" max="15359" width="11.5546875" style="719" customWidth="1"/>
    <col min="15360" max="15361" width="33.6640625" style="719"/>
    <col min="15362" max="15362" width="24.6640625" style="719" customWidth="1"/>
    <col min="15363" max="15363" width="23" style="719" customWidth="1"/>
    <col min="15364" max="15365" width="19.109375" style="719" customWidth="1"/>
    <col min="15366" max="15366" width="5.33203125" style="719" customWidth="1"/>
    <col min="15367" max="15615" width="11.5546875" style="719" customWidth="1"/>
    <col min="15616" max="15617" width="33.6640625" style="719"/>
    <col min="15618" max="15618" width="24.6640625" style="719" customWidth="1"/>
    <col min="15619" max="15619" width="23" style="719" customWidth="1"/>
    <col min="15620" max="15621" width="19.109375" style="719" customWidth="1"/>
    <col min="15622" max="15622" width="5.33203125" style="719" customWidth="1"/>
    <col min="15623" max="15871" width="11.5546875" style="719" customWidth="1"/>
    <col min="15872" max="15873" width="33.6640625" style="719"/>
    <col min="15874" max="15874" width="24.6640625" style="719" customWidth="1"/>
    <col min="15875" max="15875" width="23" style="719" customWidth="1"/>
    <col min="15876" max="15877" width="19.109375" style="719" customWidth="1"/>
    <col min="15878" max="15878" width="5.33203125" style="719" customWidth="1"/>
    <col min="15879" max="16127" width="11.5546875" style="719" customWidth="1"/>
    <col min="16128" max="16129" width="33.6640625" style="719"/>
    <col min="16130" max="16130" width="24.6640625" style="719" customWidth="1"/>
    <col min="16131" max="16131" width="23" style="719" customWidth="1"/>
    <col min="16132" max="16133" width="19.109375" style="719" customWidth="1"/>
    <col min="16134" max="16134" width="5.33203125" style="719" customWidth="1"/>
    <col min="16135" max="16383" width="11.5546875" style="719" customWidth="1"/>
    <col min="16384" max="16384" width="33.6640625" style="719"/>
  </cols>
  <sheetData>
    <row r="1" spans="1:8" ht="21" customHeight="1">
      <c r="A1" s="1403" t="s">
        <v>1213</v>
      </c>
      <c r="B1" s="1298"/>
      <c r="C1" s="1298"/>
      <c r="D1" s="1298"/>
    </row>
    <row r="2" spans="1:8" s="1302" customFormat="1" ht="57.75" customHeight="1">
      <c r="A2" s="1300" t="s">
        <v>1206</v>
      </c>
      <c r="B2" s="1300"/>
      <c r="C2" s="1300"/>
      <c r="D2" s="1300"/>
      <c r="E2" s="1300"/>
      <c r="F2" s="880"/>
    </row>
    <row r="3" spans="1:8" s="1306" customFormat="1" ht="24" customHeight="1">
      <c r="A3" s="1303">
        <v>45169</v>
      </c>
      <c r="B3" s="1303"/>
      <c r="C3" s="1303"/>
      <c r="D3" s="1303"/>
      <c r="E3" s="1303"/>
      <c r="F3" s="880"/>
    </row>
    <row r="4" spans="1:8" s="1306" customFormat="1" ht="17.100000000000001" customHeight="1">
      <c r="A4" s="1307" t="s">
        <v>123</v>
      </c>
      <c r="B4" s="1307"/>
      <c r="C4" s="1307"/>
      <c r="D4" s="1307"/>
      <c r="E4" s="1307"/>
    </row>
    <row r="5" spans="1:8" s="1310" customFormat="1" ht="6" customHeight="1" thickBot="1">
      <c r="A5" s="1385"/>
      <c r="B5" s="1385"/>
      <c r="C5" s="1385"/>
      <c r="D5" s="1385"/>
      <c r="E5" s="1309"/>
    </row>
    <row r="6" spans="1:8" s="1388" customFormat="1" ht="55.5" customHeight="1">
      <c r="A6" s="1386" t="s">
        <v>1</v>
      </c>
      <c r="B6" s="1387" t="s">
        <v>1207</v>
      </c>
      <c r="C6" s="1387" t="s">
        <v>1208</v>
      </c>
      <c r="D6" s="1387" t="s">
        <v>1209</v>
      </c>
      <c r="E6" s="1386" t="s">
        <v>1210</v>
      </c>
    </row>
    <row r="7" spans="1:8" s="880" customFormat="1" ht="20.100000000000001" customHeight="1">
      <c r="A7" s="742" t="s">
        <v>29</v>
      </c>
      <c r="B7" s="1315" t="s">
        <v>132</v>
      </c>
      <c r="C7" s="1315">
        <v>719198.62320000003</v>
      </c>
      <c r="D7" s="1315" t="s">
        <v>132</v>
      </c>
      <c r="E7" s="1316">
        <v>719198.62320000003</v>
      </c>
    </row>
    <row r="8" spans="1:8" s="880" customFormat="1" ht="20.100000000000001" customHeight="1">
      <c r="A8" s="1318" t="s">
        <v>493</v>
      </c>
      <c r="B8" s="1315">
        <v>24509.243129999999</v>
      </c>
      <c r="C8" s="1315" t="s">
        <v>132</v>
      </c>
      <c r="D8" s="1315" t="s">
        <v>132</v>
      </c>
      <c r="E8" s="1316">
        <v>24509.243129999999</v>
      </c>
    </row>
    <row r="9" spans="1:8" s="880" customFormat="1" ht="20.100000000000001" customHeight="1">
      <c r="A9" s="1318" t="s">
        <v>96</v>
      </c>
      <c r="B9" s="1315" t="s">
        <v>132</v>
      </c>
      <c r="C9" s="1315">
        <v>1343009.8268916286</v>
      </c>
      <c r="D9" s="1315">
        <v>229546.06234843563</v>
      </c>
      <c r="E9" s="1316">
        <v>1572555.8892399999</v>
      </c>
      <c r="H9" s="1389"/>
    </row>
    <row r="10" spans="1:8" s="880" customFormat="1" ht="20.100000000000001" customHeight="1">
      <c r="A10" s="742" t="s">
        <v>32</v>
      </c>
      <c r="B10" s="1315">
        <v>118343.92637999999</v>
      </c>
      <c r="C10" s="1315" t="s">
        <v>132</v>
      </c>
      <c r="D10" s="1315" t="s">
        <v>132</v>
      </c>
      <c r="E10" s="1316">
        <v>118343.92637999999</v>
      </c>
    </row>
    <row r="11" spans="1:8" s="880" customFormat="1" ht="20.100000000000001" customHeight="1">
      <c r="A11" s="1318" t="s">
        <v>33</v>
      </c>
      <c r="B11" s="1315" t="s">
        <v>132</v>
      </c>
      <c r="C11" s="1315">
        <v>103349.64452525355</v>
      </c>
      <c r="D11" s="1315">
        <v>2652.4507555616051</v>
      </c>
      <c r="E11" s="1316">
        <v>106002.09527999999</v>
      </c>
    </row>
    <row r="12" spans="1:8" s="880" customFormat="1" ht="20.100000000000001" customHeight="1">
      <c r="A12" s="1318" t="s">
        <v>115</v>
      </c>
      <c r="B12" s="1315" t="s">
        <v>132</v>
      </c>
      <c r="C12" s="1315">
        <v>458728.20297000004</v>
      </c>
      <c r="D12" s="1315" t="s">
        <v>132</v>
      </c>
      <c r="E12" s="1316">
        <v>458728.20297000004</v>
      </c>
    </row>
    <row r="13" spans="1:8" s="880" customFormat="1" ht="20.100000000000001" customHeight="1">
      <c r="A13" s="1318" t="s">
        <v>35</v>
      </c>
      <c r="B13" s="1315">
        <v>69397.357230000009</v>
      </c>
      <c r="C13" s="1315" t="s">
        <v>132</v>
      </c>
      <c r="D13" s="1315" t="s">
        <v>132</v>
      </c>
      <c r="E13" s="1316">
        <v>69397.357230000009</v>
      </c>
    </row>
    <row r="14" spans="1:8" s="880" customFormat="1" ht="20.100000000000001" customHeight="1">
      <c r="A14" s="1318" t="s">
        <v>36</v>
      </c>
      <c r="B14" s="1315" t="s">
        <v>132</v>
      </c>
      <c r="C14" s="1315">
        <v>439030.36909608921</v>
      </c>
      <c r="D14" s="1315">
        <v>53758.829454727726</v>
      </c>
      <c r="E14" s="1316">
        <v>492789.19855000003</v>
      </c>
    </row>
    <row r="15" spans="1:8" s="880" customFormat="1" ht="20.100000000000001" customHeight="1">
      <c r="A15" s="1318" t="s">
        <v>37</v>
      </c>
      <c r="B15" s="1315" t="s">
        <v>132</v>
      </c>
      <c r="C15" s="1315">
        <v>90572.255049331827</v>
      </c>
      <c r="D15" s="1315">
        <v>60060.385397292048</v>
      </c>
      <c r="E15" s="1316">
        <v>150632.64044999998</v>
      </c>
    </row>
    <row r="16" spans="1:8" s="880" customFormat="1" ht="20.100000000000001" customHeight="1">
      <c r="A16" s="1318" t="s">
        <v>38</v>
      </c>
      <c r="B16" s="1315">
        <v>31452.549660000001</v>
      </c>
      <c r="C16" s="1315" t="s">
        <v>132</v>
      </c>
      <c r="D16" s="1315" t="s">
        <v>132</v>
      </c>
      <c r="E16" s="1316">
        <v>31452.549660000001</v>
      </c>
    </row>
    <row r="17" spans="1:8" s="880" customFormat="1" ht="20.100000000000001" customHeight="1">
      <c r="A17" s="1318" t="s">
        <v>39</v>
      </c>
      <c r="B17" s="1315" t="s">
        <v>132</v>
      </c>
      <c r="C17" s="1315">
        <v>51371.477700000003</v>
      </c>
      <c r="D17" s="1315" t="s">
        <v>132</v>
      </c>
      <c r="E17" s="1316">
        <v>51371.477700000003</v>
      </c>
    </row>
    <row r="18" spans="1:8" s="880" customFormat="1" ht="20.100000000000001" customHeight="1">
      <c r="A18" s="1318" t="s">
        <v>40</v>
      </c>
      <c r="B18" s="1315">
        <v>66441.097850000006</v>
      </c>
      <c r="C18" s="1315" t="s">
        <v>132</v>
      </c>
      <c r="D18" s="1315" t="s">
        <v>132</v>
      </c>
      <c r="E18" s="1316">
        <v>66441.097850000006</v>
      </c>
    </row>
    <row r="19" spans="1:8" s="880" customFormat="1" ht="20.100000000000001" customHeight="1">
      <c r="A19" s="1318" t="s">
        <v>41</v>
      </c>
      <c r="B19" s="1315" t="s">
        <v>132</v>
      </c>
      <c r="C19" s="1315">
        <v>24506.244620992442</v>
      </c>
      <c r="D19" s="1315">
        <v>11567.446668501891</v>
      </c>
      <c r="E19" s="1316">
        <v>36073.691290000002</v>
      </c>
      <c r="H19" s="1389"/>
    </row>
    <row r="20" spans="1:8" s="880" customFormat="1" ht="20.100000000000001" customHeight="1">
      <c r="A20" s="744" t="s">
        <v>42</v>
      </c>
      <c r="B20" s="1315">
        <v>18084.034309999999</v>
      </c>
      <c r="C20" s="1315" t="s">
        <v>132</v>
      </c>
      <c r="D20" s="1315" t="s">
        <v>132</v>
      </c>
      <c r="E20" s="1316">
        <v>18084.034309999999</v>
      </c>
    </row>
    <row r="21" spans="1:8" s="880" customFormat="1" ht="20.100000000000001" customHeight="1">
      <c r="A21" s="1318" t="s">
        <v>43</v>
      </c>
      <c r="B21" s="1315">
        <v>12751.177619999999</v>
      </c>
      <c r="C21" s="1315" t="s">
        <v>132</v>
      </c>
      <c r="D21" s="1315" t="s">
        <v>132</v>
      </c>
      <c r="E21" s="1316">
        <v>12751.177619999999</v>
      </c>
    </row>
    <row r="22" spans="1:8" s="880" customFormat="1" ht="20.100000000000001" customHeight="1">
      <c r="A22" s="1318" t="s">
        <v>44</v>
      </c>
      <c r="B22" s="1315">
        <v>3179.29234</v>
      </c>
      <c r="C22" s="1315" t="s">
        <v>132</v>
      </c>
      <c r="D22" s="1315" t="s">
        <v>132</v>
      </c>
      <c r="E22" s="1316">
        <v>3179.29234</v>
      </c>
    </row>
    <row r="23" spans="1:8" s="880" customFormat="1" ht="20.100000000000001" customHeight="1">
      <c r="A23" s="1318" t="s">
        <v>763</v>
      </c>
      <c r="B23" s="1315">
        <v>5478.8791600000004</v>
      </c>
      <c r="C23" s="1315" t="s">
        <v>132</v>
      </c>
      <c r="D23" s="1315" t="s">
        <v>132</v>
      </c>
      <c r="E23" s="1316">
        <v>5478.8791600000004</v>
      </c>
    </row>
    <row r="24" spans="1:8" s="1322" customFormat="1" ht="24" customHeight="1" thickBot="1">
      <c r="A24" s="1390" t="s">
        <v>46</v>
      </c>
      <c r="B24" s="1391">
        <v>349637.55767999997</v>
      </c>
      <c r="C24" s="1391">
        <v>3229766.6440532957</v>
      </c>
      <c r="D24" s="1391">
        <v>357585.1746245189</v>
      </c>
      <c r="E24" s="1391">
        <v>3936989.3763600006</v>
      </c>
    </row>
    <row r="25" spans="1:8" ht="6.75" customHeight="1">
      <c r="A25" s="1392"/>
      <c r="B25" s="1393"/>
      <c r="C25" s="1393"/>
      <c r="D25" s="1393"/>
      <c r="E25" s="1393"/>
      <c r="F25" s="1394"/>
    </row>
    <row r="26" spans="1:8" ht="23.25" customHeight="1">
      <c r="A26" s="1395" t="s">
        <v>1211</v>
      </c>
      <c r="B26" s="1395"/>
      <c r="C26" s="1395"/>
      <c r="D26" s="1395"/>
      <c r="E26" s="1395"/>
      <c r="F26" s="1394"/>
    </row>
    <row r="27" spans="1:8" ht="16.5" customHeight="1">
      <c r="A27" s="1328"/>
      <c r="B27" s="1396"/>
      <c r="C27" s="1396"/>
      <c r="D27" s="1396"/>
    </row>
    <row r="28" spans="1:8">
      <c r="D28" s="1397"/>
    </row>
    <row r="29" spans="1:8">
      <c r="C29" s="1398"/>
      <c r="D29" s="1399"/>
    </row>
    <row r="30" spans="1:8">
      <c r="C30" s="1399"/>
      <c r="D30" s="1399"/>
    </row>
    <row r="31" spans="1:8">
      <c r="C31" s="1398"/>
      <c r="D31" s="1399"/>
    </row>
    <row r="32" spans="1:8">
      <c r="C32" s="1398"/>
      <c r="D32" s="1399"/>
    </row>
    <row r="33" spans="3:4">
      <c r="C33" s="1398"/>
      <c r="D33" s="1399"/>
    </row>
    <row r="34" spans="3:4">
      <c r="C34" s="1399"/>
      <c r="D34" s="1399"/>
    </row>
    <row r="35" spans="3:4">
      <c r="C35" s="1399"/>
      <c r="D35" s="1399"/>
    </row>
    <row r="36" spans="3:4">
      <c r="C36" s="1398"/>
      <c r="D36" s="1398"/>
    </row>
    <row r="202" spans="3:3">
      <c r="C202" s="719" t="s">
        <v>157</v>
      </c>
    </row>
  </sheetData>
  <mergeCells count="4">
    <mergeCell ref="A2:E2"/>
    <mergeCell ref="A4:E4"/>
    <mergeCell ref="A5:D5"/>
    <mergeCell ref="A26:E26"/>
  </mergeCells>
  <hyperlinks>
    <hyperlink ref="A1" location="Índice!A1" display="Volver al Índice" xr:uid="{B1143772-135D-4EFA-854E-6685C78983E6}"/>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5792F-6766-46A3-9CD7-533857580951}">
  <dimension ref="A1:FP33"/>
  <sheetViews>
    <sheetView showGridLines="0" zoomScaleNormal="100" workbookViewId="0"/>
  </sheetViews>
  <sheetFormatPr baseColWidth="10" defaultRowHeight="23.25" customHeight="1"/>
  <cols>
    <col min="1" max="1" width="35.5546875" style="7" customWidth="1"/>
    <col min="2" max="2" width="10.5546875" style="7" customWidth="1"/>
    <col min="3" max="3" width="13.5546875" style="7" customWidth="1"/>
    <col min="4" max="4" width="11.88671875" style="7" customWidth="1"/>
    <col min="5" max="5" width="12.44140625" style="7" customWidth="1"/>
    <col min="6" max="6" width="14.5546875" style="7" customWidth="1"/>
    <col min="7" max="7" width="15" style="7" customWidth="1"/>
    <col min="8" max="8" width="12.5546875" style="7" customWidth="1"/>
    <col min="9" max="9" width="12.44140625" style="7" customWidth="1"/>
    <col min="10" max="10" width="15.5546875" style="7" customWidth="1"/>
    <col min="11" max="11" width="11.5546875" style="7" bestFit="1" customWidth="1"/>
    <col min="12" max="20" width="11.5546875" style="7"/>
    <col min="21" max="21" width="12.88671875" style="7" customWidth="1"/>
    <col min="22" max="16384" width="11.5546875" style="7"/>
  </cols>
  <sheetData>
    <row r="1" spans="1:172" s="1" customFormat="1" ht="23.25" customHeight="1">
      <c r="A1" s="1403" t="s">
        <v>1213</v>
      </c>
      <c r="B1" s="273"/>
      <c r="C1" s="273"/>
      <c r="D1" s="273"/>
      <c r="E1" s="273"/>
      <c r="F1" s="273"/>
      <c r="G1" s="273"/>
      <c r="H1" s="273"/>
      <c r="I1" s="273"/>
      <c r="J1" s="273"/>
    </row>
    <row r="2" spans="1:172" s="377" customFormat="1" ht="23.25" customHeight="1">
      <c r="A2" s="167" t="s">
        <v>676</v>
      </c>
      <c r="B2" s="613"/>
      <c r="C2" s="613"/>
      <c r="D2" s="613"/>
      <c r="E2" s="613"/>
      <c r="F2" s="613"/>
      <c r="G2" s="613"/>
      <c r="H2" s="613"/>
      <c r="I2" s="613"/>
      <c r="J2" s="613"/>
      <c r="U2" s="614"/>
    </row>
    <row r="3" spans="1:172" s="574" customFormat="1" ht="19.5" customHeight="1">
      <c r="A3" s="615">
        <v>45169</v>
      </c>
      <c r="B3" s="615"/>
      <c r="C3" s="615"/>
      <c r="D3" s="615"/>
      <c r="E3" s="615"/>
      <c r="F3" s="615"/>
      <c r="G3" s="615"/>
      <c r="H3" s="615"/>
      <c r="I3" s="615"/>
      <c r="J3" s="615"/>
      <c r="U3" s="616"/>
    </row>
    <row r="4" spans="1:172" s="6" customFormat="1" ht="23.25" customHeight="1">
      <c r="A4" s="170" t="s">
        <v>175</v>
      </c>
      <c r="B4" s="170"/>
      <c r="C4" s="170"/>
      <c r="D4" s="170"/>
      <c r="E4" s="170"/>
      <c r="F4" s="170"/>
      <c r="G4" s="170"/>
      <c r="H4" s="170"/>
      <c r="I4" s="170"/>
      <c r="J4" s="170"/>
      <c r="U4" s="617"/>
    </row>
    <row r="5" spans="1:172" ht="10.5" customHeight="1" thickBot="1">
      <c r="A5" s="618"/>
    </row>
    <row r="6" spans="1:172" s="62" customFormat="1" ht="23.25" customHeight="1">
      <c r="A6" s="619" t="s">
        <v>1</v>
      </c>
      <c r="B6" s="620" t="s">
        <v>542</v>
      </c>
      <c r="C6" s="620" t="s">
        <v>677</v>
      </c>
      <c r="D6" s="620" t="s">
        <v>678</v>
      </c>
      <c r="E6" s="620" t="s">
        <v>679</v>
      </c>
      <c r="F6" s="620" t="s">
        <v>680</v>
      </c>
      <c r="G6" s="620" t="s">
        <v>681</v>
      </c>
      <c r="H6" s="620" t="s">
        <v>682</v>
      </c>
      <c r="I6" s="620" t="s">
        <v>683</v>
      </c>
      <c r="J6" s="621" t="s">
        <v>684</v>
      </c>
    </row>
    <row r="7" spans="1:172" s="62" customFormat="1" ht="41.25" customHeight="1">
      <c r="A7" s="622"/>
      <c r="B7" s="623"/>
      <c r="C7" s="624"/>
      <c r="D7" s="624"/>
      <c r="E7" s="624"/>
      <c r="F7" s="624"/>
      <c r="G7" s="624"/>
      <c r="H7" s="624"/>
      <c r="I7" s="624"/>
      <c r="J7" s="625"/>
    </row>
    <row r="8" spans="1:172" s="62" customFormat="1" ht="9" customHeight="1">
      <c r="A8" s="626"/>
      <c r="B8" s="174"/>
      <c r="C8" s="387"/>
      <c r="D8" s="387"/>
      <c r="E8" s="387"/>
      <c r="F8" s="387"/>
      <c r="G8" s="387"/>
      <c r="H8" s="387"/>
      <c r="I8" s="387"/>
      <c r="J8" s="627"/>
    </row>
    <row r="9" spans="1:172" s="633" customFormat="1" ht="18" customHeight="1">
      <c r="A9" s="288" t="s">
        <v>29</v>
      </c>
      <c r="B9" s="628">
        <v>16.133636073525487</v>
      </c>
      <c r="C9" s="628">
        <v>0.37846372550352075</v>
      </c>
      <c r="D9" s="628">
        <v>9.8499160339190759</v>
      </c>
      <c r="E9" s="628">
        <v>67.657358847357813</v>
      </c>
      <c r="F9" s="628">
        <v>2.1838019644588162</v>
      </c>
      <c r="G9" s="628">
        <v>0.12493049925285031</v>
      </c>
      <c r="H9" s="628">
        <v>1.0745953146933596</v>
      </c>
      <c r="I9" s="628">
        <v>2.5972975412890893</v>
      </c>
      <c r="J9" s="629">
        <v>99592107.40699999</v>
      </c>
      <c r="K9" s="630"/>
      <c r="L9" s="631"/>
      <c r="M9" s="631"/>
      <c r="N9" s="631"/>
      <c r="O9" s="631"/>
      <c r="P9" s="631"/>
      <c r="Q9" s="631"/>
      <c r="R9" s="631"/>
      <c r="S9" s="631"/>
      <c r="T9" s="631"/>
      <c r="U9" s="631"/>
      <c r="V9" s="632"/>
      <c r="W9" s="632"/>
      <c r="X9" s="632"/>
      <c r="Y9" s="632"/>
      <c r="Z9" s="632"/>
      <c r="AA9" s="632"/>
      <c r="AB9" s="632"/>
      <c r="AC9" s="632"/>
      <c r="AD9" s="632"/>
      <c r="AE9" s="631"/>
      <c r="AF9" s="631"/>
      <c r="AG9" s="631"/>
      <c r="AH9" s="631"/>
      <c r="AI9" s="631"/>
      <c r="AJ9" s="631"/>
      <c r="AK9" s="631"/>
      <c r="AL9" s="631"/>
      <c r="AM9" s="631"/>
      <c r="AN9" s="631"/>
      <c r="AO9" s="631"/>
      <c r="AP9" s="631"/>
      <c r="AQ9" s="631"/>
      <c r="AR9" s="631"/>
      <c r="AS9" s="631"/>
      <c r="AT9" s="631"/>
      <c r="AU9" s="631"/>
      <c r="AV9" s="631"/>
      <c r="AW9" s="631"/>
      <c r="AX9" s="631"/>
      <c r="AY9" s="631"/>
      <c r="AZ9" s="631"/>
      <c r="BA9" s="631"/>
      <c r="BB9" s="631"/>
      <c r="BC9" s="631"/>
      <c r="BD9" s="631"/>
      <c r="BE9" s="631"/>
      <c r="BF9" s="631"/>
      <c r="BG9" s="631"/>
      <c r="BH9" s="631"/>
      <c r="BI9" s="631"/>
      <c r="BJ9" s="631"/>
      <c r="BK9" s="631"/>
      <c r="BL9" s="631"/>
      <c r="BM9" s="631"/>
      <c r="BN9" s="631"/>
      <c r="BO9" s="631"/>
      <c r="BP9" s="631"/>
      <c r="BQ9" s="631"/>
      <c r="BR9" s="631"/>
      <c r="BS9" s="631"/>
      <c r="BT9" s="631"/>
      <c r="BU9" s="631"/>
      <c r="BV9" s="631"/>
      <c r="BW9" s="631"/>
      <c r="BX9" s="631"/>
      <c r="BY9" s="631"/>
      <c r="BZ9" s="631"/>
      <c r="CA9" s="631"/>
      <c r="CB9" s="631"/>
      <c r="CC9" s="631"/>
      <c r="CD9" s="631"/>
      <c r="CE9" s="631"/>
      <c r="CF9" s="631"/>
      <c r="CG9" s="631"/>
      <c r="CH9" s="631"/>
      <c r="CI9" s="631"/>
      <c r="CJ9" s="631"/>
      <c r="CK9" s="631"/>
      <c r="CL9" s="631"/>
      <c r="CM9" s="631"/>
      <c r="CN9" s="631"/>
      <c r="CO9" s="631"/>
      <c r="CP9" s="631"/>
      <c r="CQ9" s="631"/>
      <c r="CR9" s="631"/>
      <c r="CS9" s="631"/>
      <c r="CT9" s="631"/>
      <c r="CU9" s="631"/>
      <c r="CV9" s="631"/>
      <c r="CW9" s="631"/>
      <c r="CX9" s="631"/>
      <c r="CY9" s="631"/>
      <c r="CZ9" s="631"/>
      <c r="DA9" s="631"/>
      <c r="DB9" s="631"/>
      <c r="DC9" s="631"/>
      <c r="DD9" s="631"/>
      <c r="DE9" s="631"/>
      <c r="DF9" s="631"/>
      <c r="DG9" s="631"/>
      <c r="DH9" s="631"/>
      <c r="DI9" s="631"/>
      <c r="DJ9" s="631"/>
      <c r="DK9" s="631"/>
      <c r="DL9" s="631"/>
      <c r="DM9" s="631"/>
      <c r="DN9" s="631"/>
      <c r="DO9" s="631"/>
      <c r="DP9" s="631"/>
      <c r="DQ9" s="631"/>
      <c r="DR9" s="631"/>
      <c r="DS9" s="631"/>
      <c r="DT9" s="631"/>
      <c r="DU9" s="631"/>
      <c r="DV9" s="631"/>
      <c r="DW9" s="631"/>
      <c r="DX9" s="631"/>
      <c r="DY9" s="631"/>
      <c r="DZ9" s="631"/>
      <c r="EA9" s="631"/>
      <c r="EB9" s="631"/>
      <c r="EC9" s="631"/>
      <c r="ED9" s="631"/>
      <c r="EE9" s="631"/>
      <c r="EF9" s="631"/>
      <c r="EG9" s="631"/>
      <c r="EH9" s="631"/>
      <c r="EI9" s="631"/>
      <c r="EJ9" s="631"/>
      <c r="EK9" s="631"/>
      <c r="EL9" s="631"/>
      <c r="EM9" s="631"/>
      <c r="EN9" s="631"/>
      <c r="EO9" s="631"/>
      <c r="EP9" s="631"/>
      <c r="EQ9" s="631"/>
      <c r="ER9" s="631"/>
      <c r="ES9" s="631"/>
      <c r="ET9" s="631"/>
      <c r="EU9" s="631"/>
      <c r="EV9" s="631"/>
      <c r="EW9" s="631"/>
      <c r="EX9" s="631"/>
      <c r="EY9" s="631"/>
      <c r="EZ9" s="631"/>
      <c r="FA9" s="631"/>
      <c r="FB9" s="631"/>
      <c r="FC9" s="631"/>
      <c r="FD9" s="631"/>
      <c r="FE9" s="631"/>
      <c r="FF9" s="631"/>
      <c r="FG9" s="631"/>
      <c r="FH9" s="631"/>
      <c r="FI9" s="631"/>
      <c r="FJ9" s="631"/>
      <c r="FK9" s="631"/>
      <c r="FL9" s="631"/>
      <c r="FM9" s="631"/>
      <c r="FN9" s="631"/>
      <c r="FO9" s="631"/>
      <c r="FP9" s="631"/>
    </row>
    <row r="10" spans="1:172" s="633" customFormat="1" ht="18" customHeight="1">
      <c r="A10" s="288" t="s">
        <v>30</v>
      </c>
      <c r="B10" s="628">
        <v>14.487137288720254</v>
      </c>
      <c r="C10" s="628" t="s">
        <v>132</v>
      </c>
      <c r="D10" s="628">
        <v>1.8587690208325185</v>
      </c>
      <c r="E10" s="628">
        <v>78.923228488194553</v>
      </c>
      <c r="F10" s="628">
        <v>0.79682206411235101</v>
      </c>
      <c r="G10" s="628">
        <v>0.49294830583328875</v>
      </c>
      <c r="H10" s="628">
        <v>1.2857474823758901</v>
      </c>
      <c r="I10" s="628">
        <v>2.1553473499311315</v>
      </c>
      <c r="J10" s="629">
        <v>2311200.5590000004</v>
      </c>
      <c r="K10" s="630"/>
      <c r="L10" s="631"/>
      <c r="M10" s="631"/>
      <c r="N10" s="631"/>
      <c r="O10" s="631"/>
      <c r="P10" s="631"/>
      <c r="Q10" s="631"/>
      <c r="R10" s="631"/>
      <c r="S10" s="631"/>
      <c r="T10" s="631"/>
      <c r="U10" s="631"/>
      <c r="V10" s="632"/>
      <c r="W10" s="632"/>
      <c r="X10" s="632"/>
      <c r="Y10" s="632"/>
      <c r="Z10" s="632"/>
      <c r="AA10" s="632"/>
      <c r="AB10" s="632"/>
      <c r="AC10" s="632"/>
      <c r="AD10" s="632"/>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631"/>
      <c r="BW10" s="631"/>
      <c r="BX10" s="631"/>
      <c r="BY10" s="631"/>
      <c r="BZ10" s="631"/>
      <c r="CA10" s="631"/>
      <c r="CB10" s="631"/>
      <c r="CC10" s="631"/>
      <c r="CD10" s="631"/>
      <c r="CE10" s="631"/>
      <c r="CF10" s="631"/>
      <c r="CG10" s="631"/>
      <c r="CH10" s="631"/>
      <c r="CI10" s="631"/>
      <c r="CJ10" s="631"/>
      <c r="CK10" s="631"/>
      <c r="CL10" s="631"/>
      <c r="CM10" s="631"/>
      <c r="CN10" s="631"/>
      <c r="CO10" s="631"/>
      <c r="CP10" s="631"/>
      <c r="CQ10" s="631"/>
      <c r="CR10" s="631"/>
      <c r="CS10" s="631"/>
      <c r="CT10" s="631"/>
      <c r="CU10" s="631"/>
      <c r="CV10" s="631"/>
      <c r="CW10" s="631"/>
      <c r="CX10" s="631"/>
      <c r="CY10" s="631"/>
      <c r="CZ10" s="631"/>
      <c r="DA10" s="631"/>
      <c r="DB10" s="631"/>
      <c r="DC10" s="631"/>
      <c r="DD10" s="631"/>
      <c r="DE10" s="631"/>
      <c r="DF10" s="631"/>
      <c r="DG10" s="631"/>
      <c r="DH10" s="631"/>
      <c r="DI10" s="631"/>
      <c r="DJ10" s="631"/>
      <c r="DK10" s="631"/>
      <c r="DL10" s="631"/>
      <c r="DM10" s="631"/>
      <c r="DN10" s="631"/>
      <c r="DO10" s="631"/>
      <c r="DP10" s="631"/>
      <c r="DQ10" s="631"/>
      <c r="DR10" s="631"/>
      <c r="DS10" s="631"/>
      <c r="DT10" s="631"/>
      <c r="DU10" s="631"/>
      <c r="DV10" s="631"/>
      <c r="DW10" s="631"/>
      <c r="DX10" s="631"/>
      <c r="DY10" s="631"/>
      <c r="DZ10" s="631"/>
      <c r="EA10" s="631"/>
      <c r="EB10" s="631"/>
      <c r="EC10" s="631"/>
      <c r="ED10" s="631"/>
      <c r="EE10" s="631"/>
      <c r="EF10" s="631"/>
      <c r="EG10" s="631"/>
      <c r="EH10" s="631"/>
      <c r="EI10" s="631"/>
      <c r="EJ10" s="631"/>
      <c r="EK10" s="631"/>
      <c r="EL10" s="631"/>
      <c r="EM10" s="631"/>
      <c r="EN10" s="631"/>
      <c r="EO10" s="631"/>
      <c r="EP10" s="631"/>
      <c r="EQ10" s="631"/>
      <c r="ER10" s="631"/>
      <c r="ES10" s="631"/>
      <c r="ET10" s="631"/>
      <c r="EU10" s="631"/>
      <c r="EV10" s="631"/>
      <c r="EW10" s="631"/>
      <c r="EX10" s="631"/>
      <c r="EY10" s="631"/>
      <c r="EZ10" s="631"/>
      <c r="FA10" s="631"/>
      <c r="FB10" s="631"/>
      <c r="FC10" s="631"/>
      <c r="FD10" s="631"/>
      <c r="FE10" s="631"/>
      <c r="FF10" s="631"/>
      <c r="FG10" s="631"/>
      <c r="FH10" s="631"/>
      <c r="FI10" s="631"/>
      <c r="FJ10" s="631"/>
      <c r="FK10" s="631"/>
      <c r="FL10" s="631"/>
      <c r="FM10" s="631"/>
      <c r="FN10" s="631"/>
      <c r="FO10" s="631"/>
      <c r="FP10" s="631"/>
    </row>
    <row r="11" spans="1:172" s="633" customFormat="1" ht="18" customHeight="1">
      <c r="A11" s="288" t="s">
        <v>31</v>
      </c>
      <c r="B11" s="628">
        <v>15.498352679299982</v>
      </c>
      <c r="C11" s="628">
        <v>2.3689182689796473E-2</v>
      </c>
      <c r="D11" s="628">
        <v>17.057328008680681</v>
      </c>
      <c r="E11" s="628">
        <v>62.562495120023783</v>
      </c>
      <c r="F11" s="628">
        <v>2.1693835722256605</v>
      </c>
      <c r="G11" s="628">
        <v>8.9920800110975235E-3</v>
      </c>
      <c r="H11" s="628">
        <v>0.52008766532925321</v>
      </c>
      <c r="I11" s="628">
        <v>2.1596716917397552</v>
      </c>
      <c r="J11" s="629">
        <v>177085045.73299998</v>
      </c>
      <c r="K11" s="630"/>
      <c r="L11" s="631"/>
      <c r="M11" s="631"/>
      <c r="N11" s="631"/>
      <c r="O11" s="631"/>
      <c r="P11" s="631"/>
      <c r="Q11" s="631"/>
      <c r="R11" s="631"/>
      <c r="S11" s="631"/>
      <c r="T11" s="631"/>
      <c r="U11" s="631"/>
      <c r="V11" s="632"/>
      <c r="W11" s="632"/>
      <c r="X11" s="632"/>
      <c r="Y11" s="632"/>
      <c r="Z11" s="632"/>
      <c r="AA11" s="632"/>
      <c r="AB11" s="632"/>
      <c r="AC11" s="632"/>
      <c r="AD11" s="632"/>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631"/>
      <c r="BW11" s="631"/>
      <c r="BX11" s="631"/>
      <c r="BY11" s="631"/>
      <c r="BZ11" s="631"/>
      <c r="CA11" s="631"/>
      <c r="CB11" s="631"/>
      <c r="CC11" s="631"/>
      <c r="CD11" s="631"/>
      <c r="CE11" s="631"/>
      <c r="CF11" s="631"/>
      <c r="CG11" s="631"/>
      <c r="CH11" s="631"/>
      <c r="CI11" s="631"/>
      <c r="CJ11" s="631"/>
      <c r="CK11" s="631"/>
      <c r="CL11" s="631"/>
      <c r="CM11" s="631"/>
      <c r="CN11" s="631"/>
      <c r="CO11" s="631"/>
      <c r="CP11" s="631"/>
      <c r="CQ11" s="631"/>
      <c r="CR11" s="631"/>
      <c r="CS11" s="631"/>
      <c r="CT11" s="631"/>
      <c r="CU11" s="631"/>
      <c r="CV11" s="631"/>
      <c r="CW11" s="631"/>
      <c r="CX11" s="631"/>
      <c r="CY11" s="631"/>
      <c r="CZ11" s="631"/>
      <c r="DA11" s="631"/>
      <c r="DB11" s="631"/>
      <c r="DC11" s="631"/>
      <c r="DD11" s="631"/>
      <c r="DE11" s="631"/>
      <c r="DF11" s="631"/>
      <c r="DG11" s="631"/>
      <c r="DH11" s="631"/>
      <c r="DI11" s="631"/>
      <c r="DJ11" s="631"/>
      <c r="DK11" s="631"/>
      <c r="DL11" s="631"/>
      <c r="DM11" s="631"/>
      <c r="DN11" s="631"/>
      <c r="DO11" s="631"/>
      <c r="DP11" s="631"/>
      <c r="DQ11" s="631"/>
      <c r="DR11" s="631"/>
      <c r="DS11" s="631"/>
      <c r="DT11" s="631"/>
      <c r="DU11" s="631"/>
      <c r="DV11" s="631"/>
      <c r="DW11" s="631"/>
      <c r="DX11" s="631"/>
      <c r="DY11" s="631"/>
      <c r="DZ11" s="631"/>
      <c r="EA11" s="631"/>
      <c r="EB11" s="631"/>
      <c r="EC11" s="631"/>
      <c r="ED11" s="631"/>
      <c r="EE11" s="631"/>
      <c r="EF11" s="631"/>
      <c r="EG11" s="631"/>
      <c r="EH11" s="631"/>
      <c r="EI11" s="631"/>
      <c r="EJ11" s="631"/>
      <c r="EK11" s="631"/>
      <c r="EL11" s="631"/>
      <c r="EM11" s="631"/>
      <c r="EN11" s="631"/>
      <c r="EO11" s="631"/>
      <c r="EP11" s="631"/>
      <c r="EQ11" s="631"/>
      <c r="ER11" s="631"/>
      <c r="ES11" s="631"/>
      <c r="ET11" s="631"/>
      <c r="EU11" s="631"/>
      <c r="EV11" s="631"/>
      <c r="EW11" s="631"/>
      <c r="EX11" s="631"/>
      <c r="EY11" s="631"/>
      <c r="EZ11" s="631"/>
      <c r="FA11" s="631"/>
      <c r="FB11" s="631"/>
      <c r="FC11" s="631"/>
      <c r="FD11" s="631"/>
      <c r="FE11" s="631"/>
      <c r="FF11" s="631"/>
      <c r="FG11" s="631"/>
      <c r="FH11" s="631"/>
      <c r="FI11" s="631"/>
      <c r="FJ11" s="631"/>
      <c r="FK11" s="631"/>
      <c r="FL11" s="631"/>
      <c r="FM11" s="631"/>
      <c r="FN11" s="631"/>
      <c r="FO11" s="631"/>
      <c r="FP11" s="631"/>
    </row>
    <row r="12" spans="1:172" s="633" customFormat="1" ht="18" customHeight="1">
      <c r="A12" s="288" t="s">
        <v>32</v>
      </c>
      <c r="B12" s="628">
        <v>11.086927648054742</v>
      </c>
      <c r="C12" s="628" t="s">
        <v>132</v>
      </c>
      <c r="D12" s="628">
        <v>8.7464847127585976</v>
      </c>
      <c r="E12" s="628">
        <v>74.597036219504247</v>
      </c>
      <c r="F12" s="628">
        <v>1.6831497068229537</v>
      </c>
      <c r="G12" s="628">
        <v>0.36785067572307473</v>
      </c>
      <c r="H12" s="628">
        <v>0.80953156666729331</v>
      </c>
      <c r="I12" s="628">
        <v>2.7090194704690842</v>
      </c>
      <c r="J12" s="629">
        <v>10906794.699000001</v>
      </c>
      <c r="K12" s="630"/>
      <c r="L12" s="631"/>
      <c r="M12" s="631"/>
      <c r="N12" s="631"/>
      <c r="O12" s="631"/>
      <c r="P12" s="631"/>
      <c r="Q12" s="631"/>
      <c r="R12" s="631"/>
      <c r="S12" s="631"/>
      <c r="T12" s="631"/>
      <c r="U12" s="631"/>
      <c r="V12" s="632"/>
      <c r="W12" s="632"/>
      <c r="X12" s="632"/>
      <c r="Y12" s="632"/>
      <c r="Z12" s="632"/>
      <c r="AA12" s="632"/>
      <c r="AB12" s="632"/>
      <c r="AC12" s="632"/>
      <c r="AD12" s="632"/>
      <c r="AE12" s="631"/>
      <c r="AF12" s="631"/>
      <c r="AG12" s="631"/>
      <c r="AH12" s="631"/>
      <c r="AI12" s="631"/>
      <c r="AJ12" s="631"/>
      <c r="AK12" s="631"/>
      <c r="AL12" s="631"/>
      <c r="AM12" s="631"/>
      <c r="AN12" s="631"/>
      <c r="AO12" s="631"/>
      <c r="AP12" s="631"/>
      <c r="AQ12" s="631"/>
      <c r="AR12" s="631"/>
      <c r="AS12" s="631"/>
      <c r="AT12" s="631"/>
      <c r="AU12" s="631"/>
      <c r="AV12" s="631"/>
      <c r="AW12" s="631"/>
      <c r="AX12" s="631"/>
      <c r="AY12" s="631"/>
      <c r="AZ12" s="631"/>
      <c r="BA12" s="631"/>
      <c r="BB12" s="631"/>
      <c r="BC12" s="631"/>
      <c r="BD12" s="631"/>
      <c r="BE12" s="631"/>
      <c r="BF12" s="631"/>
      <c r="BG12" s="631"/>
      <c r="BH12" s="631"/>
      <c r="BI12" s="631"/>
      <c r="BJ12" s="631"/>
      <c r="BK12" s="631"/>
      <c r="BL12" s="631"/>
      <c r="BM12" s="631"/>
      <c r="BN12" s="631"/>
      <c r="BO12" s="631"/>
      <c r="BP12" s="631"/>
      <c r="BQ12" s="631"/>
      <c r="BR12" s="631"/>
      <c r="BS12" s="631"/>
      <c r="BT12" s="631"/>
      <c r="BU12" s="631"/>
      <c r="BV12" s="631"/>
      <c r="BW12" s="631"/>
      <c r="BX12" s="631"/>
      <c r="BY12" s="631"/>
      <c r="BZ12" s="631"/>
      <c r="CA12" s="631"/>
      <c r="CB12" s="631"/>
      <c r="CC12" s="631"/>
      <c r="CD12" s="631"/>
      <c r="CE12" s="631"/>
      <c r="CF12" s="631"/>
      <c r="CG12" s="631"/>
      <c r="CH12" s="631"/>
      <c r="CI12" s="631"/>
      <c r="CJ12" s="631"/>
      <c r="CK12" s="631"/>
      <c r="CL12" s="631"/>
      <c r="CM12" s="631"/>
      <c r="CN12" s="631"/>
      <c r="CO12" s="631"/>
      <c r="CP12" s="631"/>
      <c r="CQ12" s="631"/>
      <c r="CR12" s="631"/>
      <c r="CS12" s="631"/>
      <c r="CT12" s="631"/>
      <c r="CU12" s="631"/>
      <c r="CV12" s="631"/>
      <c r="CW12" s="631"/>
      <c r="CX12" s="631"/>
      <c r="CY12" s="631"/>
      <c r="CZ12" s="631"/>
      <c r="DA12" s="631"/>
      <c r="DB12" s="631"/>
      <c r="DC12" s="631"/>
      <c r="DD12" s="631"/>
      <c r="DE12" s="631"/>
      <c r="DF12" s="631"/>
      <c r="DG12" s="631"/>
      <c r="DH12" s="631"/>
      <c r="DI12" s="631"/>
      <c r="DJ12" s="631"/>
      <c r="DK12" s="631"/>
      <c r="DL12" s="631"/>
      <c r="DM12" s="631"/>
      <c r="DN12" s="631"/>
      <c r="DO12" s="631"/>
      <c r="DP12" s="631"/>
      <c r="DQ12" s="631"/>
      <c r="DR12" s="631"/>
      <c r="DS12" s="631"/>
      <c r="DT12" s="631"/>
      <c r="DU12" s="631"/>
      <c r="DV12" s="631"/>
      <c r="DW12" s="631"/>
      <c r="DX12" s="631"/>
      <c r="DY12" s="631"/>
      <c r="DZ12" s="631"/>
      <c r="EA12" s="631"/>
      <c r="EB12" s="631"/>
      <c r="EC12" s="631"/>
      <c r="ED12" s="631"/>
      <c r="EE12" s="631"/>
      <c r="EF12" s="631"/>
      <c r="EG12" s="631"/>
      <c r="EH12" s="631"/>
      <c r="EI12" s="631"/>
      <c r="EJ12" s="631"/>
      <c r="EK12" s="631"/>
      <c r="EL12" s="631"/>
      <c r="EM12" s="631"/>
      <c r="EN12" s="631"/>
      <c r="EO12" s="631"/>
      <c r="EP12" s="631"/>
      <c r="EQ12" s="631"/>
      <c r="ER12" s="631"/>
      <c r="ES12" s="631"/>
      <c r="ET12" s="631"/>
      <c r="EU12" s="631"/>
      <c r="EV12" s="631"/>
      <c r="EW12" s="631"/>
      <c r="EX12" s="631"/>
      <c r="EY12" s="631"/>
      <c r="EZ12" s="631"/>
      <c r="FA12" s="631"/>
      <c r="FB12" s="631"/>
      <c r="FC12" s="631"/>
      <c r="FD12" s="631"/>
      <c r="FE12" s="631"/>
      <c r="FF12" s="631"/>
      <c r="FG12" s="631"/>
      <c r="FH12" s="631"/>
      <c r="FI12" s="631"/>
      <c r="FJ12" s="631"/>
      <c r="FK12" s="631"/>
      <c r="FL12" s="631"/>
      <c r="FM12" s="631"/>
      <c r="FN12" s="631"/>
      <c r="FO12" s="631"/>
      <c r="FP12" s="631"/>
    </row>
    <row r="13" spans="1:172" s="633" customFormat="1" ht="18" customHeight="1">
      <c r="A13" s="288" t="s">
        <v>33</v>
      </c>
      <c r="B13" s="628">
        <v>16.414548289043839</v>
      </c>
      <c r="C13" s="628">
        <v>4.8024444093193862E-2</v>
      </c>
      <c r="D13" s="628">
        <v>15.140364631617883</v>
      </c>
      <c r="E13" s="628">
        <v>62.56983040036652</v>
      </c>
      <c r="F13" s="628">
        <v>1.4536693407349797</v>
      </c>
      <c r="G13" s="628">
        <v>0.23942662001039025</v>
      </c>
      <c r="H13" s="628">
        <v>0.58940867993662305</v>
      </c>
      <c r="I13" s="628">
        <v>3.5447275941965444</v>
      </c>
      <c r="J13" s="629">
        <v>20822729.318000004</v>
      </c>
      <c r="K13" s="630"/>
      <c r="L13" s="631"/>
      <c r="M13" s="631"/>
      <c r="N13" s="631"/>
      <c r="O13" s="631"/>
      <c r="P13" s="631"/>
      <c r="Q13" s="631"/>
      <c r="R13" s="631"/>
      <c r="S13" s="631"/>
      <c r="T13" s="631"/>
      <c r="U13" s="631"/>
      <c r="V13" s="632"/>
      <c r="W13" s="632"/>
      <c r="X13" s="632"/>
      <c r="Y13" s="632"/>
      <c r="Z13" s="632"/>
      <c r="AA13" s="632"/>
      <c r="AB13" s="632"/>
      <c r="AC13" s="632"/>
      <c r="AD13" s="632"/>
      <c r="AE13" s="631"/>
      <c r="AF13" s="631"/>
      <c r="AG13" s="631"/>
      <c r="AH13" s="631"/>
      <c r="AI13" s="631"/>
      <c r="AJ13" s="631"/>
      <c r="AK13" s="631"/>
      <c r="AL13" s="631"/>
      <c r="AM13" s="631"/>
      <c r="AN13" s="631"/>
      <c r="AO13" s="631"/>
      <c r="AP13" s="631"/>
      <c r="AQ13" s="631"/>
      <c r="AR13" s="631"/>
      <c r="AS13" s="631"/>
      <c r="AT13" s="631"/>
      <c r="AU13" s="631"/>
      <c r="AV13" s="631"/>
      <c r="AW13" s="631"/>
      <c r="AX13" s="631"/>
      <c r="AY13" s="631"/>
      <c r="AZ13" s="631"/>
      <c r="BA13" s="631"/>
      <c r="BB13" s="631"/>
      <c r="BC13" s="631"/>
      <c r="BD13" s="631"/>
      <c r="BE13" s="631"/>
      <c r="BF13" s="631"/>
      <c r="BG13" s="631"/>
      <c r="BH13" s="631"/>
      <c r="BI13" s="631"/>
      <c r="BJ13" s="631"/>
      <c r="BK13" s="631"/>
      <c r="BL13" s="631"/>
      <c r="BM13" s="631"/>
      <c r="BN13" s="631"/>
      <c r="BO13" s="631"/>
      <c r="BP13" s="631"/>
      <c r="BQ13" s="631"/>
      <c r="BR13" s="631"/>
      <c r="BS13" s="631"/>
      <c r="BT13" s="631"/>
      <c r="BU13" s="631"/>
      <c r="BV13" s="631"/>
      <c r="BW13" s="631"/>
      <c r="BX13" s="631"/>
      <c r="BY13" s="631"/>
      <c r="BZ13" s="631"/>
      <c r="CA13" s="631"/>
      <c r="CB13" s="631"/>
      <c r="CC13" s="631"/>
      <c r="CD13" s="631"/>
      <c r="CE13" s="631"/>
      <c r="CF13" s="631"/>
      <c r="CG13" s="631"/>
      <c r="CH13" s="631"/>
      <c r="CI13" s="631"/>
      <c r="CJ13" s="631"/>
      <c r="CK13" s="631"/>
      <c r="CL13" s="631"/>
      <c r="CM13" s="631"/>
      <c r="CN13" s="631"/>
      <c r="CO13" s="631"/>
      <c r="CP13" s="631"/>
      <c r="CQ13" s="631"/>
      <c r="CR13" s="631"/>
      <c r="CS13" s="631"/>
      <c r="CT13" s="631"/>
      <c r="CU13" s="631"/>
      <c r="CV13" s="631"/>
      <c r="CW13" s="631"/>
      <c r="CX13" s="631"/>
      <c r="CY13" s="631"/>
      <c r="CZ13" s="631"/>
      <c r="DA13" s="631"/>
      <c r="DB13" s="631"/>
      <c r="DC13" s="631"/>
      <c r="DD13" s="631"/>
      <c r="DE13" s="631"/>
      <c r="DF13" s="631"/>
      <c r="DG13" s="631"/>
      <c r="DH13" s="631"/>
      <c r="DI13" s="631"/>
      <c r="DJ13" s="631"/>
      <c r="DK13" s="631"/>
      <c r="DL13" s="631"/>
      <c r="DM13" s="631"/>
      <c r="DN13" s="631"/>
      <c r="DO13" s="631"/>
      <c r="DP13" s="631"/>
      <c r="DQ13" s="631"/>
      <c r="DR13" s="631"/>
      <c r="DS13" s="631"/>
      <c r="DT13" s="631"/>
      <c r="DU13" s="631"/>
      <c r="DV13" s="631"/>
      <c r="DW13" s="631"/>
      <c r="DX13" s="631"/>
      <c r="DY13" s="631"/>
      <c r="DZ13" s="631"/>
      <c r="EA13" s="631"/>
      <c r="EB13" s="631"/>
      <c r="EC13" s="631"/>
      <c r="ED13" s="631"/>
      <c r="EE13" s="631"/>
      <c r="EF13" s="631"/>
      <c r="EG13" s="631"/>
      <c r="EH13" s="631"/>
      <c r="EI13" s="631"/>
      <c r="EJ13" s="631"/>
      <c r="EK13" s="631"/>
      <c r="EL13" s="631"/>
      <c r="EM13" s="631"/>
      <c r="EN13" s="631"/>
      <c r="EO13" s="631"/>
      <c r="EP13" s="631"/>
      <c r="EQ13" s="631"/>
      <c r="ER13" s="631"/>
      <c r="ES13" s="631"/>
      <c r="ET13" s="631"/>
      <c r="EU13" s="631"/>
      <c r="EV13" s="631"/>
      <c r="EW13" s="631"/>
      <c r="EX13" s="631"/>
      <c r="EY13" s="631"/>
      <c r="EZ13" s="631"/>
      <c r="FA13" s="631"/>
      <c r="FB13" s="631"/>
      <c r="FC13" s="631"/>
      <c r="FD13" s="631"/>
      <c r="FE13" s="631"/>
      <c r="FF13" s="631"/>
      <c r="FG13" s="631"/>
      <c r="FH13" s="631"/>
      <c r="FI13" s="631"/>
      <c r="FJ13" s="631"/>
      <c r="FK13" s="631"/>
      <c r="FL13" s="631"/>
      <c r="FM13" s="631"/>
      <c r="FN13" s="631"/>
      <c r="FO13" s="631"/>
      <c r="FP13" s="631"/>
    </row>
    <row r="14" spans="1:172" s="633" customFormat="1" ht="18" customHeight="1">
      <c r="A14" s="288" t="s">
        <v>115</v>
      </c>
      <c r="B14" s="628">
        <v>13.439202697211735</v>
      </c>
      <c r="C14" s="628">
        <v>0.19986084064642795</v>
      </c>
      <c r="D14" s="628">
        <v>9.7843891256704705</v>
      </c>
      <c r="E14" s="628">
        <v>71.413685094326937</v>
      </c>
      <c r="F14" s="628">
        <v>3.1252050912549292</v>
      </c>
      <c r="G14" s="628">
        <v>5.3114554747025845E-2</v>
      </c>
      <c r="H14" s="628">
        <v>0.38480474114779639</v>
      </c>
      <c r="I14" s="628">
        <v>1.5997378549946761</v>
      </c>
      <c r="J14" s="629">
        <v>73551176.671000004</v>
      </c>
      <c r="K14" s="630"/>
      <c r="L14" s="631"/>
      <c r="M14" s="631"/>
      <c r="N14" s="631"/>
      <c r="O14" s="631"/>
      <c r="P14" s="631"/>
      <c r="Q14" s="631"/>
      <c r="R14" s="631"/>
      <c r="S14" s="631"/>
      <c r="T14" s="631"/>
      <c r="U14" s="631"/>
      <c r="V14" s="632"/>
      <c r="W14" s="632"/>
      <c r="X14" s="632"/>
      <c r="Y14" s="632"/>
      <c r="Z14" s="632"/>
      <c r="AA14" s="632"/>
      <c r="AB14" s="632"/>
      <c r="AC14" s="632"/>
      <c r="AD14" s="632"/>
      <c r="AE14" s="631"/>
      <c r="AF14" s="631"/>
      <c r="AG14" s="631"/>
      <c r="AH14" s="631"/>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1"/>
      <c r="BW14" s="631"/>
      <c r="BX14" s="631"/>
      <c r="BY14" s="631"/>
      <c r="BZ14" s="631"/>
      <c r="CA14" s="631"/>
      <c r="CB14" s="631"/>
      <c r="CC14" s="631"/>
      <c r="CD14" s="631"/>
      <c r="CE14" s="631"/>
      <c r="CF14" s="631"/>
      <c r="CG14" s="631"/>
      <c r="CH14" s="631"/>
      <c r="CI14" s="631"/>
      <c r="CJ14" s="631"/>
      <c r="CK14" s="631"/>
      <c r="CL14" s="631"/>
      <c r="CM14" s="631"/>
      <c r="CN14" s="631"/>
      <c r="CO14" s="631"/>
      <c r="CP14" s="631"/>
      <c r="CQ14" s="631"/>
      <c r="CR14" s="631"/>
      <c r="CS14" s="631"/>
      <c r="CT14" s="631"/>
      <c r="CU14" s="631"/>
      <c r="CV14" s="631"/>
      <c r="CW14" s="631"/>
      <c r="CX14" s="631"/>
      <c r="CY14" s="631"/>
      <c r="CZ14" s="631"/>
      <c r="DA14" s="631"/>
      <c r="DB14" s="631"/>
      <c r="DC14" s="631"/>
      <c r="DD14" s="631"/>
      <c r="DE14" s="631"/>
      <c r="DF14" s="631"/>
      <c r="DG14" s="631"/>
      <c r="DH14" s="631"/>
      <c r="DI14" s="631"/>
      <c r="DJ14" s="631"/>
      <c r="DK14" s="631"/>
      <c r="DL14" s="631"/>
      <c r="DM14" s="631"/>
      <c r="DN14" s="631"/>
      <c r="DO14" s="631"/>
      <c r="DP14" s="631"/>
      <c r="DQ14" s="631"/>
      <c r="DR14" s="631"/>
      <c r="DS14" s="631"/>
      <c r="DT14" s="631"/>
      <c r="DU14" s="631"/>
      <c r="DV14" s="631"/>
      <c r="DW14" s="631"/>
      <c r="DX14" s="631"/>
      <c r="DY14" s="631"/>
      <c r="DZ14" s="631"/>
      <c r="EA14" s="631"/>
      <c r="EB14" s="631"/>
      <c r="EC14" s="631"/>
      <c r="ED14" s="631"/>
      <c r="EE14" s="631"/>
      <c r="EF14" s="631"/>
      <c r="EG14" s="631"/>
      <c r="EH14" s="631"/>
      <c r="EI14" s="631"/>
      <c r="EJ14" s="631"/>
      <c r="EK14" s="631"/>
      <c r="EL14" s="631"/>
      <c r="EM14" s="631"/>
      <c r="EN14" s="631"/>
      <c r="EO14" s="631"/>
      <c r="EP14" s="631"/>
      <c r="EQ14" s="631"/>
      <c r="ER14" s="631"/>
      <c r="ES14" s="631"/>
      <c r="ET14" s="631"/>
      <c r="EU14" s="631"/>
      <c r="EV14" s="631"/>
      <c r="EW14" s="631"/>
      <c r="EX14" s="631"/>
      <c r="EY14" s="631"/>
      <c r="EZ14" s="631"/>
      <c r="FA14" s="631"/>
      <c r="FB14" s="631"/>
      <c r="FC14" s="631"/>
      <c r="FD14" s="631"/>
      <c r="FE14" s="631"/>
      <c r="FF14" s="631"/>
      <c r="FG14" s="631"/>
      <c r="FH14" s="631"/>
      <c r="FI14" s="631"/>
      <c r="FJ14" s="631"/>
      <c r="FK14" s="631"/>
      <c r="FL14" s="631"/>
      <c r="FM14" s="631"/>
      <c r="FN14" s="631"/>
      <c r="FO14" s="631"/>
      <c r="FP14" s="631"/>
    </row>
    <row r="15" spans="1:172" s="633" customFormat="1" ht="18" customHeight="1">
      <c r="A15" s="288" t="s">
        <v>35</v>
      </c>
      <c r="B15" s="628">
        <v>34.462753158146363</v>
      </c>
      <c r="C15" s="628" t="s">
        <v>132</v>
      </c>
      <c r="D15" s="628">
        <v>30.986040806880293</v>
      </c>
      <c r="E15" s="628">
        <v>23.319679557835336</v>
      </c>
      <c r="F15" s="628">
        <v>2.5633271324585651</v>
      </c>
      <c r="G15" s="628" t="s">
        <v>132</v>
      </c>
      <c r="H15" s="628">
        <v>0.44911503517409956</v>
      </c>
      <c r="I15" s="628">
        <v>8.2190843095053516</v>
      </c>
      <c r="J15" s="629">
        <v>7893337.3909999998</v>
      </c>
      <c r="K15" s="630"/>
      <c r="L15" s="631"/>
      <c r="M15" s="631"/>
      <c r="N15" s="631"/>
      <c r="O15" s="631"/>
      <c r="P15" s="631"/>
      <c r="Q15" s="631"/>
      <c r="R15" s="631"/>
      <c r="S15" s="631"/>
      <c r="T15" s="631"/>
      <c r="U15" s="631"/>
      <c r="V15" s="632"/>
      <c r="W15" s="632"/>
      <c r="X15" s="632"/>
      <c r="Y15" s="632"/>
      <c r="Z15" s="632"/>
      <c r="AA15" s="632"/>
      <c r="AB15" s="632"/>
      <c r="AC15" s="632"/>
      <c r="AD15" s="632"/>
      <c r="AE15" s="631"/>
      <c r="AF15" s="631"/>
      <c r="AG15" s="631"/>
      <c r="AH15" s="631"/>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1"/>
      <c r="BW15" s="631"/>
      <c r="BX15" s="631"/>
      <c r="BY15" s="631"/>
      <c r="BZ15" s="631"/>
      <c r="CA15" s="631"/>
      <c r="CB15" s="631"/>
      <c r="CC15" s="631"/>
      <c r="CD15" s="631"/>
      <c r="CE15" s="631"/>
      <c r="CF15" s="631"/>
      <c r="CG15" s="631"/>
      <c r="CH15" s="631"/>
      <c r="CI15" s="631"/>
      <c r="CJ15" s="631"/>
      <c r="CK15" s="631"/>
      <c r="CL15" s="631"/>
      <c r="CM15" s="631"/>
      <c r="CN15" s="631"/>
      <c r="CO15" s="631"/>
      <c r="CP15" s="631"/>
      <c r="CQ15" s="631"/>
      <c r="CR15" s="631"/>
      <c r="CS15" s="631"/>
      <c r="CT15" s="631"/>
      <c r="CU15" s="631"/>
      <c r="CV15" s="631"/>
      <c r="CW15" s="631"/>
      <c r="CX15" s="631"/>
      <c r="CY15" s="631"/>
      <c r="CZ15" s="631"/>
      <c r="DA15" s="631"/>
      <c r="DB15" s="631"/>
      <c r="DC15" s="631"/>
      <c r="DD15" s="631"/>
      <c r="DE15" s="631"/>
      <c r="DF15" s="631"/>
      <c r="DG15" s="631"/>
      <c r="DH15" s="631"/>
      <c r="DI15" s="631"/>
      <c r="DJ15" s="631"/>
      <c r="DK15" s="631"/>
      <c r="DL15" s="631"/>
      <c r="DM15" s="631"/>
      <c r="DN15" s="631"/>
      <c r="DO15" s="631"/>
      <c r="DP15" s="631"/>
      <c r="DQ15" s="631"/>
      <c r="DR15" s="631"/>
      <c r="DS15" s="631"/>
      <c r="DT15" s="631"/>
      <c r="DU15" s="631"/>
      <c r="DV15" s="631"/>
      <c r="DW15" s="631"/>
      <c r="DX15" s="631"/>
      <c r="DY15" s="631"/>
      <c r="DZ15" s="631"/>
      <c r="EA15" s="631"/>
      <c r="EB15" s="631"/>
      <c r="EC15" s="631"/>
      <c r="ED15" s="631"/>
      <c r="EE15" s="631"/>
      <c r="EF15" s="631"/>
      <c r="EG15" s="631"/>
      <c r="EH15" s="631"/>
      <c r="EI15" s="631"/>
      <c r="EJ15" s="631"/>
      <c r="EK15" s="631"/>
      <c r="EL15" s="631"/>
      <c r="EM15" s="631"/>
      <c r="EN15" s="631"/>
      <c r="EO15" s="631"/>
      <c r="EP15" s="631"/>
      <c r="EQ15" s="631"/>
      <c r="ER15" s="631"/>
      <c r="ES15" s="631"/>
      <c r="ET15" s="631"/>
      <c r="EU15" s="631"/>
      <c r="EV15" s="631"/>
      <c r="EW15" s="631"/>
      <c r="EX15" s="631"/>
      <c r="EY15" s="631"/>
      <c r="EZ15" s="631"/>
      <c r="FA15" s="631"/>
      <c r="FB15" s="631"/>
      <c r="FC15" s="631"/>
      <c r="FD15" s="631"/>
      <c r="FE15" s="631"/>
      <c r="FF15" s="631"/>
      <c r="FG15" s="631"/>
      <c r="FH15" s="631"/>
      <c r="FI15" s="631"/>
      <c r="FJ15" s="631"/>
      <c r="FK15" s="631"/>
      <c r="FL15" s="631"/>
      <c r="FM15" s="631"/>
      <c r="FN15" s="631"/>
      <c r="FO15" s="631"/>
      <c r="FP15" s="631"/>
    </row>
    <row r="16" spans="1:172" s="633" customFormat="1" ht="18" customHeight="1">
      <c r="A16" s="288" t="s">
        <v>36</v>
      </c>
      <c r="B16" s="628">
        <v>14.108138887672213</v>
      </c>
      <c r="C16" s="628" t="s">
        <v>132</v>
      </c>
      <c r="D16" s="628">
        <v>16.597241681022869</v>
      </c>
      <c r="E16" s="628">
        <v>65.05090804678953</v>
      </c>
      <c r="F16" s="628">
        <v>1.8905621789708591</v>
      </c>
      <c r="G16" s="628">
        <v>2.596280914088904E-2</v>
      </c>
      <c r="H16" s="628">
        <v>0.48464928103353744</v>
      </c>
      <c r="I16" s="628">
        <v>1.842537115370102</v>
      </c>
      <c r="J16" s="629">
        <v>67792922.193000004</v>
      </c>
      <c r="K16" s="630"/>
      <c r="L16" s="631"/>
      <c r="M16" s="631"/>
      <c r="N16" s="631"/>
      <c r="O16" s="631"/>
      <c r="P16" s="631"/>
      <c r="Q16" s="631"/>
      <c r="R16" s="631"/>
      <c r="S16" s="631"/>
      <c r="T16" s="631"/>
      <c r="U16" s="631"/>
      <c r="V16" s="632"/>
      <c r="W16" s="632"/>
      <c r="X16" s="632"/>
      <c r="Y16" s="632"/>
      <c r="Z16" s="632"/>
      <c r="AA16" s="632"/>
      <c r="AB16" s="632"/>
      <c r="AC16" s="632"/>
      <c r="AD16" s="632"/>
      <c r="AE16" s="631"/>
      <c r="AF16" s="631"/>
      <c r="AG16" s="631"/>
      <c r="AH16" s="631"/>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1"/>
      <c r="BW16" s="631"/>
      <c r="BX16" s="631"/>
      <c r="BY16" s="631"/>
      <c r="BZ16" s="631"/>
      <c r="CA16" s="631"/>
      <c r="CB16" s="631"/>
      <c r="CC16" s="631"/>
      <c r="CD16" s="631"/>
      <c r="CE16" s="631"/>
      <c r="CF16" s="631"/>
      <c r="CG16" s="631"/>
      <c r="CH16" s="631"/>
      <c r="CI16" s="631"/>
      <c r="CJ16" s="631"/>
      <c r="CK16" s="631"/>
      <c r="CL16" s="631"/>
      <c r="CM16" s="631"/>
      <c r="CN16" s="631"/>
      <c r="CO16" s="631"/>
      <c r="CP16" s="631"/>
      <c r="CQ16" s="631"/>
      <c r="CR16" s="631"/>
      <c r="CS16" s="631"/>
      <c r="CT16" s="631"/>
      <c r="CU16" s="631"/>
      <c r="CV16" s="631"/>
      <c r="CW16" s="631"/>
      <c r="CX16" s="631"/>
      <c r="CY16" s="631"/>
      <c r="CZ16" s="631"/>
      <c r="DA16" s="631"/>
      <c r="DB16" s="631"/>
      <c r="DC16" s="631"/>
      <c r="DD16" s="631"/>
      <c r="DE16" s="631"/>
      <c r="DF16" s="631"/>
      <c r="DG16" s="631"/>
      <c r="DH16" s="631"/>
      <c r="DI16" s="631"/>
      <c r="DJ16" s="631"/>
      <c r="DK16" s="631"/>
      <c r="DL16" s="631"/>
      <c r="DM16" s="631"/>
      <c r="DN16" s="631"/>
      <c r="DO16" s="631"/>
      <c r="DP16" s="631"/>
      <c r="DQ16" s="631"/>
      <c r="DR16" s="631"/>
      <c r="DS16" s="631"/>
      <c r="DT16" s="631"/>
      <c r="DU16" s="631"/>
      <c r="DV16" s="631"/>
      <c r="DW16" s="631"/>
      <c r="DX16" s="631"/>
      <c r="DY16" s="631"/>
      <c r="DZ16" s="631"/>
      <c r="EA16" s="631"/>
      <c r="EB16" s="631"/>
      <c r="EC16" s="631"/>
      <c r="ED16" s="631"/>
      <c r="EE16" s="631"/>
      <c r="EF16" s="631"/>
      <c r="EG16" s="631"/>
      <c r="EH16" s="631"/>
      <c r="EI16" s="631"/>
      <c r="EJ16" s="631"/>
      <c r="EK16" s="631"/>
      <c r="EL16" s="631"/>
      <c r="EM16" s="631"/>
      <c r="EN16" s="631"/>
      <c r="EO16" s="631"/>
      <c r="EP16" s="631"/>
      <c r="EQ16" s="631"/>
      <c r="ER16" s="631"/>
      <c r="ES16" s="631"/>
      <c r="ET16" s="631"/>
      <c r="EU16" s="631"/>
      <c r="EV16" s="631"/>
      <c r="EW16" s="631"/>
      <c r="EX16" s="631"/>
      <c r="EY16" s="631"/>
      <c r="EZ16" s="631"/>
      <c r="FA16" s="631"/>
      <c r="FB16" s="631"/>
      <c r="FC16" s="631"/>
      <c r="FD16" s="631"/>
      <c r="FE16" s="631"/>
      <c r="FF16" s="631"/>
      <c r="FG16" s="631"/>
      <c r="FH16" s="631"/>
      <c r="FI16" s="631"/>
      <c r="FJ16" s="631"/>
      <c r="FK16" s="631"/>
      <c r="FL16" s="631"/>
      <c r="FM16" s="631"/>
      <c r="FN16" s="631"/>
      <c r="FO16" s="631"/>
      <c r="FP16" s="631"/>
    </row>
    <row r="17" spans="1:172" s="633" customFormat="1" ht="18" customHeight="1">
      <c r="A17" s="288" t="s">
        <v>37</v>
      </c>
      <c r="B17" s="628">
        <v>9.4299522400171778</v>
      </c>
      <c r="C17" s="628">
        <v>0.1338846148282937</v>
      </c>
      <c r="D17" s="628">
        <v>10.537251502683995</v>
      </c>
      <c r="E17" s="628">
        <v>74.926415113903346</v>
      </c>
      <c r="F17" s="628">
        <v>1.2653748466767016</v>
      </c>
      <c r="G17" s="628">
        <v>9.6414793815169456E-5</v>
      </c>
      <c r="H17" s="628">
        <v>0.66508636828800738</v>
      </c>
      <c r="I17" s="628">
        <v>3.0419388988086551</v>
      </c>
      <c r="J17" s="629">
        <v>16786842.931000002</v>
      </c>
      <c r="K17" s="630"/>
      <c r="L17" s="631"/>
      <c r="M17" s="631"/>
      <c r="N17" s="631"/>
      <c r="O17" s="631"/>
      <c r="P17" s="631"/>
      <c r="Q17" s="631"/>
      <c r="R17" s="631"/>
      <c r="S17" s="631"/>
      <c r="T17" s="631"/>
      <c r="U17" s="631"/>
      <c r="V17" s="632"/>
      <c r="W17" s="632"/>
      <c r="X17" s="632"/>
      <c r="Y17" s="632"/>
      <c r="Z17" s="632"/>
      <c r="AA17" s="632"/>
      <c r="AB17" s="632"/>
      <c r="AC17" s="632"/>
      <c r="AD17" s="632"/>
      <c r="AE17" s="631"/>
      <c r="AF17" s="631"/>
      <c r="AG17" s="631"/>
      <c r="AH17" s="631"/>
      <c r="AI17" s="631"/>
      <c r="AJ17" s="631"/>
      <c r="AK17" s="631"/>
      <c r="AL17" s="631"/>
      <c r="AM17" s="631"/>
      <c r="AN17" s="631"/>
      <c r="AO17" s="631"/>
      <c r="AP17" s="631"/>
      <c r="AQ17" s="631"/>
      <c r="AR17" s="631"/>
      <c r="AS17" s="631"/>
      <c r="AT17" s="631"/>
      <c r="AU17" s="631"/>
      <c r="AV17" s="631"/>
      <c r="AW17" s="631"/>
      <c r="AX17" s="631"/>
      <c r="AY17" s="631"/>
      <c r="AZ17" s="631"/>
      <c r="BA17" s="631"/>
      <c r="BB17" s="631"/>
      <c r="BC17" s="631"/>
      <c r="BD17" s="631"/>
      <c r="BE17" s="631"/>
      <c r="BF17" s="631"/>
      <c r="BG17" s="631"/>
      <c r="BH17" s="631"/>
      <c r="BI17" s="631"/>
      <c r="BJ17" s="631"/>
      <c r="BK17" s="631"/>
      <c r="BL17" s="631"/>
      <c r="BM17" s="631"/>
      <c r="BN17" s="631"/>
      <c r="BO17" s="631"/>
      <c r="BP17" s="631"/>
      <c r="BQ17" s="631"/>
      <c r="BR17" s="631"/>
      <c r="BS17" s="631"/>
      <c r="BT17" s="631"/>
      <c r="BU17" s="631"/>
      <c r="BV17" s="631"/>
      <c r="BW17" s="631"/>
      <c r="BX17" s="631"/>
      <c r="BY17" s="631"/>
      <c r="BZ17" s="631"/>
      <c r="CA17" s="631"/>
      <c r="CB17" s="631"/>
      <c r="CC17" s="631"/>
      <c r="CD17" s="631"/>
      <c r="CE17" s="631"/>
      <c r="CF17" s="631"/>
      <c r="CG17" s="631"/>
      <c r="CH17" s="631"/>
      <c r="CI17" s="631"/>
      <c r="CJ17" s="631"/>
      <c r="CK17" s="631"/>
      <c r="CL17" s="631"/>
      <c r="CM17" s="631"/>
      <c r="CN17" s="631"/>
      <c r="CO17" s="631"/>
      <c r="CP17" s="631"/>
      <c r="CQ17" s="631"/>
      <c r="CR17" s="631"/>
      <c r="CS17" s="631"/>
      <c r="CT17" s="631"/>
      <c r="CU17" s="631"/>
      <c r="CV17" s="631"/>
      <c r="CW17" s="631"/>
      <c r="CX17" s="631"/>
      <c r="CY17" s="631"/>
      <c r="CZ17" s="631"/>
      <c r="DA17" s="631"/>
      <c r="DB17" s="631"/>
      <c r="DC17" s="631"/>
      <c r="DD17" s="631"/>
      <c r="DE17" s="631"/>
      <c r="DF17" s="631"/>
      <c r="DG17" s="631"/>
      <c r="DH17" s="631"/>
      <c r="DI17" s="631"/>
      <c r="DJ17" s="631"/>
      <c r="DK17" s="631"/>
      <c r="DL17" s="631"/>
      <c r="DM17" s="631"/>
      <c r="DN17" s="631"/>
      <c r="DO17" s="631"/>
      <c r="DP17" s="631"/>
      <c r="DQ17" s="631"/>
      <c r="DR17" s="631"/>
      <c r="DS17" s="631"/>
      <c r="DT17" s="631"/>
      <c r="DU17" s="631"/>
      <c r="DV17" s="631"/>
      <c r="DW17" s="631"/>
      <c r="DX17" s="631"/>
      <c r="DY17" s="631"/>
      <c r="DZ17" s="631"/>
      <c r="EA17" s="631"/>
      <c r="EB17" s="631"/>
      <c r="EC17" s="631"/>
      <c r="ED17" s="631"/>
      <c r="EE17" s="631"/>
      <c r="EF17" s="631"/>
      <c r="EG17" s="631"/>
      <c r="EH17" s="631"/>
      <c r="EI17" s="631"/>
      <c r="EJ17" s="631"/>
      <c r="EK17" s="631"/>
      <c r="EL17" s="631"/>
      <c r="EM17" s="631"/>
      <c r="EN17" s="631"/>
      <c r="EO17" s="631"/>
      <c r="EP17" s="631"/>
      <c r="EQ17" s="631"/>
      <c r="ER17" s="631"/>
      <c r="ES17" s="631"/>
      <c r="ET17" s="631"/>
      <c r="EU17" s="631"/>
      <c r="EV17" s="631"/>
      <c r="EW17" s="631"/>
      <c r="EX17" s="631"/>
      <c r="EY17" s="631"/>
      <c r="EZ17" s="631"/>
      <c r="FA17" s="631"/>
      <c r="FB17" s="631"/>
      <c r="FC17" s="631"/>
      <c r="FD17" s="631"/>
      <c r="FE17" s="631"/>
      <c r="FF17" s="631"/>
      <c r="FG17" s="631"/>
      <c r="FH17" s="631"/>
      <c r="FI17" s="631"/>
      <c r="FJ17" s="631"/>
      <c r="FK17" s="631"/>
      <c r="FL17" s="631"/>
      <c r="FM17" s="631"/>
      <c r="FN17" s="631"/>
      <c r="FO17" s="631"/>
      <c r="FP17" s="631"/>
    </row>
    <row r="18" spans="1:172" s="633" customFormat="1" ht="18" customHeight="1">
      <c r="A18" s="288" t="s">
        <v>38</v>
      </c>
      <c r="B18" s="628">
        <v>11.88408805678171</v>
      </c>
      <c r="C18" s="628">
        <v>2.603662632853657</v>
      </c>
      <c r="D18" s="628">
        <v>22.778482972671327</v>
      </c>
      <c r="E18" s="628">
        <v>60.114719784727058</v>
      </c>
      <c r="F18" s="628">
        <v>1.0021846653931794</v>
      </c>
      <c r="G18" s="628">
        <v>2.172479037021624E-2</v>
      </c>
      <c r="H18" s="628">
        <v>7.0416223972840433E-2</v>
      </c>
      <c r="I18" s="628">
        <v>1.5247208732300115</v>
      </c>
      <c r="J18" s="629">
        <v>5250872.301</v>
      </c>
      <c r="K18" s="630"/>
      <c r="L18" s="631"/>
      <c r="M18" s="631"/>
      <c r="N18" s="631"/>
      <c r="O18" s="631"/>
      <c r="P18" s="631"/>
      <c r="Q18" s="631"/>
      <c r="R18" s="631"/>
      <c r="S18" s="631"/>
      <c r="T18" s="631"/>
      <c r="U18" s="631"/>
      <c r="V18" s="632"/>
      <c r="W18" s="632"/>
      <c r="X18" s="632"/>
      <c r="Y18" s="632"/>
      <c r="Z18" s="632"/>
      <c r="AA18" s="632"/>
      <c r="AB18" s="632"/>
      <c r="AC18" s="632"/>
      <c r="AD18" s="632"/>
      <c r="AE18" s="631"/>
      <c r="AF18" s="631"/>
      <c r="AG18" s="631"/>
      <c r="AH18" s="631"/>
      <c r="AI18" s="631"/>
      <c r="AJ18" s="631"/>
      <c r="AK18" s="631"/>
      <c r="AL18" s="631"/>
      <c r="AM18" s="631"/>
      <c r="AN18" s="631"/>
      <c r="AO18" s="631"/>
      <c r="AP18" s="631"/>
      <c r="AQ18" s="631"/>
      <c r="AR18" s="631"/>
      <c r="AS18" s="631"/>
      <c r="AT18" s="631"/>
      <c r="AU18" s="631"/>
      <c r="AV18" s="631"/>
      <c r="AW18" s="631"/>
      <c r="AX18" s="631"/>
      <c r="AY18" s="631"/>
      <c r="AZ18" s="631"/>
      <c r="BA18" s="631"/>
      <c r="BB18" s="631"/>
      <c r="BC18" s="631"/>
      <c r="BD18" s="631"/>
      <c r="BE18" s="631"/>
      <c r="BF18" s="631"/>
      <c r="BG18" s="631"/>
      <c r="BH18" s="631"/>
      <c r="BI18" s="631"/>
      <c r="BJ18" s="631"/>
      <c r="BK18" s="631"/>
      <c r="BL18" s="631"/>
      <c r="BM18" s="631"/>
      <c r="BN18" s="631"/>
      <c r="BO18" s="631"/>
      <c r="BP18" s="631"/>
      <c r="BQ18" s="631"/>
      <c r="BR18" s="631"/>
      <c r="BS18" s="631"/>
      <c r="BT18" s="631"/>
      <c r="BU18" s="631"/>
      <c r="BV18" s="631"/>
      <c r="BW18" s="631"/>
      <c r="BX18" s="631"/>
      <c r="BY18" s="631"/>
      <c r="BZ18" s="631"/>
      <c r="CA18" s="631"/>
      <c r="CB18" s="631"/>
      <c r="CC18" s="631"/>
      <c r="CD18" s="631"/>
      <c r="CE18" s="631"/>
      <c r="CF18" s="631"/>
      <c r="CG18" s="631"/>
      <c r="CH18" s="631"/>
      <c r="CI18" s="631"/>
      <c r="CJ18" s="631"/>
      <c r="CK18" s="631"/>
      <c r="CL18" s="631"/>
      <c r="CM18" s="631"/>
      <c r="CN18" s="631"/>
      <c r="CO18" s="631"/>
      <c r="CP18" s="631"/>
      <c r="CQ18" s="631"/>
      <c r="CR18" s="631"/>
      <c r="CS18" s="631"/>
      <c r="CT18" s="631"/>
      <c r="CU18" s="631"/>
      <c r="CV18" s="631"/>
      <c r="CW18" s="631"/>
      <c r="CX18" s="631"/>
      <c r="CY18" s="631"/>
      <c r="CZ18" s="631"/>
      <c r="DA18" s="631"/>
      <c r="DB18" s="631"/>
      <c r="DC18" s="631"/>
      <c r="DD18" s="631"/>
      <c r="DE18" s="631"/>
      <c r="DF18" s="631"/>
      <c r="DG18" s="631"/>
      <c r="DH18" s="631"/>
      <c r="DI18" s="631"/>
      <c r="DJ18" s="631"/>
      <c r="DK18" s="631"/>
      <c r="DL18" s="631"/>
      <c r="DM18" s="631"/>
      <c r="DN18" s="631"/>
      <c r="DO18" s="631"/>
      <c r="DP18" s="631"/>
      <c r="DQ18" s="631"/>
      <c r="DR18" s="631"/>
      <c r="DS18" s="631"/>
      <c r="DT18" s="631"/>
      <c r="DU18" s="631"/>
      <c r="DV18" s="631"/>
      <c r="DW18" s="631"/>
      <c r="DX18" s="631"/>
      <c r="DY18" s="631"/>
      <c r="DZ18" s="631"/>
      <c r="EA18" s="631"/>
      <c r="EB18" s="631"/>
      <c r="EC18" s="631"/>
      <c r="ED18" s="631"/>
      <c r="EE18" s="631"/>
      <c r="EF18" s="631"/>
      <c r="EG18" s="631"/>
      <c r="EH18" s="631"/>
      <c r="EI18" s="631"/>
      <c r="EJ18" s="631"/>
      <c r="EK18" s="631"/>
      <c r="EL18" s="631"/>
      <c r="EM18" s="631"/>
      <c r="EN18" s="631"/>
      <c r="EO18" s="631"/>
      <c r="EP18" s="631"/>
      <c r="EQ18" s="631"/>
      <c r="ER18" s="631"/>
      <c r="ES18" s="631"/>
      <c r="ET18" s="631"/>
      <c r="EU18" s="631"/>
      <c r="EV18" s="631"/>
      <c r="EW18" s="631"/>
      <c r="EX18" s="631"/>
      <c r="EY18" s="631"/>
      <c r="EZ18" s="631"/>
      <c r="FA18" s="631"/>
      <c r="FB18" s="631"/>
      <c r="FC18" s="631"/>
      <c r="FD18" s="631"/>
      <c r="FE18" s="631"/>
      <c r="FF18" s="631"/>
      <c r="FG18" s="631"/>
      <c r="FH18" s="631"/>
      <c r="FI18" s="631"/>
      <c r="FJ18" s="631"/>
      <c r="FK18" s="631"/>
      <c r="FL18" s="631"/>
      <c r="FM18" s="631"/>
      <c r="FN18" s="631"/>
      <c r="FO18" s="631"/>
      <c r="FP18" s="631"/>
    </row>
    <row r="19" spans="1:172" s="633" customFormat="1" ht="18" customHeight="1">
      <c r="A19" s="26" t="s">
        <v>39</v>
      </c>
      <c r="B19" s="628">
        <v>8.8455996288754424</v>
      </c>
      <c r="C19" s="628">
        <v>0.38504823719041775</v>
      </c>
      <c r="D19" s="628">
        <v>9.2107681017306859</v>
      </c>
      <c r="E19" s="628">
        <v>71.435396269755813</v>
      </c>
      <c r="F19" s="628">
        <v>4.3639853270607176</v>
      </c>
      <c r="G19" s="628" t="s">
        <v>132</v>
      </c>
      <c r="H19" s="628">
        <v>0.74948913039963749</v>
      </c>
      <c r="I19" s="628">
        <v>5.0097133049872999</v>
      </c>
      <c r="J19" s="629">
        <v>4798100.1379999993</v>
      </c>
      <c r="K19" s="630"/>
      <c r="L19" s="631"/>
      <c r="M19" s="631"/>
      <c r="N19" s="631"/>
      <c r="O19" s="631"/>
      <c r="P19" s="631"/>
      <c r="Q19" s="631"/>
      <c r="R19" s="631"/>
      <c r="S19" s="631"/>
      <c r="T19" s="631"/>
      <c r="U19" s="631"/>
      <c r="V19" s="632"/>
      <c r="W19" s="632"/>
      <c r="X19" s="632"/>
      <c r="Y19" s="632"/>
      <c r="Z19" s="632"/>
      <c r="AA19" s="632"/>
      <c r="AB19" s="632"/>
      <c r="AC19" s="632"/>
      <c r="AD19" s="632"/>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631"/>
      <c r="BT19" s="631"/>
      <c r="BU19" s="631"/>
      <c r="BV19" s="631"/>
      <c r="BW19" s="631"/>
      <c r="BX19" s="631"/>
      <c r="BY19" s="631"/>
      <c r="BZ19" s="631"/>
      <c r="CA19" s="631"/>
      <c r="CB19" s="631"/>
      <c r="CC19" s="631"/>
      <c r="CD19" s="631"/>
      <c r="CE19" s="631"/>
      <c r="CF19" s="631"/>
      <c r="CG19" s="631"/>
      <c r="CH19" s="631"/>
      <c r="CI19" s="631"/>
      <c r="CJ19" s="631"/>
      <c r="CK19" s="631"/>
      <c r="CL19" s="631"/>
      <c r="CM19" s="631"/>
      <c r="CN19" s="631"/>
      <c r="CO19" s="631"/>
      <c r="CP19" s="631"/>
      <c r="CQ19" s="631"/>
      <c r="CR19" s="631"/>
      <c r="CS19" s="631"/>
      <c r="CT19" s="631"/>
      <c r="CU19" s="631"/>
      <c r="CV19" s="631"/>
      <c r="CW19" s="631"/>
      <c r="CX19" s="631"/>
      <c r="CY19" s="631"/>
      <c r="CZ19" s="631"/>
      <c r="DA19" s="631"/>
      <c r="DB19" s="631"/>
      <c r="DC19" s="631"/>
      <c r="DD19" s="631"/>
      <c r="DE19" s="631"/>
      <c r="DF19" s="631"/>
      <c r="DG19" s="631"/>
      <c r="DH19" s="631"/>
      <c r="DI19" s="631"/>
      <c r="DJ19" s="631"/>
      <c r="DK19" s="631"/>
      <c r="DL19" s="631"/>
      <c r="DM19" s="631"/>
      <c r="DN19" s="631"/>
      <c r="DO19" s="631"/>
      <c r="DP19" s="631"/>
      <c r="DQ19" s="631"/>
      <c r="DR19" s="631"/>
      <c r="DS19" s="631"/>
      <c r="DT19" s="631"/>
      <c r="DU19" s="631"/>
      <c r="DV19" s="631"/>
      <c r="DW19" s="631"/>
      <c r="DX19" s="631"/>
      <c r="DY19" s="631"/>
      <c r="DZ19" s="631"/>
      <c r="EA19" s="631"/>
      <c r="EB19" s="631"/>
      <c r="EC19" s="631"/>
      <c r="ED19" s="631"/>
      <c r="EE19" s="631"/>
      <c r="EF19" s="631"/>
      <c r="EG19" s="631"/>
      <c r="EH19" s="631"/>
      <c r="EI19" s="631"/>
      <c r="EJ19" s="631"/>
      <c r="EK19" s="631"/>
      <c r="EL19" s="631"/>
      <c r="EM19" s="631"/>
      <c r="EN19" s="631"/>
      <c r="EO19" s="631"/>
      <c r="EP19" s="631"/>
      <c r="EQ19" s="631"/>
      <c r="ER19" s="631"/>
      <c r="ES19" s="631"/>
      <c r="ET19" s="631"/>
      <c r="EU19" s="631"/>
      <c r="EV19" s="631"/>
      <c r="EW19" s="631"/>
      <c r="EX19" s="631"/>
      <c r="EY19" s="631"/>
      <c r="EZ19" s="631"/>
      <c r="FA19" s="631"/>
      <c r="FB19" s="631"/>
      <c r="FC19" s="631"/>
      <c r="FD19" s="631"/>
      <c r="FE19" s="631"/>
      <c r="FF19" s="631"/>
      <c r="FG19" s="631"/>
      <c r="FH19" s="631"/>
      <c r="FI19" s="631"/>
      <c r="FJ19" s="631"/>
      <c r="FK19" s="631"/>
      <c r="FL19" s="631"/>
      <c r="FM19" s="631"/>
      <c r="FN19" s="631"/>
      <c r="FO19" s="631"/>
      <c r="FP19" s="631"/>
    </row>
    <row r="20" spans="1:172" s="633" customFormat="1" ht="18" customHeight="1">
      <c r="A20" s="26" t="s">
        <v>116</v>
      </c>
      <c r="B20" s="628">
        <v>21.896503366661964</v>
      </c>
      <c r="C20" s="628">
        <v>0.54580251773195121</v>
      </c>
      <c r="D20" s="628">
        <v>7.2380430358100227</v>
      </c>
      <c r="E20" s="628">
        <v>58.624866434711919</v>
      </c>
      <c r="F20" s="628">
        <v>4.7683206592728498</v>
      </c>
      <c r="G20" s="628">
        <v>4.3420095247459017E-2</v>
      </c>
      <c r="H20" s="628">
        <v>9.03155648993509E-2</v>
      </c>
      <c r="I20" s="628">
        <v>6.7927283256644904</v>
      </c>
      <c r="J20" s="629">
        <v>11080014.846999999</v>
      </c>
      <c r="K20" s="630"/>
      <c r="L20" s="631"/>
      <c r="M20" s="631"/>
      <c r="N20" s="631"/>
      <c r="O20" s="631"/>
      <c r="P20" s="631"/>
      <c r="Q20" s="631"/>
      <c r="R20" s="631"/>
      <c r="S20" s="631"/>
      <c r="T20" s="631"/>
      <c r="U20" s="631"/>
      <c r="V20" s="632"/>
      <c r="W20" s="632"/>
      <c r="X20" s="632"/>
      <c r="Y20" s="632"/>
      <c r="Z20" s="632"/>
      <c r="AA20" s="632"/>
      <c r="AB20" s="632"/>
      <c r="AC20" s="632"/>
      <c r="AD20" s="632"/>
      <c r="AE20" s="631"/>
      <c r="AF20" s="631"/>
      <c r="AG20" s="631"/>
      <c r="AH20" s="631"/>
      <c r="AI20" s="631"/>
      <c r="AJ20" s="631"/>
      <c r="AK20" s="631"/>
      <c r="AL20" s="631"/>
      <c r="AM20" s="631"/>
      <c r="AN20" s="631"/>
      <c r="AO20" s="631"/>
      <c r="AP20" s="631"/>
      <c r="AQ20" s="631"/>
      <c r="AR20" s="631"/>
      <c r="AS20" s="631"/>
      <c r="AT20" s="631"/>
      <c r="AU20" s="631"/>
      <c r="AV20" s="631"/>
      <c r="AW20" s="631"/>
      <c r="AX20" s="631"/>
      <c r="AY20" s="631"/>
      <c r="AZ20" s="631"/>
      <c r="BA20" s="631"/>
      <c r="BB20" s="631"/>
      <c r="BC20" s="631"/>
      <c r="BD20" s="631"/>
      <c r="BE20" s="631"/>
      <c r="BF20" s="631"/>
      <c r="BG20" s="631"/>
      <c r="BH20" s="631"/>
      <c r="BI20" s="631"/>
      <c r="BJ20" s="631"/>
      <c r="BK20" s="631"/>
      <c r="BL20" s="631"/>
      <c r="BM20" s="631"/>
      <c r="BN20" s="631"/>
      <c r="BO20" s="631"/>
      <c r="BP20" s="631"/>
      <c r="BQ20" s="631"/>
      <c r="BR20" s="631"/>
      <c r="BS20" s="631"/>
      <c r="BT20" s="631"/>
      <c r="BU20" s="631"/>
      <c r="BV20" s="631"/>
      <c r="BW20" s="631"/>
      <c r="BX20" s="631"/>
      <c r="BY20" s="631"/>
      <c r="BZ20" s="631"/>
      <c r="CA20" s="631"/>
      <c r="CB20" s="631"/>
      <c r="CC20" s="631"/>
      <c r="CD20" s="631"/>
      <c r="CE20" s="631"/>
      <c r="CF20" s="631"/>
      <c r="CG20" s="631"/>
      <c r="CH20" s="631"/>
      <c r="CI20" s="631"/>
      <c r="CJ20" s="631"/>
      <c r="CK20" s="631"/>
      <c r="CL20" s="631"/>
      <c r="CM20" s="631"/>
      <c r="CN20" s="631"/>
      <c r="CO20" s="631"/>
      <c r="CP20" s="631"/>
      <c r="CQ20" s="631"/>
      <c r="CR20" s="631"/>
      <c r="CS20" s="631"/>
      <c r="CT20" s="631"/>
      <c r="CU20" s="631"/>
      <c r="CV20" s="631"/>
      <c r="CW20" s="631"/>
      <c r="CX20" s="631"/>
      <c r="CY20" s="631"/>
      <c r="CZ20" s="631"/>
      <c r="DA20" s="631"/>
      <c r="DB20" s="631"/>
      <c r="DC20" s="631"/>
      <c r="DD20" s="631"/>
      <c r="DE20" s="631"/>
      <c r="DF20" s="631"/>
      <c r="DG20" s="631"/>
      <c r="DH20" s="631"/>
      <c r="DI20" s="631"/>
      <c r="DJ20" s="631"/>
      <c r="DK20" s="631"/>
      <c r="DL20" s="631"/>
      <c r="DM20" s="631"/>
      <c r="DN20" s="631"/>
      <c r="DO20" s="631"/>
      <c r="DP20" s="631"/>
      <c r="DQ20" s="631"/>
      <c r="DR20" s="631"/>
      <c r="DS20" s="631"/>
      <c r="DT20" s="631"/>
      <c r="DU20" s="631"/>
      <c r="DV20" s="631"/>
      <c r="DW20" s="631"/>
      <c r="DX20" s="631"/>
      <c r="DY20" s="631"/>
      <c r="DZ20" s="631"/>
      <c r="EA20" s="631"/>
      <c r="EB20" s="631"/>
      <c r="EC20" s="631"/>
      <c r="ED20" s="631"/>
      <c r="EE20" s="631"/>
      <c r="EF20" s="631"/>
      <c r="EG20" s="631"/>
      <c r="EH20" s="631"/>
      <c r="EI20" s="631"/>
      <c r="EJ20" s="631"/>
      <c r="EK20" s="631"/>
      <c r="EL20" s="631"/>
      <c r="EM20" s="631"/>
      <c r="EN20" s="631"/>
      <c r="EO20" s="631"/>
      <c r="EP20" s="631"/>
      <c r="EQ20" s="631"/>
      <c r="ER20" s="631"/>
      <c r="ES20" s="631"/>
      <c r="ET20" s="631"/>
      <c r="EU20" s="631"/>
      <c r="EV20" s="631"/>
      <c r="EW20" s="631"/>
      <c r="EX20" s="631"/>
      <c r="EY20" s="631"/>
      <c r="EZ20" s="631"/>
      <c r="FA20" s="631"/>
      <c r="FB20" s="631"/>
      <c r="FC20" s="631"/>
      <c r="FD20" s="631"/>
      <c r="FE20" s="631"/>
      <c r="FF20" s="631"/>
      <c r="FG20" s="631"/>
      <c r="FH20" s="631"/>
      <c r="FI20" s="631"/>
      <c r="FJ20" s="631"/>
      <c r="FK20" s="631"/>
      <c r="FL20" s="631"/>
      <c r="FM20" s="631"/>
      <c r="FN20" s="631"/>
      <c r="FO20" s="631"/>
      <c r="FP20" s="631"/>
    </row>
    <row r="21" spans="1:172" s="633" customFormat="1" ht="18" customHeight="1">
      <c r="A21" s="26" t="s">
        <v>152</v>
      </c>
      <c r="B21" s="628">
        <v>10.775408397075305</v>
      </c>
      <c r="C21" s="628">
        <v>0.92028609701416497</v>
      </c>
      <c r="D21" s="628">
        <v>7.0665095147475405</v>
      </c>
      <c r="E21" s="628">
        <v>71.450253934335691</v>
      </c>
      <c r="F21" s="628">
        <v>2.7615141789438367</v>
      </c>
      <c r="G21" s="628" t="s">
        <v>132</v>
      </c>
      <c r="H21" s="628">
        <v>0.29672618974530257</v>
      </c>
      <c r="I21" s="628">
        <v>6.7293016881381691</v>
      </c>
      <c r="J21" s="629">
        <v>2173237.2209999999</v>
      </c>
      <c r="K21" s="630"/>
      <c r="L21" s="631"/>
      <c r="M21" s="631"/>
      <c r="N21" s="631"/>
      <c r="O21" s="631"/>
      <c r="P21" s="631"/>
      <c r="Q21" s="631"/>
      <c r="R21" s="631"/>
      <c r="S21" s="631"/>
      <c r="T21" s="631"/>
      <c r="U21" s="631"/>
      <c r="V21" s="632"/>
      <c r="W21" s="632"/>
      <c r="X21" s="632"/>
      <c r="Y21" s="632"/>
      <c r="Z21" s="632"/>
      <c r="AA21" s="632"/>
      <c r="AB21" s="632"/>
      <c r="AC21" s="632"/>
      <c r="AD21" s="632"/>
      <c r="AE21" s="631"/>
      <c r="AF21" s="631"/>
      <c r="AG21" s="631"/>
      <c r="AH21" s="631"/>
      <c r="AI21" s="631"/>
      <c r="AJ21" s="631"/>
      <c r="AK21" s="631"/>
      <c r="AL21" s="631"/>
      <c r="AM21" s="631"/>
      <c r="AN21" s="631"/>
      <c r="AO21" s="631"/>
      <c r="AP21" s="631"/>
      <c r="AQ21" s="631"/>
      <c r="AR21" s="631"/>
      <c r="AS21" s="631"/>
      <c r="AT21" s="631"/>
      <c r="AU21" s="631"/>
      <c r="AV21" s="631"/>
      <c r="AW21" s="631"/>
      <c r="AX21" s="631"/>
      <c r="AY21" s="631"/>
      <c r="AZ21" s="631"/>
      <c r="BA21" s="631"/>
      <c r="BB21" s="631"/>
      <c r="BC21" s="631"/>
      <c r="BD21" s="631"/>
      <c r="BE21" s="631"/>
      <c r="BF21" s="631"/>
      <c r="BG21" s="631"/>
      <c r="BH21" s="631"/>
      <c r="BI21" s="631"/>
      <c r="BJ21" s="631"/>
      <c r="BK21" s="631"/>
      <c r="BL21" s="631"/>
      <c r="BM21" s="631"/>
      <c r="BN21" s="631"/>
      <c r="BO21" s="631"/>
      <c r="BP21" s="631"/>
      <c r="BQ21" s="631"/>
      <c r="BR21" s="631"/>
      <c r="BS21" s="631"/>
      <c r="BT21" s="631"/>
      <c r="BU21" s="631"/>
      <c r="BV21" s="631"/>
      <c r="BW21" s="631"/>
      <c r="BX21" s="631"/>
      <c r="BY21" s="631"/>
      <c r="BZ21" s="631"/>
      <c r="CA21" s="631"/>
      <c r="CB21" s="631"/>
      <c r="CC21" s="631"/>
      <c r="CD21" s="631"/>
      <c r="CE21" s="631"/>
      <c r="CF21" s="631"/>
      <c r="CG21" s="631"/>
      <c r="CH21" s="631"/>
      <c r="CI21" s="631"/>
      <c r="CJ21" s="631"/>
      <c r="CK21" s="631"/>
      <c r="CL21" s="631"/>
      <c r="CM21" s="631"/>
      <c r="CN21" s="631"/>
      <c r="CO21" s="631"/>
      <c r="CP21" s="631"/>
      <c r="CQ21" s="631"/>
      <c r="CR21" s="631"/>
      <c r="CS21" s="631"/>
      <c r="CT21" s="631"/>
      <c r="CU21" s="631"/>
      <c r="CV21" s="631"/>
      <c r="CW21" s="631"/>
      <c r="CX21" s="631"/>
      <c r="CY21" s="631"/>
      <c r="CZ21" s="631"/>
      <c r="DA21" s="631"/>
      <c r="DB21" s="631"/>
      <c r="DC21" s="631"/>
      <c r="DD21" s="631"/>
      <c r="DE21" s="631"/>
      <c r="DF21" s="631"/>
      <c r="DG21" s="631"/>
      <c r="DH21" s="631"/>
      <c r="DI21" s="631"/>
      <c r="DJ21" s="631"/>
      <c r="DK21" s="631"/>
      <c r="DL21" s="631"/>
      <c r="DM21" s="631"/>
      <c r="DN21" s="631"/>
      <c r="DO21" s="631"/>
      <c r="DP21" s="631"/>
      <c r="DQ21" s="631"/>
      <c r="DR21" s="631"/>
      <c r="DS21" s="631"/>
      <c r="DT21" s="631"/>
      <c r="DU21" s="631"/>
      <c r="DV21" s="631"/>
      <c r="DW21" s="631"/>
      <c r="DX21" s="631"/>
      <c r="DY21" s="631"/>
      <c r="DZ21" s="631"/>
      <c r="EA21" s="631"/>
      <c r="EB21" s="631"/>
      <c r="EC21" s="631"/>
      <c r="ED21" s="631"/>
      <c r="EE21" s="631"/>
      <c r="EF21" s="631"/>
      <c r="EG21" s="631"/>
      <c r="EH21" s="631"/>
      <c r="EI21" s="631"/>
      <c r="EJ21" s="631"/>
      <c r="EK21" s="631"/>
      <c r="EL21" s="631"/>
      <c r="EM21" s="631"/>
      <c r="EN21" s="631"/>
      <c r="EO21" s="631"/>
      <c r="EP21" s="631"/>
      <c r="EQ21" s="631"/>
      <c r="ER21" s="631"/>
      <c r="ES21" s="631"/>
      <c r="ET21" s="631"/>
      <c r="EU21" s="631"/>
      <c r="EV21" s="631"/>
      <c r="EW21" s="631"/>
      <c r="EX21" s="631"/>
      <c r="EY21" s="631"/>
      <c r="EZ21" s="631"/>
      <c r="FA21" s="631"/>
      <c r="FB21" s="631"/>
      <c r="FC21" s="631"/>
      <c r="FD21" s="631"/>
      <c r="FE21" s="631"/>
      <c r="FF21" s="631"/>
      <c r="FG21" s="631"/>
      <c r="FH21" s="631"/>
      <c r="FI21" s="631"/>
      <c r="FJ21" s="631"/>
      <c r="FK21" s="631"/>
      <c r="FL21" s="631"/>
      <c r="FM21" s="631"/>
      <c r="FN21" s="631"/>
      <c r="FO21" s="631"/>
      <c r="FP21" s="631"/>
    </row>
    <row r="22" spans="1:172" s="633" customFormat="1" ht="18" customHeight="1">
      <c r="A22" s="27" t="s">
        <v>42</v>
      </c>
      <c r="B22" s="628">
        <v>20.738502291729148</v>
      </c>
      <c r="C22" s="628" t="s">
        <v>132</v>
      </c>
      <c r="D22" s="628">
        <v>8.4405398454275353</v>
      </c>
      <c r="E22" s="628">
        <v>54.869110337267315</v>
      </c>
      <c r="F22" s="628">
        <v>4.6359018619009369</v>
      </c>
      <c r="G22" s="628" t="s">
        <v>132</v>
      </c>
      <c r="H22" s="628">
        <v>2.0039074422635097</v>
      </c>
      <c r="I22" s="628">
        <v>9.3120382214115445</v>
      </c>
      <c r="J22" s="629">
        <v>1185733.7070000002</v>
      </c>
      <c r="K22" s="630"/>
      <c r="L22" s="631"/>
      <c r="M22" s="631"/>
      <c r="N22" s="631"/>
      <c r="O22" s="631"/>
      <c r="P22" s="631"/>
      <c r="Q22" s="631"/>
      <c r="R22" s="631"/>
      <c r="S22" s="631"/>
      <c r="T22" s="631"/>
      <c r="U22" s="631"/>
      <c r="V22" s="632"/>
      <c r="W22" s="632"/>
      <c r="X22" s="632"/>
      <c r="Y22" s="632"/>
      <c r="Z22" s="632"/>
      <c r="AA22" s="632"/>
      <c r="AB22" s="632"/>
      <c r="AC22" s="632"/>
      <c r="AD22" s="632"/>
      <c r="AE22" s="631"/>
      <c r="AF22" s="631"/>
      <c r="AG22" s="631"/>
      <c r="AH22" s="631"/>
      <c r="AI22" s="631"/>
      <c r="AJ22" s="631"/>
      <c r="AK22" s="631"/>
      <c r="AL22" s="631"/>
      <c r="AM22" s="631"/>
      <c r="AN22" s="631"/>
      <c r="AO22" s="631"/>
      <c r="AP22" s="631"/>
      <c r="AQ22" s="631"/>
      <c r="AR22" s="631"/>
      <c r="AS22" s="631"/>
      <c r="AT22" s="631"/>
      <c r="AU22" s="631"/>
      <c r="AV22" s="631"/>
      <c r="AW22" s="631"/>
      <c r="AX22" s="631"/>
      <c r="AY22" s="631"/>
      <c r="AZ22" s="631"/>
      <c r="BA22" s="631"/>
      <c r="BB22" s="631"/>
      <c r="BC22" s="631"/>
      <c r="BD22" s="631"/>
      <c r="BE22" s="631"/>
      <c r="BF22" s="631"/>
      <c r="BG22" s="631"/>
      <c r="BH22" s="631"/>
      <c r="BI22" s="631"/>
      <c r="BJ22" s="631"/>
      <c r="BK22" s="631"/>
      <c r="BL22" s="631"/>
      <c r="BM22" s="631"/>
      <c r="BN22" s="631"/>
      <c r="BO22" s="631"/>
      <c r="BP22" s="631"/>
      <c r="BQ22" s="631"/>
      <c r="BR22" s="631"/>
      <c r="BS22" s="631"/>
      <c r="BT22" s="631"/>
      <c r="BU22" s="631"/>
      <c r="BV22" s="631"/>
      <c r="BW22" s="631"/>
      <c r="BX22" s="631"/>
      <c r="BY22" s="631"/>
      <c r="BZ22" s="631"/>
      <c r="CA22" s="631"/>
      <c r="CB22" s="631"/>
      <c r="CC22" s="631"/>
      <c r="CD22" s="631"/>
      <c r="CE22" s="631"/>
      <c r="CF22" s="631"/>
      <c r="CG22" s="631"/>
      <c r="CH22" s="631"/>
      <c r="CI22" s="631"/>
      <c r="CJ22" s="631"/>
      <c r="CK22" s="631"/>
      <c r="CL22" s="631"/>
      <c r="CM22" s="631"/>
      <c r="CN22" s="631"/>
      <c r="CO22" s="631"/>
      <c r="CP22" s="631"/>
      <c r="CQ22" s="631"/>
      <c r="CR22" s="631"/>
      <c r="CS22" s="631"/>
      <c r="CT22" s="631"/>
      <c r="CU22" s="631"/>
      <c r="CV22" s="631"/>
      <c r="CW22" s="631"/>
      <c r="CX22" s="631"/>
      <c r="CY22" s="631"/>
      <c r="CZ22" s="631"/>
      <c r="DA22" s="631"/>
      <c r="DB22" s="631"/>
      <c r="DC22" s="631"/>
      <c r="DD22" s="631"/>
      <c r="DE22" s="631"/>
      <c r="DF22" s="631"/>
      <c r="DG22" s="631"/>
      <c r="DH22" s="631"/>
      <c r="DI22" s="631"/>
      <c r="DJ22" s="631"/>
      <c r="DK22" s="631"/>
      <c r="DL22" s="631"/>
      <c r="DM22" s="631"/>
      <c r="DN22" s="631"/>
      <c r="DO22" s="631"/>
      <c r="DP22" s="631"/>
      <c r="DQ22" s="631"/>
      <c r="DR22" s="631"/>
      <c r="DS22" s="631"/>
      <c r="DT22" s="631"/>
      <c r="DU22" s="631"/>
      <c r="DV22" s="631"/>
      <c r="DW22" s="631"/>
      <c r="DX22" s="631"/>
      <c r="DY22" s="631"/>
      <c r="DZ22" s="631"/>
      <c r="EA22" s="631"/>
      <c r="EB22" s="631"/>
      <c r="EC22" s="631"/>
      <c r="ED22" s="631"/>
      <c r="EE22" s="631"/>
      <c r="EF22" s="631"/>
      <c r="EG22" s="631"/>
      <c r="EH22" s="631"/>
      <c r="EI22" s="631"/>
      <c r="EJ22" s="631"/>
      <c r="EK22" s="631"/>
      <c r="EL22" s="631"/>
      <c r="EM22" s="631"/>
      <c r="EN22" s="631"/>
      <c r="EO22" s="631"/>
      <c r="EP22" s="631"/>
      <c r="EQ22" s="631"/>
      <c r="ER22" s="631"/>
      <c r="ES22" s="631"/>
      <c r="ET22" s="631"/>
      <c r="EU22" s="631"/>
      <c r="EV22" s="631"/>
      <c r="EW22" s="631"/>
      <c r="EX22" s="631"/>
      <c r="EY22" s="631"/>
      <c r="EZ22" s="631"/>
      <c r="FA22" s="631"/>
      <c r="FB22" s="631"/>
      <c r="FC22" s="631"/>
      <c r="FD22" s="631"/>
      <c r="FE22" s="631"/>
      <c r="FF22" s="631"/>
      <c r="FG22" s="631"/>
      <c r="FH22" s="631"/>
      <c r="FI22" s="631"/>
      <c r="FJ22" s="631"/>
      <c r="FK22" s="631"/>
      <c r="FL22" s="631"/>
      <c r="FM22" s="631"/>
      <c r="FN22" s="631"/>
      <c r="FO22" s="631"/>
      <c r="FP22" s="631"/>
    </row>
    <row r="23" spans="1:172" s="633" customFormat="1" ht="18" customHeight="1">
      <c r="A23" s="288" t="s">
        <v>43</v>
      </c>
      <c r="B23" s="628">
        <v>43.257007748677182</v>
      </c>
      <c r="C23" s="628">
        <v>2.6968200901702191</v>
      </c>
      <c r="D23" s="628">
        <v>11.740702165711623</v>
      </c>
      <c r="E23" s="628">
        <v>40.822450054935715</v>
      </c>
      <c r="F23" s="628">
        <v>0.75793081290031195</v>
      </c>
      <c r="G23" s="628" t="s">
        <v>132</v>
      </c>
      <c r="H23" s="628">
        <v>9.0646728432736356E-2</v>
      </c>
      <c r="I23" s="628">
        <v>0.63444239917219536</v>
      </c>
      <c r="J23" s="629">
        <v>2740264.3680000007</v>
      </c>
      <c r="K23" s="630"/>
      <c r="L23" s="631"/>
      <c r="M23" s="631"/>
      <c r="N23" s="631"/>
      <c r="O23" s="631"/>
      <c r="P23" s="631"/>
      <c r="Q23" s="631"/>
      <c r="R23" s="631"/>
      <c r="S23" s="631"/>
      <c r="T23" s="631"/>
      <c r="U23" s="631"/>
      <c r="V23" s="632"/>
      <c r="W23" s="632"/>
      <c r="X23" s="632"/>
      <c r="Y23" s="632"/>
      <c r="Z23" s="632"/>
      <c r="AA23" s="632"/>
      <c r="AB23" s="632"/>
      <c r="AC23" s="632"/>
      <c r="AD23" s="632"/>
      <c r="AE23" s="631"/>
      <c r="AF23" s="631"/>
      <c r="AG23" s="631"/>
      <c r="AH23" s="631"/>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1"/>
      <c r="BW23" s="631"/>
      <c r="BX23" s="631"/>
      <c r="BY23" s="631"/>
      <c r="BZ23" s="631"/>
      <c r="CA23" s="631"/>
      <c r="CB23" s="631"/>
      <c r="CC23" s="631"/>
      <c r="CD23" s="631"/>
      <c r="CE23" s="631"/>
      <c r="CF23" s="631"/>
      <c r="CG23" s="631"/>
      <c r="CH23" s="631"/>
      <c r="CI23" s="631"/>
      <c r="CJ23" s="631"/>
      <c r="CK23" s="631"/>
      <c r="CL23" s="631"/>
      <c r="CM23" s="631"/>
      <c r="CN23" s="631"/>
      <c r="CO23" s="631"/>
      <c r="CP23" s="631"/>
      <c r="CQ23" s="631"/>
      <c r="CR23" s="631"/>
      <c r="CS23" s="631"/>
      <c r="CT23" s="631"/>
      <c r="CU23" s="631"/>
      <c r="CV23" s="631"/>
      <c r="CW23" s="631"/>
      <c r="CX23" s="631"/>
      <c r="CY23" s="631"/>
      <c r="CZ23" s="631"/>
      <c r="DA23" s="631"/>
      <c r="DB23" s="631"/>
      <c r="DC23" s="631"/>
      <c r="DD23" s="631"/>
      <c r="DE23" s="631"/>
      <c r="DF23" s="631"/>
      <c r="DG23" s="631"/>
      <c r="DH23" s="631"/>
      <c r="DI23" s="631"/>
      <c r="DJ23" s="631"/>
      <c r="DK23" s="631"/>
      <c r="DL23" s="631"/>
      <c r="DM23" s="631"/>
      <c r="DN23" s="631"/>
      <c r="DO23" s="631"/>
      <c r="DP23" s="631"/>
      <c r="DQ23" s="631"/>
      <c r="DR23" s="631"/>
      <c r="DS23" s="631"/>
      <c r="DT23" s="631"/>
      <c r="DU23" s="631"/>
      <c r="DV23" s="631"/>
      <c r="DW23" s="631"/>
      <c r="DX23" s="631"/>
      <c r="DY23" s="631"/>
      <c r="DZ23" s="631"/>
      <c r="EA23" s="631"/>
      <c r="EB23" s="631"/>
      <c r="EC23" s="631"/>
      <c r="ED23" s="631"/>
      <c r="EE23" s="631"/>
      <c r="EF23" s="631"/>
      <c r="EG23" s="631"/>
      <c r="EH23" s="631"/>
      <c r="EI23" s="631"/>
      <c r="EJ23" s="631"/>
      <c r="EK23" s="631"/>
      <c r="EL23" s="631"/>
      <c r="EM23" s="631"/>
      <c r="EN23" s="631"/>
      <c r="EO23" s="631"/>
      <c r="EP23" s="631"/>
      <c r="EQ23" s="631"/>
      <c r="ER23" s="631"/>
      <c r="ES23" s="631"/>
      <c r="ET23" s="631"/>
      <c r="EU23" s="631"/>
      <c r="EV23" s="631"/>
      <c r="EW23" s="631"/>
      <c r="EX23" s="631"/>
      <c r="EY23" s="631"/>
      <c r="EZ23" s="631"/>
      <c r="FA23" s="631"/>
      <c r="FB23" s="631"/>
      <c r="FC23" s="631"/>
      <c r="FD23" s="631"/>
      <c r="FE23" s="631"/>
      <c r="FF23" s="631"/>
      <c r="FG23" s="631"/>
      <c r="FH23" s="631"/>
      <c r="FI23" s="631"/>
      <c r="FJ23" s="631"/>
      <c r="FK23" s="631"/>
      <c r="FL23" s="631"/>
      <c r="FM23" s="631"/>
      <c r="FN23" s="631"/>
      <c r="FO23" s="631"/>
      <c r="FP23" s="631"/>
    </row>
    <row r="24" spans="1:172" s="633" customFormat="1" ht="18" customHeight="1">
      <c r="A24" s="26" t="s">
        <v>44</v>
      </c>
      <c r="B24" s="628">
        <v>65.601242427207922</v>
      </c>
      <c r="C24" s="628">
        <v>4.384610016468927</v>
      </c>
      <c r="D24" s="628">
        <v>15.833745302746719</v>
      </c>
      <c r="E24" s="628">
        <v>12.781309943398817</v>
      </c>
      <c r="F24" s="628">
        <v>0.36198572939771528</v>
      </c>
      <c r="G24" s="628" t="s">
        <v>132</v>
      </c>
      <c r="H24" s="628">
        <v>0.4401751329926184</v>
      </c>
      <c r="I24" s="628">
        <v>0.59693144778727081</v>
      </c>
      <c r="J24" s="629">
        <v>1264080.4950000001</v>
      </c>
      <c r="K24" s="630"/>
      <c r="L24" s="631"/>
      <c r="M24" s="631"/>
      <c r="N24" s="631"/>
      <c r="O24" s="631"/>
      <c r="P24" s="631"/>
      <c r="Q24" s="631"/>
      <c r="R24" s="631"/>
      <c r="S24" s="631"/>
      <c r="T24" s="631"/>
      <c r="U24" s="631"/>
      <c r="V24" s="632"/>
      <c r="W24" s="632"/>
      <c r="X24" s="632"/>
      <c r="Y24" s="632"/>
      <c r="Z24" s="632"/>
      <c r="AA24" s="632"/>
      <c r="AB24" s="632"/>
      <c r="AC24" s="632"/>
      <c r="AD24" s="632"/>
      <c r="AE24" s="631"/>
      <c r="AF24" s="631"/>
      <c r="AG24" s="631"/>
      <c r="AH24" s="631"/>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1"/>
      <c r="BW24" s="631"/>
      <c r="BX24" s="631"/>
      <c r="BY24" s="631"/>
      <c r="BZ24" s="631"/>
      <c r="CA24" s="631"/>
      <c r="CB24" s="631"/>
      <c r="CC24" s="631"/>
      <c r="CD24" s="631"/>
      <c r="CE24" s="631"/>
      <c r="CF24" s="631"/>
      <c r="CG24" s="631"/>
      <c r="CH24" s="631"/>
      <c r="CI24" s="631"/>
      <c r="CJ24" s="631"/>
      <c r="CK24" s="631"/>
      <c r="CL24" s="631"/>
      <c r="CM24" s="631"/>
      <c r="CN24" s="631"/>
      <c r="CO24" s="631"/>
      <c r="CP24" s="631"/>
      <c r="CQ24" s="631"/>
      <c r="CR24" s="631"/>
      <c r="CS24" s="631"/>
      <c r="CT24" s="631"/>
      <c r="CU24" s="631"/>
      <c r="CV24" s="631"/>
      <c r="CW24" s="631"/>
      <c r="CX24" s="631"/>
      <c r="CY24" s="631"/>
      <c r="CZ24" s="631"/>
      <c r="DA24" s="631"/>
      <c r="DB24" s="631"/>
      <c r="DC24" s="631"/>
      <c r="DD24" s="631"/>
      <c r="DE24" s="631"/>
      <c r="DF24" s="631"/>
      <c r="DG24" s="631"/>
      <c r="DH24" s="631"/>
      <c r="DI24" s="631"/>
      <c r="DJ24" s="631"/>
      <c r="DK24" s="631"/>
      <c r="DL24" s="631"/>
      <c r="DM24" s="631"/>
      <c r="DN24" s="631"/>
      <c r="DO24" s="631"/>
      <c r="DP24" s="631"/>
      <c r="DQ24" s="631"/>
      <c r="DR24" s="631"/>
      <c r="DS24" s="631"/>
      <c r="DT24" s="631"/>
      <c r="DU24" s="631"/>
      <c r="DV24" s="631"/>
      <c r="DW24" s="631"/>
      <c r="DX24" s="631"/>
      <c r="DY24" s="631"/>
      <c r="DZ24" s="631"/>
      <c r="EA24" s="631"/>
      <c r="EB24" s="631"/>
      <c r="EC24" s="631"/>
      <c r="ED24" s="631"/>
      <c r="EE24" s="631"/>
      <c r="EF24" s="631"/>
      <c r="EG24" s="631"/>
      <c r="EH24" s="631"/>
      <c r="EI24" s="631"/>
      <c r="EJ24" s="631"/>
      <c r="EK24" s="631"/>
      <c r="EL24" s="631"/>
      <c r="EM24" s="631"/>
      <c r="EN24" s="631"/>
      <c r="EO24" s="631"/>
      <c r="EP24" s="631"/>
      <c r="EQ24" s="631"/>
      <c r="ER24" s="631"/>
      <c r="ES24" s="631"/>
      <c r="ET24" s="631"/>
      <c r="EU24" s="631"/>
      <c r="EV24" s="631"/>
      <c r="EW24" s="631"/>
      <c r="EX24" s="631"/>
      <c r="EY24" s="631"/>
      <c r="EZ24" s="631"/>
      <c r="FA24" s="631"/>
      <c r="FB24" s="631"/>
      <c r="FC24" s="631"/>
      <c r="FD24" s="631"/>
      <c r="FE24" s="631"/>
      <c r="FF24" s="631"/>
      <c r="FG24" s="631"/>
      <c r="FH24" s="631"/>
      <c r="FI24" s="631"/>
      <c r="FJ24" s="631"/>
      <c r="FK24" s="631"/>
      <c r="FL24" s="631"/>
      <c r="FM24" s="631"/>
      <c r="FN24" s="631"/>
      <c r="FO24" s="631"/>
      <c r="FP24" s="631"/>
    </row>
    <row r="25" spans="1:172" s="633" customFormat="1" ht="18" customHeight="1">
      <c r="A25" s="26" t="s">
        <v>45</v>
      </c>
      <c r="B25" s="628">
        <v>15.210927673653119</v>
      </c>
      <c r="C25" s="628" t="s">
        <v>132</v>
      </c>
      <c r="D25" s="628">
        <v>9.3060560508571726</v>
      </c>
      <c r="E25" s="628">
        <v>67.885755004752184</v>
      </c>
      <c r="F25" s="628">
        <v>1.9255994932179548</v>
      </c>
      <c r="G25" s="628" t="s">
        <v>132</v>
      </c>
      <c r="H25" s="628">
        <v>0.62947867099221522</v>
      </c>
      <c r="I25" s="628">
        <v>5.0421831065273404</v>
      </c>
      <c r="J25" s="629">
        <v>1111109.6090000002</v>
      </c>
      <c r="K25" s="630"/>
      <c r="L25" s="631"/>
      <c r="M25" s="631"/>
      <c r="N25" s="631"/>
      <c r="O25" s="631"/>
      <c r="P25" s="631"/>
      <c r="Q25" s="631"/>
      <c r="R25" s="631"/>
      <c r="S25" s="631"/>
      <c r="T25" s="631"/>
      <c r="U25" s="631"/>
      <c r="V25" s="632"/>
      <c r="W25" s="632"/>
      <c r="X25" s="632"/>
      <c r="Y25" s="632"/>
      <c r="Z25" s="632"/>
      <c r="AA25" s="632"/>
      <c r="AB25" s="632"/>
      <c r="AC25" s="632"/>
      <c r="AD25" s="632"/>
      <c r="AE25" s="631"/>
      <c r="AF25" s="631"/>
      <c r="AG25" s="631"/>
      <c r="AH25" s="631"/>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1"/>
      <c r="BW25" s="631"/>
      <c r="BX25" s="631"/>
      <c r="BY25" s="631"/>
      <c r="BZ25" s="631"/>
      <c r="CA25" s="631"/>
      <c r="CB25" s="631"/>
      <c r="CC25" s="631"/>
      <c r="CD25" s="631"/>
      <c r="CE25" s="631"/>
      <c r="CF25" s="631"/>
      <c r="CG25" s="631"/>
      <c r="CH25" s="631"/>
      <c r="CI25" s="631"/>
      <c r="CJ25" s="631"/>
      <c r="CK25" s="631"/>
      <c r="CL25" s="631"/>
      <c r="CM25" s="631"/>
      <c r="CN25" s="631"/>
      <c r="CO25" s="631"/>
      <c r="CP25" s="631"/>
      <c r="CQ25" s="631"/>
      <c r="CR25" s="631"/>
      <c r="CS25" s="631"/>
      <c r="CT25" s="631"/>
      <c r="CU25" s="631"/>
      <c r="CV25" s="631"/>
      <c r="CW25" s="631"/>
      <c r="CX25" s="631"/>
      <c r="CY25" s="631"/>
      <c r="CZ25" s="631"/>
      <c r="DA25" s="631"/>
      <c r="DB25" s="631"/>
      <c r="DC25" s="631"/>
      <c r="DD25" s="631"/>
      <c r="DE25" s="631"/>
      <c r="DF25" s="631"/>
      <c r="DG25" s="631"/>
      <c r="DH25" s="631"/>
      <c r="DI25" s="631"/>
      <c r="DJ25" s="631"/>
      <c r="DK25" s="631"/>
      <c r="DL25" s="631"/>
      <c r="DM25" s="631"/>
      <c r="DN25" s="631"/>
      <c r="DO25" s="631"/>
      <c r="DP25" s="631"/>
      <c r="DQ25" s="631"/>
      <c r="DR25" s="631"/>
      <c r="DS25" s="631"/>
      <c r="DT25" s="631"/>
      <c r="DU25" s="631"/>
      <c r="DV25" s="631"/>
      <c r="DW25" s="631"/>
      <c r="DX25" s="631"/>
      <c r="DY25" s="631"/>
      <c r="DZ25" s="631"/>
      <c r="EA25" s="631"/>
      <c r="EB25" s="631"/>
      <c r="EC25" s="631"/>
      <c r="ED25" s="631"/>
      <c r="EE25" s="631"/>
      <c r="EF25" s="631"/>
      <c r="EG25" s="631"/>
      <c r="EH25" s="631"/>
      <c r="EI25" s="631"/>
      <c r="EJ25" s="631"/>
      <c r="EK25" s="631"/>
      <c r="EL25" s="631"/>
      <c r="EM25" s="631"/>
      <c r="EN25" s="631"/>
      <c r="EO25" s="631"/>
      <c r="EP25" s="631"/>
      <c r="EQ25" s="631"/>
      <c r="ER25" s="631"/>
      <c r="ES25" s="631"/>
      <c r="ET25" s="631"/>
      <c r="EU25" s="631"/>
      <c r="EV25" s="631"/>
      <c r="EW25" s="631"/>
      <c r="EX25" s="631"/>
      <c r="EY25" s="631"/>
      <c r="EZ25" s="631"/>
      <c r="FA25" s="631"/>
      <c r="FB25" s="631"/>
      <c r="FC25" s="631"/>
      <c r="FD25" s="631"/>
      <c r="FE25" s="631"/>
      <c r="FF25" s="631"/>
      <c r="FG25" s="631"/>
      <c r="FH25" s="631"/>
      <c r="FI25" s="631"/>
      <c r="FJ25" s="631"/>
      <c r="FK25" s="631"/>
      <c r="FL25" s="631"/>
      <c r="FM25" s="631"/>
      <c r="FN25" s="631"/>
      <c r="FO25" s="631"/>
      <c r="FP25" s="631"/>
    </row>
    <row r="26" spans="1:172" s="638" customFormat="1" ht="24" customHeight="1" thickBot="1">
      <c r="A26" s="363" t="s">
        <v>46</v>
      </c>
      <c r="B26" s="634">
        <v>15.476711239275588</v>
      </c>
      <c r="C26" s="634">
        <v>0.19025247930654157</v>
      </c>
      <c r="D26" s="634">
        <v>13.853619161727215</v>
      </c>
      <c r="E26" s="634">
        <v>65.078240727004342</v>
      </c>
      <c r="F26" s="634">
        <v>2.2649242426138905</v>
      </c>
      <c r="G26" s="634">
        <v>6.0106905101912973E-2</v>
      </c>
      <c r="H26" s="634">
        <v>0.60937667500687953</v>
      </c>
      <c r="I26" s="634">
        <v>2.4667685699636088</v>
      </c>
      <c r="J26" s="635">
        <v>506345569.58800012</v>
      </c>
      <c r="K26" s="630"/>
      <c r="L26" s="636"/>
      <c r="M26" s="636"/>
      <c r="N26" s="636"/>
      <c r="O26" s="636"/>
      <c r="P26" s="636"/>
      <c r="Q26" s="636"/>
      <c r="R26" s="636"/>
      <c r="S26" s="636"/>
      <c r="T26" s="636"/>
      <c r="U26" s="636"/>
      <c r="V26" s="637"/>
      <c r="W26" s="637"/>
      <c r="X26" s="637"/>
      <c r="Y26" s="637"/>
      <c r="Z26" s="637"/>
      <c r="AA26" s="637"/>
      <c r="AB26" s="637"/>
      <c r="AC26" s="637"/>
      <c r="AD26" s="637"/>
      <c r="AE26" s="636"/>
      <c r="AF26" s="636"/>
      <c r="AG26" s="636"/>
      <c r="AH26" s="636"/>
      <c r="AI26" s="636"/>
      <c r="AJ26" s="636"/>
      <c r="AK26" s="636"/>
      <c r="AL26" s="636"/>
      <c r="AM26" s="636"/>
      <c r="AN26" s="636"/>
      <c r="AO26" s="636"/>
      <c r="AP26" s="636"/>
      <c r="AQ26" s="636"/>
      <c r="AR26" s="636"/>
      <c r="AS26" s="636"/>
      <c r="AT26" s="636"/>
      <c r="AU26" s="636"/>
      <c r="AV26" s="636"/>
      <c r="AW26" s="636"/>
      <c r="AX26" s="636"/>
      <c r="AY26" s="636"/>
      <c r="AZ26" s="636"/>
      <c r="BA26" s="636"/>
      <c r="BB26" s="636"/>
      <c r="BC26" s="636"/>
      <c r="BD26" s="636"/>
      <c r="BE26" s="636"/>
      <c r="BF26" s="636"/>
      <c r="BG26" s="636"/>
      <c r="BH26" s="636"/>
      <c r="BI26" s="636"/>
      <c r="BJ26" s="636"/>
      <c r="BK26" s="636"/>
      <c r="BL26" s="636"/>
      <c r="BM26" s="636"/>
      <c r="BN26" s="636"/>
      <c r="BO26" s="636"/>
      <c r="BP26" s="636"/>
      <c r="BQ26" s="636"/>
      <c r="BR26" s="636"/>
      <c r="BS26" s="636"/>
      <c r="BT26" s="636"/>
      <c r="BU26" s="636"/>
      <c r="BV26" s="636"/>
      <c r="BW26" s="636"/>
      <c r="BX26" s="636"/>
      <c r="BY26" s="636"/>
      <c r="BZ26" s="636"/>
      <c r="CA26" s="636"/>
      <c r="CB26" s="636"/>
      <c r="CC26" s="636"/>
      <c r="CD26" s="636"/>
      <c r="CE26" s="636"/>
      <c r="CF26" s="636"/>
      <c r="CG26" s="636"/>
      <c r="CH26" s="636"/>
      <c r="CI26" s="636"/>
      <c r="CJ26" s="636"/>
      <c r="CK26" s="636"/>
      <c r="CL26" s="636"/>
      <c r="CM26" s="636"/>
      <c r="CN26" s="636"/>
      <c r="CO26" s="636"/>
      <c r="CP26" s="636"/>
      <c r="CQ26" s="636"/>
      <c r="CR26" s="636"/>
      <c r="CS26" s="636"/>
      <c r="CT26" s="636"/>
      <c r="CU26" s="636"/>
      <c r="CV26" s="636"/>
      <c r="CW26" s="636"/>
      <c r="CX26" s="636"/>
      <c r="CY26" s="636"/>
      <c r="CZ26" s="636"/>
      <c r="DA26" s="636"/>
      <c r="DB26" s="636"/>
      <c r="DC26" s="636"/>
      <c r="DD26" s="636"/>
      <c r="DE26" s="636"/>
      <c r="DF26" s="636"/>
      <c r="DG26" s="636"/>
      <c r="DH26" s="636"/>
      <c r="DI26" s="636"/>
      <c r="DJ26" s="636"/>
      <c r="DK26" s="636"/>
      <c r="DL26" s="636"/>
      <c r="DM26" s="636"/>
      <c r="DN26" s="636"/>
      <c r="DO26" s="636"/>
      <c r="DP26" s="636"/>
      <c r="DQ26" s="636"/>
      <c r="DR26" s="636"/>
      <c r="DS26" s="636"/>
      <c r="DT26" s="636"/>
      <c r="DU26" s="636"/>
      <c r="DV26" s="636"/>
      <c r="DW26" s="636"/>
      <c r="DX26" s="636"/>
      <c r="DY26" s="636"/>
      <c r="DZ26" s="636"/>
      <c r="EA26" s="636"/>
      <c r="EB26" s="636"/>
      <c r="EC26" s="636"/>
      <c r="ED26" s="636"/>
      <c r="EE26" s="636"/>
      <c r="EF26" s="636"/>
      <c r="EG26" s="636"/>
      <c r="EH26" s="636"/>
      <c r="EI26" s="636"/>
      <c r="EJ26" s="636"/>
      <c r="EK26" s="636"/>
      <c r="EL26" s="636"/>
      <c r="EM26" s="636"/>
      <c r="EN26" s="636"/>
      <c r="EO26" s="636"/>
      <c r="EP26" s="636"/>
      <c r="EQ26" s="636"/>
      <c r="ER26" s="636"/>
      <c r="ES26" s="636"/>
      <c r="ET26" s="636"/>
      <c r="EU26" s="636"/>
      <c r="EV26" s="636"/>
      <c r="EW26" s="636"/>
      <c r="EX26" s="636"/>
      <c r="EY26" s="636"/>
      <c r="EZ26" s="636"/>
      <c r="FA26" s="636"/>
      <c r="FB26" s="636"/>
      <c r="FC26" s="636"/>
      <c r="FD26" s="636"/>
      <c r="FE26" s="636"/>
      <c r="FF26" s="636"/>
      <c r="FG26" s="636"/>
      <c r="FH26" s="636"/>
      <c r="FI26" s="636"/>
      <c r="FJ26" s="636"/>
      <c r="FK26" s="636"/>
      <c r="FL26" s="636"/>
      <c r="FM26" s="636"/>
      <c r="FN26" s="636"/>
      <c r="FO26" s="636"/>
      <c r="FP26" s="636"/>
    </row>
    <row r="27" spans="1:172" ht="5.25" customHeight="1">
      <c r="A27" s="639"/>
      <c r="B27" s="640"/>
      <c r="C27" s="640"/>
      <c r="D27" s="640"/>
      <c r="E27" s="640"/>
      <c r="F27" s="640"/>
      <c r="G27" s="640"/>
      <c r="H27" s="640"/>
      <c r="I27" s="640"/>
      <c r="J27" s="640"/>
      <c r="K27" s="641"/>
      <c r="L27" s="641"/>
      <c r="M27" s="641"/>
      <c r="N27" s="641"/>
      <c r="O27" s="641"/>
      <c r="P27" s="641"/>
      <c r="Q27" s="641"/>
      <c r="R27" s="641"/>
      <c r="S27" s="641"/>
      <c r="T27" s="641"/>
      <c r="U27" s="642"/>
      <c r="V27" s="642"/>
      <c r="W27" s="642"/>
      <c r="X27" s="642"/>
      <c r="Y27" s="642"/>
      <c r="Z27" s="642"/>
      <c r="AA27" s="642"/>
      <c r="AB27" s="642"/>
      <c r="AC27" s="642"/>
      <c r="AD27" s="641"/>
      <c r="AE27" s="641"/>
      <c r="AF27" s="641"/>
      <c r="AG27" s="641"/>
      <c r="AH27" s="641"/>
      <c r="AI27" s="641"/>
      <c r="AJ27" s="641"/>
      <c r="AK27" s="641"/>
      <c r="AL27" s="641"/>
      <c r="AM27" s="641"/>
      <c r="AN27" s="641"/>
      <c r="AO27" s="641"/>
      <c r="AP27" s="641"/>
      <c r="AQ27" s="641"/>
      <c r="AR27" s="641"/>
      <c r="AS27" s="641"/>
      <c r="AT27" s="641"/>
      <c r="AU27" s="641"/>
      <c r="AV27" s="641"/>
      <c r="AW27" s="641"/>
      <c r="AX27" s="641"/>
      <c r="AY27" s="641"/>
      <c r="AZ27" s="641"/>
      <c r="BA27" s="641"/>
      <c r="BB27" s="641"/>
      <c r="BC27" s="641"/>
      <c r="BD27" s="641"/>
      <c r="BE27" s="641"/>
      <c r="BF27" s="641"/>
      <c r="BG27" s="641"/>
      <c r="BH27" s="641"/>
      <c r="BI27" s="641"/>
      <c r="BJ27" s="641"/>
      <c r="BK27" s="641"/>
      <c r="BL27" s="641"/>
      <c r="BM27" s="641"/>
      <c r="BN27" s="641"/>
      <c r="BO27" s="641"/>
      <c r="BP27" s="641"/>
      <c r="BQ27" s="641"/>
      <c r="BR27" s="641"/>
      <c r="BS27" s="641"/>
      <c r="BT27" s="641"/>
      <c r="BU27" s="641"/>
      <c r="BV27" s="641"/>
      <c r="BW27" s="641"/>
      <c r="BX27" s="641"/>
      <c r="BY27" s="641"/>
      <c r="BZ27" s="641"/>
      <c r="CA27" s="641"/>
      <c r="CB27" s="641"/>
      <c r="CC27" s="641"/>
      <c r="CD27" s="641"/>
      <c r="CE27" s="641"/>
      <c r="CF27" s="641"/>
      <c r="CG27" s="641"/>
      <c r="CH27" s="641"/>
      <c r="CI27" s="641"/>
      <c r="CJ27" s="641"/>
      <c r="CK27" s="641"/>
      <c r="CL27" s="641"/>
      <c r="CM27" s="641"/>
      <c r="CN27" s="641"/>
      <c r="CO27" s="641"/>
      <c r="CP27" s="641"/>
      <c r="CQ27" s="641"/>
      <c r="CR27" s="641"/>
      <c r="CS27" s="641"/>
      <c r="CT27" s="641"/>
      <c r="CU27" s="641"/>
      <c r="CV27" s="641"/>
      <c r="CW27" s="641"/>
      <c r="CX27" s="641"/>
      <c r="CY27" s="641"/>
      <c r="CZ27" s="641"/>
      <c r="DA27" s="641"/>
      <c r="DB27" s="641"/>
      <c r="DC27" s="641"/>
      <c r="DD27" s="641"/>
      <c r="DE27" s="641"/>
      <c r="DF27" s="641"/>
      <c r="DG27" s="641"/>
      <c r="DH27" s="641"/>
      <c r="DI27" s="641"/>
      <c r="DJ27" s="641"/>
      <c r="DK27" s="641"/>
      <c r="DL27" s="641"/>
      <c r="DM27" s="641"/>
      <c r="DN27" s="641"/>
      <c r="DO27" s="641"/>
      <c r="DP27" s="641"/>
      <c r="DQ27" s="641"/>
      <c r="DR27" s="641"/>
      <c r="DS27" s="641"/>
      <c r="DT27" s="641"/>
      <c r="DU27" s="641"/>
      <c r="DV27" s="641"/>
      <c r="DW27" s="641"/>
      <c r="DX27" s="641"/>
      <c r="DY27" s="641"/>
      <c r="DZ27" s="641"/>
      <c r="EA27" s="641"/>
      <c r="EB27" s="641"/>
      <c r="EC27" s="641"/>
      <c r="ED27" s="641"/>
      <c r="EE27" s="641"/>
      <c r="EF27" s="641"/>
      <c r="EG27" s="641"/>
      <c r="EH27" s="641"/>
      <c r="EI27" s="641"/>
      <c r="EJ27" s="641"/>
      <c r="EK27" s="641"/>
      <c r="EL27" s="641"/>
      <c r="EM27" s="641"/>
      <c r="EN27" s="641"/>
      <c r="EO27" s="641"/>
      <c r="EP27" s="641"/>
      <c r="EQ27" s="641"/>
      <c r="ER27" s="641"/>
      <c r="ES27" s="641"/>
      <c r="ET27" s="641"/>
      <c r="EU27" s="641"/>
      <c r="EV27" s="641"/>
      <c r="EW27" s="641"/>
      <c r="EX27" s="641"/>
      <c r="EY27" s="641"/>
      <c r="EZ27" s="641"/>
      <c r="FA27" s="641"/>
      <c r="FB27" s="641"/>
      <c r="FC27" s="641"/>
      <c r="FD27" s="641"/>
      <c r="FE27" s="641"/>
      <c r="FF27" s="641"/>
      <c r="FG27" s="641"/>
      <c r="FH27" s="641"/>
      <c r="FI27" s="641"/>
      <c r="FJ27" s="641"/>
      <c r="FK27" s="641"/>
      <c r="FL27" s="641"/>
      <c r="FM27" s="641"/>
      <c r="FN27" s="641"/>
      <c r="FO27" s="641"/>
    </row>
    <row r="28" spans="1:172" s="648" customFormat="1" ht="12" customHeight="1">
      <c r="A28" s="18" t="s">
        <v>155</v>
      </c>
      <c r="B28" s="643"/>
      <c r="C28" s="643"/>
      <c r="D28" s="643"/>
      <c r="E28" s="643"/>
      <c r="F28" s="643"/>
      <c r="G28" s="643"/>
      <c r="H28" s="643"/>
      <c r="I28" s="644"/>
      <c r="J28" s="645"/>
      <c r="K28" s="646"/>
      <c r="L28" s="646"/>
      <c r="M28" s="646"/>
      <c r="N28" s="646"/>
      <c r="O28" s="646"/>
      <c r="P28" s="646"/>
      <c r="Q28" s="646"/>
      <c r="R28" s="646"/>
      <c r="S28" s="646"/>
      <c r="T28" s="646"/>
      <c r="U28" s="647"/>
      <c r="V28" s="647"/>
      <c r="W28" s="647"/>
      <c r="X28" s="647"/>
      <c r="Y28" s="647"/>
      <c r="Z28" s="647"/>
      <c r="AA28" s="647"/>
      <c r="AB28" s="647"/>
      <c r="AC28" s="647"/>
      <c r="AD28" s="646"/>
      <c r="AE28" s="646"/>
      <c r="AF28" s="646"/>
      <c r="AG28" s="646"/>
      <c r="AH28" s="646"/>
      <c r="AI28" s="646"/>
      <c r="AJ28" s="646"/>
      <c r="AK28" s="646"/>
      <c r="AL28" s="646"/>
      <c r="AM28" s="646"/>
      <c r="AN28" s="646"/>
      <c r="AO28" s="646"/>
      <c r="AP28" s="646"/>
      <c r="AQ28" s="646"/>
      <c r="AR28" s="646"/>
      <c r="AS28" s="646"/>
      <c r="AT28" s="646"/>
      <c r="AU28" s="646"/>
      <c r="AV28" s="646"/>
      <c r="AW28" s="646"/>
      <c r="AX28" s="646"/>
      <c r="AY28" s="646"/>
      <c r="AZ28" s="646"/>
      <c r="BA28" s="646"/>
      <c r="BB28" s="646"/>
      <c r="BC28" s="646"/>
      <c r="BD28" s="646"/>
      <c r="BE28" s="646"/>
      <c r="BF28" s="646"/>
      <c r="BG28" s="646"/>
      <c r="BH28" s="646"/>
      <c r="BI28" s="646"/>
      <c r="BJ28" s="646"/>
      <c r="BK28" s="646"/>
      <c r="BL28" s="646"/>
      <c r="BM28" s="646"/>
      <c r="BN28" s="646"/>
      <c r="BO28" s="646"/>
      <c r="BP28" s="646"/>
      <c r="BQ28" s="646"/>
      <c r="BR28" s="646"/>
      <c r="BS28" s="646"/>
      <c r="BT28" s="646"/>
      <c r="BU28" s="646"/>
      <c r="BV28" s="646"/>
      <c r="BW28" s="646"/>
      <c r="BX28" s="646"/>
      <c r="BY28" s="646"/>
      <c r="BZ28" s="646"/>
      <c r="CA28" s="646"/>
      <c r="CB28" s="646"/>
      <c r="CC28" s="646"/>
      <c r="CD28" s="646"/>
      <c r="CE28" s="646"/>
      <c r="CF28" s="646"/>
      <c r="CG28" s="646"/>
      <c r="CH28" s="646"/>
      <c r="CI28" s="646"/>
      <c r="CJ28" s="646"/>
      <c r="CK28" s="646"/>
      <c r="CL28" s="646"/>
      <c r="CM28" s="646"/>
      <c r="CN28" s="646"/>
      <c r="CO28" s="646"/>
      <c r="CP28" s="646"/>
      <c r="CQ28" s="646"/>
      <c r="CR28" s="646"/>
      <c r="CS28" s="646"/>
      <c r="CT28" s="646"/>
      <c r="CU28" s="646"/>
      <c r="CV28" s="646"/>
      <c r="CW28" s="646"/>
      <c r="CX28" s="646"/>
      <c r="CY28" s="646"/>
      <c r="CZ28" s="646"/>
      <c r="DA28" s="646"/>
      <c r="DB28" s="646"/>
      <c r="DC28" s="646"/>
      <c r="DD28" s="646"/>
      <c r="DE28" s="646"/>
      <c r="DF28" s="646"/>
      <c r="DG28" s="646"/>
      <c r="DH28" s="646"/>
      <c r="DI28" s="646"/>
      <c r="DJ28" s="646"/>
      <c r="DK28" s="646"/>
      <c r="DL28" s="646"/>
      <c r="DM28" s="646"/>
      <c r="DN28" s="646"/>
      <c r="DO28" s="646"/>
      <c r="DP28" s="646"/>
      <c r="DQ28" s="646"/>
      <c r="DR28" s="646"/>
      <c r="DS28" s="646"/>
      <c r="DT28" s="646"/>
      <c r="DU28" s="646"/>
      <c r="DV28" s="646"/>
      <c r="DW28" s="646"/>
      <c r="DX28" s="646"/>
      <c r="DY28" s="646"/>
      <c r="DZ28" s="646"/>
      <c r="EA28" s="646"/>
      <c r="EB28" s="646"/>
      <c r="EC28" s="646"/>
      <c r="ED28" s="646"/>
      <c r="EE28" s="646"/>
      <c r="EF28" s="646"/>
      <c r="EG28" s="646"/>
      <c r="EH28" s="646"/>
      <c r="EI28" s="646"/>
      <c r="EJ28" s="646"/>
      <c r="EK28" s="646"/>
      <c r="EL28" s="646"/>
      <c r="EM28" s="646"/>
      <c r="EN28" s="646"/>
      <c r="EO28" s="646"/>
      <c r="EP28" s="646"/>
      <c r="EQ28" s="646"/>
      <c r="ER28" s="646"/>
      <c r="ES28" s="646"/>
      <c r="ET28" s="646"/>
      <c r="EU28" s="646"/>
      <c r="EV28" s="646"/>
      <c r="EW28" s="646"/>
      <c r="EX28" s="646"/>
      <c r="EY28" s="646"/>
      <c r="EZ28" s="646"/>
      <c r="FA28" s="646"/>
      <c r="FB28" s="646"/>
      <c r="FC28" s="646"/>
      <c r="FD28" s="646"/>
      <c r="FE28" s="646"/>
      <c r="FF28" s="646"/>
      <c r="FG28" s="646"/>
      <c r="FH28" s="646"/>
      <c r="FI28" s="646"/>
      <c r="FJ28" s="646"/>
      <c r="FK28" s="646"/>
      <c r="FL28" s="646"/>
      <c r="FM28" s="646"/>
      <c r="FN28" s="646"/>
      <c r="FO28" s="646"/>
    </row>
    <row r="29" spans="1:172" s="201" customFormat="1" ht="12.75" customHeight="1">
      <c r="A29" s="18" t="s">
        <v>685</v>
      </c>
      <c r="B29" s="24"/>
      <c r="C29" s="24"/>
      <c r="D29" s="24"/>
      <c r="E29" s="24"/>
      <c r="F29" s="24"/>
      <c r="G29" s="24"/>
      <c r="H29" s="24"/>
      <c r="I29" s="24"/>
      <c r="J29" s="24"/>
      <c r="K29" s="649"/>
      <c r="L29" s="649"/>
      <c r="M29" s="649"/>
      <c r="N29" s="649"/>
      <c r="O29" s="649"/>
      <c r="P29" s="649"/>
      <c r="Q29" s="649"/>
      <c r="R29" s="649"/>
      <c r="S29" s="649"/>
      <c r="T29" s="649"/>
      <c r="U29" s="650"/>
      <c r="V29" s="650"/>
      <c r="W29" s="650"/>
      <c r="X29" s="650"/>
      <c r="Y29" s="650"/>
      <c r="Z29" s="650"/>
      <c r="AA29" s="650"/>
      <c r="AB29" s="650"/>
      <c r="AC29" s="650"/>
      <c r="AD29" s="649"/>
      <c r="AE29" s="649"/>
      <c r="AF29" s="649"/>
      <c r="AG29" s="649"/>
      <c r="AH29" s="649"/>
      <c r="AI29" s="649"/>
      <c r="AJ29" s="649"/>
      <c r="AK29" s="649"/>
      <c r="AL29" s="649"/>
      <c r="AM29" s="649"/>
      <c r="AN29" s="649"/>
      <c r="AO29" s="649"/>
      <c r="AP29" s="649"/>
      <c r="AQ29" s="649"/>
      <c r="AR29" s="649"/>
      <c r="AS29" s="649"/>
      <c r="AT29" s="649"/>
      <c r="AU29" s="649"/>
      <c r="AV29" s="649"/>
      <c r="AW29" s="649"/>
      <c r="AX29" s="649"/>
      <c r="AY29" s="649"/>
      <c r="AZ29" s="649"/>
      <c r="BA29" s="649"/>
      <c r="BB29" s="649"/>
      <c r="BC29" s="649"/>
      <c r="BD29" s="649"/>
      <c r="BE29" s="649"/>
      <c r="BF29" s="649"/>
      <c r="BG29" s="649"/>
      <c r="BH29" s="649"/>
      <c r="BI29" s="649"/>
      <c r="BJ29" s="649"/>
      <c r="BK29" s="649"/>
      <c r="BL29" s="649"/>
      <c r="BM29" s="649"/>
      <c r="BN29" s="649"/>
      <c r="BO29" s="649"/>
      <c r="BP29" s="649"/>
      <c r="BQ29" s="649"/>
      <c r="BR29" s="649"/>
      <c r="BS29" s="649"/>
      <c r="BT29" s="649"/>
      <c r="BU29" s="649"/>
      <c r="BV29" s="649"/>
      <c r="BW29" s="649"/>
      <c r="BX29" s="649"/>
      <c r="BY29" s="649"/>
      <c r="BZ29" s="649"/>
      <c r="CA29" s="649"/>
      <c r="CB29" s="649"/>
      <c r="CC29" s="649"/>
      <c r="CD29" s="649"/>
      <c r="CE29" s="649"/>
      <c r="CF29" s="649"/>
      <c r="CG29" s="649"/>
      <c r="CH29" s="649"/>
      <c r="CI29" s="649"/>
      <c r="CJ29" s="649"/>
      <c r="CK29" s="649"/>
      <c r="CL29" s="649"/>
      <c r="CM29" s="649"/>
      <c r="CN29" s="649"/>
      <c r="CO29" s="649"/>
      <c r="CP29" s="649"/>
      <c r="CQ29" s="649"/>
      <c r="CR29" s="649"/>
      <c r="CS29" s="649"/>
      <c r="CT29" s="649"/>
      <c r="CU29" s="649"/>
      <c r="CV29" s="649"/>
      <c r="CW29" s="649"/>
      <c r="CX29" s="649"/>
      <c r="CY29" s="649"/>
      <c r="CZ29" s="649"/>
      <c r="DA29" s="649"/>
      <c r="DB29" s="649"/>
      <c r="DC29" s="649"/>
      <c r="DD29" s="649"/>
      <c r="DE29" s="649"/>
      <c r="DF29" s="649"/>
      <c r="DG29" s="649"/>
      <c r="DH29" s="649"/>
      <c r="DI29" s="649"/>
      <c r="DJ29" s="649"/>
      <c r="DK29" s="649"/>
      <c r="DL29" s="649"/>
      <c r="DM29" s="649"/>
      <c r="DN29" s="649"/>
      <c r="DO29" s="649"/>
      <c r="DP29" s="649"/>
      <c r="DQ29" s="649"/>
      <c r="DR29" s="649"/>
      <c r="DS29" s="649"/>
      <c r="DT29" s="649"/>
      <c r="DU29" s="649"/>
      <c r="DV29" s="649"/>
      <c r="DW29" s="649"/>
      <c r="DX29" s="649"/>
      <c r="DY29" s="649"/>
      <c r="DZ29" s="649"/>
      <c r="EA29" s="649"/>
      <c r="EB29" s="649"/>
      <c r="EC29" s="649"/>
      <c r="ED29" s="649"/>
      <c r="EE29" s="649"/>
      <c r="EF29" s="649"/>
      <c r="EG29" s="649"/>
      <c r="EH29" s="649"/>
      <c r="EI29" s="649"/>
      <c r="EJ29" s="649"/>
      <c r="EK29" s="649"/>
      <c r="EL29" s="649"/>
      <c r="EM29" s="649"/>
      <c r="EN29" s="649"/>
      <c r="EO29" s="649"/>
      <c r="EP29" s="649"/>
      <c r="EQ29" s="649"/>
      <c r="ER29" s="649"/>
      <c r="ES29" s="649"/>
      <c r="ET29" s="649"/>
      <c r="EU29" s="649"/>
      <c r="EV29" s="649"/>
      <c r="EW29" s="649"/>
      <c r="EX29" s="649"/>
      <c r="EY29" s="649"/>
      <c r="EZ29" s="649"/>
      <c r="FA29" s="649"/>
      <c r="FB29" s="649"/>
      <c r="FC29" s="649"/>
      <c r="FD29" s="649"/>
      <c r="FE29" s="649"/>
      <c r="FF29" s="649"/>
      <c r="FG29" s="649"/>
      <c r="FH29" s="649"/>
      <c r="FI29" s="649"/>
      <c r="FJ29" s="649"/>
      <c r="FK29" s="649"/>
      <c r="FL29" s="649"/>
      <c r="FM29" s="649"/>
      <c r="FN29" s="649"/>
      <c r="FO29" s="649"/>
    </row>
    <row r="30" spans="1:172" s="201" customFormat="1" ht="13.5" customHeight="1">
      <c r="A30" s="18" t="s">
        <v>686</v>
      </c>
      <c r="B30" s="24"/>
      <c r="C30" s="24"/>
      <c r="D30" s="24"/>
      <c r="E30" s="24"/>
      <c r="F30" s="24"/>
      <c r="G30" s="24"/>
      <c r="H30" s="24"/>
      <c r="I30" s="24"/>
      <c r="J30" s="196"/>
      <c r="K30" s="649"/>
      <c r="L30" s="649"/>
      <c r="M30" s="649"/>
      <c r="N30" s="649"/>
      <c r="O30" s="649"/>
      <c r="P30" s="649"/>
      <c r="Q30" s="649"/>
      <c r="R30" s="649"/>
      <c r="S30" s="649"/>
      <c r="T30" s="649"/>
      <c r="U30" s="649"/>
      <c r="V30" s="649"/>
      <c r="W30" s="649"/>
      <c r="X30" s="649"/>
      <c r="Y30" s="649"/>
      <c r="Z30" s="649"/>
      <c r="AA30" s="649"/>
      <c r="AB30" s="649"/>
      <c r="AC30" s="649"/>
      <c r="AD30" s="649"/>
      <c r="AE30" s="649"/>
      <c r="AF30" s="649"/>
      <c r="AG30" s="649"/>
      <c r="AH30" s="649"/>
      <c r="AI30" s="649"/>
      <c r="AJ30" s="649"/>
      <c r="AK30" s="649"/>
      <c r="AL30" s="649"/>
      <c r="AM30" s="649"/>
      <c r="AN30" s="649"/>
      <c r="AO30" s="649"/>
      <c r="AP30" s="649"/>
      <c r="AQ30" s="649"/>
      <c r="AR30" s="649"/>
      <c r="AS30" s="649"/>
      <c r="AT30" s="649"/>
      <c r="AU30" s="649"/>
      <c r="AV30" s="649"/>
      <c r="AW30" s="649"/>
      <c r="AX30" s="649"/>
      <c r="AY30" s="649"/>
      <c r="AZ30" s="649"/>
      <c r="BA30" s="649"/>
      <c r="BB30" s="649"/>
      <c r="BC30" s="649"/>
      <c r="BD30" s="649"/>
      <c r="BE30" s="649"/>
      <c r="BF30" s="649"/>
      <c r="BG30" s="649"/>
      <c r="BH30" s="649"/>
      <c r="BI30" s="649"/>
      <c r="BJ30" s="649"/>
      <c r="BK30" s="649"/>
      <c r="BL30" s="649"/>
      <c r="BM30" s="649"/>
      <c r="BN30" s="649"/>
      <c r="BO30" s="649"/>
      <c r="BP30" s="649"/>
      <c r="BQ30" s="649"/>
      <c r="BR30" s="649"/>
      <c r="BS30" s="649"/>
      <c r="BT30" s="649"/>
      <c r="BU30" s="649"/>
      <c r="BV30" s="649"/>
      <c r="BW30" s="649"/>
      <c r="BX30" s="649"/>
      <c r="BY30" s="649"/>
      <c r="BZ30" s="649"/>
      <c r="CA30" s="649"/>
      <c r="CB30" s="649"/>
      <c r="CC30" s="649"/>
      <c r="CD30" s="649"/>
      <c r="CE30" s="649"/>
      <c r="CF30" s="649"/>
      <c r="CG30" s="649"/>
      <c r="CH30" s="649"/>
      <c r="CI30" s="649"/>
      <c r="CJ30" s="649"/>
      <c r="CK30" s="649"/>
      <c r="CL30" s="649"/>
      <c r="CM30" s="649"/>
      <c r="CN30" s="649"/>
      <c r="CO30" s="649"/>
      <c r="CP30" s="649"/>
      <c r="CQ30" s="649"/>
      <c r="CR30" s="649"/>
      <c r="CS30" s="649"/>
      <c r="CT30" s="649"/>
      <c r="CU30" s="649"/>
      <c r="CV30" s="649"/>
      <c r="CW30" s="649"/>
      <c r="CX30" s="649"/>
      <c r="CY30" s="649"/>
      <c r="CZ30" s="649"/>
      <c r="DA30" s="649"/>
      <c r="DB30" s="649"/>
      <c r="DC30" s="649"/>
      <c r="DD30" s="649"/>
      <c r="DE30" s="649"/>
      <c r="DF30" s="649"/>
      <c r="DG30" s="649"/>
      <c r="DH30" s="649"/>
      <c r="DI30" s="649"/>
      <c r="DJ30" s="649"/>
      <c r="DK30" s="649"/>
      <c r="DL30" s="649"/>
      <c r="DM30" s="649"/>
      <c r="DN30" s="649"/>
      <c r="DO30" s="649"/>
      <c r="DP30" s="649"/>
      <c r="DQ30" s="649"/>
      <c r="DR30" s="649"/>
      <c r="DS30" s="649"/>
      <c r="DT30" s="649"/>
      <c r="DU30" s="649"/>
      <c r="DV30" s="649"/>
      <c r="DW30" s="649"/>
      <c r="DX30" s="649"/>
      <c r="DY30" s="649"/>
      <c r="DZ30" s="649"/>
      <c r="EA30" s="649"/>
      <c r="EB30" s="649"/>
      <c r="EC30" s="649"/>
      <c r="ED30" s="649"/>
      <c r="EE30" s="649"/>
      <c r="EF30" s="649"/>
      <c r="EG30" s="649"/>
      <c r="EH30" s="649"/>
      <c r="EI30" s="649"/>
      <c r="EJ30" s="649"/>
      <c r="EK30" s="649"/>
      <c r="EL30" s="649"/>
      <c r="EM30" s="649"/>
      <c r="EN30" s="649"/>
      <c r="EO30" s="649"/>
      <c r="EP30" s="649"/>
      <c r="EQ30" s="649"/>
      <c r="ER30" s="649"/>
      <c r="ES30" s="649"/>
      <c r="ET30" s="649"/>
      <c r="EU30" s="649"/>
      <c r="EV30" s="649"/>
      <c r="EW30" s="649"/>
      <c r="EX30" s="649"/>
      <c r="EY30" s="649"/>
      <c r="EZ30" s="649"/>
      <c r="FA30" s="649"/>
      <c r="FB30" s="649"/>
      <c r="FC30" s="649"/>
      <c r="FD30" s="649"/>
      <c r="FE30" s="649"/>
      <c r="FF30" s="649"/>
      <c r="FG30" s="649"/>
      <c r="FH30" s="649"/>
      <c r="FI30" s="649"/>
      <c r="FJ30" s="649"/>
      <c r="FK30" s="649"/>
      <c r="FL30" s="649"/>
      <c r="FM30" s="649"/>
      <c r="FN30" s="649"/>
      <c r="FO30" s="649"/>
    </row>
    <row r="31" spans="1:172" s="201" customFormat="1" ht="14.25" customHeight="1">
      <c r="A31" s="162"/>
      <c r="B31" s="239"/>
      <c r="C31" s="239"/>
      <c r="D31" s="239"/>
      <c r="E31" s="239"/>
      <c r="F31" s="239"/>
      <c r="G31" s="239"/>
      <c r="H31" s="239"/>
      <c r="I31" s="239"/>
      <c r="J31" s="239"/>
      <c r="K31" s="239"/>
      <c r="L31" s="239"/>
      <c r="M31" s="7"/>
      <c r="N31" s="7"/>
      <c r="O31" s="7"/>
      <c r="P31" s="7"/>
      <c r="Q31" s="7"/>
      <c r="R31" s="7"/>
      <c r="S31" s="7"/>
      <c r="T31" s="7"/>
      <c r="U31" s="7"/>
      <c r="V31" s="7"/>
      <c r="W31" s="7"/>
      <c r="X31" s="7"/>
      <c r="Y31" s="7"/>
      <c r="Z31" s="7"/>
      <c r="AA31" s="649"/>
      <c r="AB31" s="649"/>
      <c r="AC31" s="649"/>
      <c r="AD31" s="649"/>
      <c r="AE31" s="649"/>
      <c r="AF31" s="649"/>
      <c r="AG31" s="649"/>
      <c r="AH31" s="649"/>
      <c r="AI31" s="649"/>
      <c r="AJ31" s="649"/>
      <c r="AK31" s="649"/>
      <c r="AL31" s="649"/>
      <c r="AM31" s="649"/>
      <c r="AN31" s="649"/>
      <c r="AO31" s="649"/>
      <c r="AP31" s="649"/>
      <c r="AQ31" s="649"/>
      <c r="AR31" s="649"/>
      <c r="AS31" s="649"/>
      <c r="AT31" s="649"/>
      <c r="AU31" s="649"/>
      <c r="AV31" s="649"/>
      <c r="AW31" s="649"/>
      <c r="AX31" s="649"/>
      <c r="AY31" s="649"/>
      <c r="AZ31" s="649"/>
      <c r="BA31" s="649"/>
      <c r="BB31" s="649"/>
      <c r="BC31" s="649"/>
      <c r="BD31" s="649"/>
      <c r="BE31" s="649"/>
      <c r="BF31" s="649"/>
      <c r="BG31" s="649"/>
      <c r="BH31" s="649"/>
      <c r="BI31" s="649"/>
      <c r="BJ31" s="649"/>
      <c r="BK31" s="649"/>
      <c r="BL31" s="649"/>
      <c r="BM31" s="649"/>
      <c r="BN31" s="649"/>
      <c r="BO31" s="649"/>
      <c r="BP31" s="649"/>
      <c r="BQ31" s="649"/>
      <c r="BR31" s="649"/>
      <c r="BS31" s="649"/>
      <c r="BT31" s="649"/>
      <c r="BU31" s="649"/>
      <c r="BV31" s="649"/>
      <c r="BW31" s="649"/>
      <c r="BX31" s="649"/>
      <c r="BY31" s="649"/>
      <c r="BZ31" s="649"/>
      <c r="CA31" s="649"/>
      <c r="CB31" s="649"/>
      <c r="CC31" s="649"/>
      <c r="CD31" s="649"/>
      <c r="CE31" s="649"/>
      <c r="CF31" s="649"/>
      <c r="CG31" s="649"/>
      <c r="CH31" s="649"/>
      <c r="CI31" s="649"/>
      <c r="CJ31" s="649"/>
      <c r="CK31" s="649"/>
      <c r="CL31" s="649"/>
      <c r="CM31" s="649"/>
      <c r="CN31" s="649"/>
      <c r="CO31" s="649"/>
      <c r="CP31" s="649"/>
      <c r="CQ31" s="649"/>
      <c r="CR31" s="649"/>
      <c r="CS31" s="649"/>
      <c r="CT31" s="649"/>
      <c r="CU31" s="649"/>
      <c r="CV31" s="649"/>
      <c r="CW31" s="649"/>
      <c r="CX31" s="649"/>
      <c r="CY31" s="649"/>
      <c r="CZ31" s="649"/>
      <c r="DA31" s="649"/>
      <c r="DB31" s="649"/>
      <c r="DC31" s="649"/>
      <c r="DD31" s="649"/>
      <c r="DE31" s="649"/>
      <c r="DF31" s="649"/>
      <c r="DG31" s="649"/>
      <c r="DH31" s="649"/>
      <c r="DI31" s="649"/>
      <c r="DJ31" s="649"/>
      <c r="DK31" s="649"/>
      <c r="DL31" s="649"/>
      <c r="DM31" s="649"/>
      <c r="DN31" s="649"/>
      <c r="DO31" s="649"/>
      <c r="DP31" s="649"/>
      <c r="DQ31" s="649"/>
      <c r="DR31" s="649"/>
      <c r="DS31" s="649"/>
      <c r="DT31" s="649"/>
      <c r="DU31" s="649"/>
      <c r="DV31" s="649"/>
      <c r="DW31" s="649"/>
      <c r="DX31" s="649"/>
      <c r="DY31" s="649"/>
      <c r="DZ31" s="649"/>
      <c r="EA31" s="649"/>
      <c r="EB31" s="649"/>
      <c r="EC31" s="649"/>
      <c r="ED31" s="649"/>
      <c r="EE31" s="649"/>
      <c r="EF31" s="649"/>
      <c r="EG31" s="649"/>
      <c r="EH31" s="649"/>
      <c r="EI31" s="649"/>
      <c r="EJ31" s="649"/>
      <c r="EK31" s="649"/>
      <c r="EL31" s="649"/>
      <c r="EM31" s="649"/>
      <c r="EN31" s="649"/>
      <c r="EO31" s="649"/>
      <c r="EP31" s="649"/>
      <c r="EQ31" s="649"/>
      <c r="ER31" s="649"/>
      <c r="ES31" s="649"/>
      <c r="ET31" s="649"/>
      <c r="EU31" s="649"/>
      <c r="EV31" s="649"/>
      <c r="EW31" s="649"/>
      <c r="EX31" s="649"/>
      <c r="EY31" s="649"/>
      <c r="EZ31" s="649"/>
      <c r="FA31" s="649"/>
      <c r="FB31" s="649"/>
      <c r="FC31" s="649"/>
      <c r="FD31" s="649"/>
      <c r="FE31" s="649"/>
      <c r="FF31" s="649"/>
      <c r="FG31" s="649"/>
      <c r="FH31" s="649"/>
      <c r="FI31" s="649"/>
      <c r="FJ31" s="649"/>
      <c r="FK31" s="649"/>
      <c r="FL31" s="649"/>
      <c r="FM31" s="649"/>
      <c r="FN31" s="649"/>
      <c r="FO31" s="649"/>
    </row>
    <row r="32" spans="1:172" s="648" customFormat="1" ht="13.5" customHeight="1">
      <c r="A32" s="18"/>
      <c r="B32" s="24"/>
      <c r="C32" s="24"/>
      <c r="D32" s="24"/>
      <c r="E32" s="24"/>
      <c r="F32" s="24"/>
      <c r="G32" s="24"/>
      <c r="H32" s="24"/>
      <c r="I32" s="24"/>
      <c r="J32" s="7"/>
      <c r="K32" s="7"/>
      <c r="L32" s="7"/>
      <c r="M32" s="7"/>
      <c r="N32" s="7"/>
      <c r="O32" s="7"/>
      <c r="P32" s="7"/>
      <c r="Q32" s="7"/>
      <c r="R32" s="7"/>
      <c r="S32" s="7"/>
      <c r="T32" s="7"/>
      <c r="U32" s="7"/>
      <c r="V32" s="7"/>
      <c r="W32" s="7"/>
      <c r="X32" s="7"/>
      <c r="Y32" s="7"/>
      <c r="Z32" s="7"/>
      <c r="AA32" s="646"/>
      <c r="AB32" s="646"/>
      <c r="AC32" s="646"/>
      <c r="AD32" s="646"/>
      <c r="AE32" s="646"/>
      <c r="AF32" s="646"/>
      <c r="AG32" s="646"/>
      <c r="AH32" s="646"/>
      <c r="AI32" s="646"/>
      <c r="AJ32" s="646"/>
      <c r="AK32" s="646"/>
      <c r="AL32" s="646"/>
      <c r="AM32" s="646"/>
      <c r="AN32" s="646"/>
      <c r="AO32" s="646"/>
      <c r="AP32" s="646"/>
      <c r="AQ32" s="646"/>
      <c r="AR32" s="646"/>
      <c r="AS32" s="646"/>
      <c r="AT32" s="646"/>
      <c r="AU32" s="646"/>
      <c r="AV32" s="646"/>
      <c r="AW32" s="646"/>
      <c r="AX32" s="646"/>
      <c r="AY32" s="646"/>
      <c r="AZ32" s="646"/>
      <c r="BA32" s="646"/>
      <c r="BB32" s="646"/>
      <c r="BC32" s="646"/>
      <c r="BD32" s="646"/>
      <c r="BE32" s="646"/>
      <c r="BF32" s="646"/>
      <c r="BG32" s="646"/>
      <c r="BH32" s="646"/>
      <c r="BI32" s="646"/>
      <c r="BJ32" s="646"/>
      <c r="BK32" s="646"/>
      <c r="BL32" s="646"/>
      <c r="BM32" s="646"/>
      <c r="BN32" s="646"/>
      <c r="BO32" s="646"/>
      <c r="BP32" s="646"/>
      <c r="BQ32" s="646"/>
      <c r="BR32" s="646"/>
      <c r="BS32" s="646"/>
      <c r="BT32" s="646"/>
      <c r="BU32" s="646"/>
      <c r="BV32" s="646"/>
      <c r="BW32" s="646"/>
      <c r="BX32" s="646"/>
      <c r="BY32" s="646"/>
      <c r="BZ32" s="646"/>
      <c r="CA32" s="646"/>
      <c r="CB32" s="646"/>
      <c r="CC32" s="646"/>
      <c r="CD32" s="646"/>
      <c r="CE32" s="646"/>
      <c r="CF32" s="646"/>
      <c r="CG32" s="646"/>
      <c r="CH32" s="646"/>
      <c r="CI32" s="646"/>
      <c r="CJ32" s="646"/>
      <c r="CK32" s="646"/>
      <c r="CL32" s="646"/>
      <c r="CM32" s="646"/>
      <c r="CN32" s="646"/>
      <c r="CO32" s="646"/>
      <c r="CP32" s="646"/>
      <c r="CQ32" s="646"/>
      <c r="CR32" s="646"/>
      <c r="CS32" s="646"/>
      <c r="CT32" s="646"/>
      <c r="CU32" s="646"/>
      <c r="CV32" s="646"/>
      <c r="CW32" s="646"/>
      <c r="CX32" s="646"/>
      <c r="CY32" s="646"/>
      <c r="CZ32" s="646"/>
      <c r="DA32" s="646"/>
      <c r="DB32" s="646"/>
      <c r="DC32" s="646"/>
      <c r="DD32" s="646"/>
      <c r="DE32" s="646"/>
      <c r="DF32" s="646"/>
      <c r="DG32" s="646"/>
      <c r="DH32" s="646"/>
      <c r="DI32" s="646"/>
      <c r="DJ32" s="646"/>
      <c r="DK32" s="646"/>
      <c r="DL32" s="646"/>
      <c r="DM32" s="646"/>
      <c r="DN32" s="646"/>
      <c r="DO32" s="646"/>
      <c r="DP32" s="646"/>
      <c r="DQ32" s="646"/>
      <c r="DR32" s="646"/>
      <c r="DS32" s="646"/>
      <c r="DT32" s="646"/>
      <c r="DU32" s="646"/>
      <c r="DV32" s="646"/>
      <c r="DW32" s="646"/>
      <c r="DX32" s="646"/>
      <c r="DY32" s="646"/>
      <c r="DZ32" s="646"/>
      <c r="EA32" s="646"/>
      <c r="EB32" s="646"/>
      <c r="EC32" s="646"/>
      <c r="ED32" s="646"/>
      <c r="EE32" s="646"/>
      <c r="EF32" s="646"/>
      <c r="EG32" s="646"/>
      <c r="EH32" s="646"/>
      <c r="EI32" s="646"/>
      <c r="EJ32" s="646"/>
      <c r="EK32" s="646"/>
      <c r="EL32" s="646"/>
      <c r="EM32" s="646"/>
      <c r="EN32" s="646"/>
      <c r="EO32" s="646"/>
      <c r="EP32" s="646"/>
      <c r="EQ32" s="646"/>
      <c r="ER32" s="646"/>
      <c r="ES32" s="646"/>
      <c r="ET32" s="646"/>
      <c r="EU32" s="646"/>
      <c r="EV32" s="646"/>
      <c r="EW32" s="646"/>
      <c r="EX32" s="646"/>
      <c r="EY32" s="646"/>
      <c r="EZ32" s="646"/>
      <c r="FA32" s="646"/>
      <c r="FB32" s="646"/>
      <c r="FC32" s="646"/>
      <c r="FD32" s="646"/>
      <c r="FE32" s="646"/>
      <c r="FF32" s="646"/>
      <c r="FG32" s="646"/>
      <c r="FH32" s="646"/>
      <c r="FI32" s="646"/>
      <c r="FJ32" s="646"/>
      <c r="FK32" s="646"/>
      <c r="FL32" s="646"/>
      <c r="FM32" s="646"/>
      <c r="FN32" s="646"/>
      <c r="FO32" s="646"/>
    </row>
    <row r="33" spans="1:9" ht="23.25" customHeight="1">
      <c r="A33" s="18"/>
      <c r="B33" s="24"/>
      <c r="C33" s="24"/>
      <c r="D33" s="24"/>
      <c r="E33" s="24"/>
      <c r="F33" s="24"/>
      <c r="G33" s="24"/>
      <c r="H33" s="24"/>
      <c r="I33" s="24"/>
    </row>
  </sheetData>
  <mergeCells count="10">
    <mergeCell ref="G6:G7"/>
    <mergeCell ref="H6:H7"/>
    <mergeCell ref="I6:I7"/>
    <mergeCell ref="J6:J7"/>
    <mergeCell ref="A6:A7"/>
    <mergeCell ref="B6:B7"/>
    <mergeCell ref="C6:C7"/>
    <mergeCell ref="D6:D7"/>
    <mergeCell ref="E6:E7"/>
    <mergeCell ref="F6:F7"/>
  </mergeCells>
  <hyperlinks>
    <hyperlink ref="A1" location="Índice!A1" display="Volver al Índice" xr:uid="{4BEB74A2-F891-47B1-9C9E-2401F0A26E99}"/>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88E11-0AD1-4528-92C4-AEE12C9133A6}">
  <dimension ref="A1:N32"/>
  <sheetViews>
    <sheetView showGridLines="0" zoomScaleNormal="75" workbookViewId="0"/>
  </sheetViews>
  <sheetFormatPr baseColWidth="10" defaultRowHeight="13.2"/>
  <cols>
    <col min="1" max="1" width="35.5546875" style="7" customWidth="1"/>
    <col min="2" max="10" width="11.5546875" style="7" customWidth="1"/>
    <col min="11" max="11" width="17.109375" style="7" customWidth="1"/>
    <col min="12" max="12" width="14" style="7" customWidth="1"/>
    <col min="13" max="13" width="11.5546875" style="7"/>
    <col min="14" max="14" width="12.5546875" style="7" customWidth="1"/>
    <col min="15" max="16384" width="11.5546875" style="7"/>
  </cols>
  <sheetData>
    <row r="1" spans="1:14" s="377" customFormat="1" ht="20.100000000000001" customHeight="1">
      <c r="A1" s="1403" t="s">
        <v>1213</v>
      </c>
      <c r="B1" s="273"/>
      <c r="C1" s="273"/>
      <c r="D1" s="273"/>
      <c r="E1" s="273"/>
      <c r="F1" s="273"/>
      <c r="G1" s="273"/>
      <c r="H1" s="273"/>
      <c r="I1" s="273"/>
      <c r="J1" s="273"/>
      <c r="K1" s="273"/>
    </row>
    <row r="2" spans="1:14" s="172" customFormat="1" ht="24" customHeight="1">
      <c r="A2" s="167" t="s">
        <v>698</v>
      </c>
      <c r="B2" s="167"/>
      <c r="C2" s="167"/>
      <c r="D2" s="167"/>
      <c r="E2" s="167"/>
      <c r="F2" s="167"/>
      <c r="G2" s="167"/>
      <c r="H2" s="167"/>
      <c r="I2" s="167"/>
      <c r="J2" s="167"/>
      <c r="K2" s="167"/>
      <c r="L2" s="671"/>
      <c r="M2" s="671"/>
      <c r="N2" s="671"/>
    </row>
    <row r="3" spans="1:14" s="377" customFormat="1" ht="20.100000000000001" customHeight="1">
      <c r="A3" s="169">
        <v>45169</v>
      </c>
      <c r="B3" s="169"/>
      <c r="C3" s="169"/>
      <c r="D3" s="169"/>
      <c r="E3" s="169"/>
      <c r="F3" s="169"/>
      <c r="G3" s="169"/>
      <c r="H3" s="169"/>
      <c r="I3" s="169"/>
      <c r="J3" s="169"/>
      <c r="K3" s="169"/>
      <c r="L3" s="616"/>
      <c r="M3" s="616"/>
      <c r="N3" s="616"/>
    </row>
    <row r="4" spans="1:14" s="383" customFormat="1" ht="20.100000000000001" customHeight="1">
      <c r="A4" s="170" t="s">
        <v>175</v>
      </c>
      <c r="B4" s="170"/>
      <c r="C4" s="170"/>
      <c r="D4" s="170"/>
      <c r="E4" s="170"/>
      <c r="F4" s="170"/>
      <c r="G4" s="170"/>
      <c r="H4" s="170"/>
      <c r="I4" s="170"/>
      <c r="J4" s="170"/>
      <c r="K4" s="170"/>
      <c r="L4" s="577"/>
      <c r="M4" s="577"/>
      <c r="N4" s="577"/>
    </row>
    <row r="5" spans="1:14" ht="6.75" customHeight="1" thickBot="1">
      <c r="A5" s="672"/>
    </row>
    <row r="6" spans="1:14" s="36" customFormat="1" ht="60" customHeight="1">
      <c r="A6" s="354" t="s">
        <v>1</v>
      </c>
      <c r="B6" s="673" t="s">
        <v>699</v>
      </c>
      <c r="C6" s="673" t="s">
        <v>700</v>
      </c>
      <c r="D6" s="673" t="s">
        <v>701</v>
      </c>
      <c r="E6" s="674" t="s">
        <v>134</v>
      </c>
      <c r="F6" s="673" t="s">
        <v>702</v>
      </c>
      <c r="G6" s="673" t="s">
        <v>703</v>
      </c>
      <c r="H6" s="673" t="s">
        <v>704</v>
      </c>
      <c r="I6" s="673" t="s">
        <v>705</v>
      </c>
      <c r="J6" s="673" t="s">
        <v>706</v>
      </c>
      <c r="K6" s="354" t="s">
        <v>707</v>
      </c>
    </row>
    <row r="7" spans="1:14" s="36" customFormat="1" ht="7.5" customHeight="1">
      <c r="A7" s="387"/>
      <c r="B7" s="387"/>
      <c r="C7" s="387"/>
      <c r="D7" s="387"/>
      <c r="E7" s="387"/>
      <c r="F7" s="387"/>
      <c r="G7" s="387"/>
      <c r="H7" s="387"/>
      <c r="I7" s="387"/>
      <c r="J7" s="387"/>
      <c r="K7" s="387"/>
    </row>
    <row r="8" spans="1:14" s="24" customFormat="1" ht="20.100000000000001" customHeight="1">
      <c r="A8" s="288" t="s">
        <v>29</v>
      </c>
      <c r="B8" s="675">
        <v>2.3293355028623172E-2</v>
      </c>
      <c r="C8" s="675">
        <v>6.2919512667210702</v>
      </c>
      <c r="D8" s="675">
        <v>1.6092684787680129</v>
      </c>
      <c r="E8" s="675">
        <v>52.242209833815323</v>
      </c>
      <c r="F8" s="675">
        <v>20.568258321661993</v>
      </c>
      <c r="G8" s="675">
        <v>1.2106458933485471</v>
      </c>
      <c r="H8" s="675">
        <v>4.7390528007364932</v>
      </c>
      <c r="I8" s="675">
        <v>7.981264464508282</v>
      </c>
      <c r="J8" s="675">
        <v>5.3340555854116589</v>
      </c>
      <c r="K8" s="676">
        <v>72318113.811000004</v>
      </c>
      <c r="L8" s="677"/>
    </row>
    <row r="9" spans="1:14" s="24" customFormat="1" ht="20.100000000000001" customHeight="1">
      <c r="A9" s="288" t="s">
        <v>30</v>
      </c>
      <c r="B9" s="675">
        <v>5.316729979146435E-3</v>
      </c>
      <c r="C9" s="675">
        <v>0.17959963417792038</v>
      </c>
      <c r="D9" s="675">
        <v>0.87893400206001948</v>
      </c>
      <c r="E9" s="675">
        <v>66.253680745577086</v>
      </c>
      <c r="F9" s="675">
        <v>5.2479623919045091</v>
      </c>
      <c r="G9" s="675" t="s">
        <v>132</v>
      </c>
      <c r="H9" s="675">
        <v>0.76640291037630492</v>
      </c>
      <c r="I9" s="675">
        <v>6.039512308753733</v>
      </c>
      <c r="J9" s="675">
        <v>20.628591277171292</v>
      </c>
      <c r="K9" s="676">
        <v>1957688.2860000001</v>
      </c>
      <c r="L9" s="677"/>
    </row>
    <row r="10" spans="1:14" s="24" customFormat="1" ht="20.100000000000001" customHeight="1">
      <c r="A10" s="288" t="s">
        <v>31</v>
      </c>
      <c r="B10" s="675">
        <v>0.32966271583336199</v>
      </c>
      <c r="C10" s="675">
        <v>5.7918046748432879</v>
      </c>
      <c r="D10" s="675">
        <v>2.1907005398797792</v>
      </c>
      <c r="E10" s="675">
        <v>60.542235086074683</v>
      </c>
      <c r="F10" s="675">
        <v>17.462879164911946</v>
      </c>
      <c r="G10" s="675">
        <v>2.4043271394505465</v>
      </c>
      <c r="H10" s="675">
        <v>5.1580036818018042</v>
      </c>
      <c r="I10" s="675">
        <v>3.8105692864572083</v>
      </c>
      <c r="J10" s="675">
        <v>2.3098177107473896</v>
      </c>
      <c r="K10" s="676">
        <v>117607522.895</v>
      </c>
      <c r="L10" s="677"/>
    </row>
    <row r="11" spans="1:14" s="24" customFormat="1" ht="20.100000000000001" customHeight="1">
      <c r="A11" s="288" t="s">
        <v>32</v>
      </c>
      <c r="B11" s="675">
        <v>0.26132827821225596</v>
      </c>
      <c r="C11" s="675">
        <v>8.8136839779109266</v>
      </c>
      <c r="D11" s="675">
        <v>1.3968118505691571</v>
      </c>
      <c r="E11" s="675">
        <v>50.479339298983305</v>
      </c>
      <c r="F11" s="675">
        <v>16.574621416646998</v>
      </c>
      <c r="G11" s="675">
        <v>2.0810748933894681E-2</v>
      </c>
      <c r="H11" s="675">
        <v>0.76832927730914802</v>
      </c>
      <c r="I11" s="675">
        <v>10.964442350119965</v>
      </c>
      <c r="J11" s="675">
        <v>10.720632801314357</v>
      </c>
      <c r="K11" s="676">
        <v>8872395.7310000006</v>
      </c>
      <c r="L11" s="677"/>
    </row>
    <row r="12" spans="1:14" s="24" customFormat="1" ht="20.100000000000001" customHeight="1">
      <c r="A12" s="288" t="s">
        <v>33</v>
      </c>
      <c r="B12" s="675">
        <v>0.12400054909418945</v>
      </c>
      <c r="C12" s="675">
        <v>2.51623435406677</v>
      </c>
      <c r="D12" s="675">
        <v>2.1125832514619338</v>
      </c>
      <c r="E12" s="675">
        <v>47.771015092647687</v>
      </c>
      <c r="F12" s="675">
        <v>22.256488526468583</v>
      </c>
      <c r="G12" s="675">
        <v>1.9587003658417399</v>
      </c>
      <c r="H12" s="675">
        <v>6.4713082396705648</v>
      </c>
      <c r="I12" s="675">
        <v>15.780046649575816</v>
      </c>
      <c r="J12" s="675">
        <v>1.0096229711727134</v>
      </c>
      <c r="K12" s="676">
        <v>13811182.390000001</v>
      </c>
      <c r="L12" s="677"/>
    </row>
    <row r="13" spans="1:14" s="24" customFormat="1" ht="20.100000000000001" customHeight="1">
      <c r="A13" s="288" t="s">
        <v>115</v>
      </c>
      <c r="B13" s="675">
        <v>9.5803679069286052E-2</v>
      </c>
      <c r="C13" s="675">
        <v>4.8635967653840391</v>
      </c>
      <c r="D13" s="675">
        <v>1.4475844489482743</v>
      </c>
      <c r="E13" s="675">
        <v>57.420576288813109</v>
      </c>
      <c r="F13" s="675">
        <v>20.027282176797183</v>
      </c>
      <c r="G13" s="675">
        <v>2.5333729255889619</v>
      </c>
      <c r="H13" s="675">
        <v>4.2397780625448309</v>
      </c>
      <c r="I13" s="675">
        <v>7.7526574680850517</v>
      </c>
      <c r="J13" s="675">
        <v>1.619348184769261</v>
      </c>
      <c r="K13" s="676">
        <v>56093508.644000001</v>
      </c>
      <c r="L13" s="677"/>
    </row>
    <row r="14" spans="1:14" s="24" customFormat="1" ht="20.100000000000001" customHeight="1">
      <c r="A14" s="288" t="s">
        <v>35</v>
      </c>
      <c r="B14" s="675">
        <v>0.66578377967351032</v>
      </c>
      <c r="C14" s="675">
        <v>0.45598304105501214</v>
      </c>
      <c r="D14" s="675" t="s">
        <v>132</v>
      </c>
      <c r="E14" s="675">
        <v>23.461128396923151</v>
      </c>
      <c r="F14" s="675" t="s">
        <v>132</v>
      </c>
      <c r="G14" s="675">
        <v>35.918107850416177</v>
      </c>
      <c r="H14" s="675" t="s">
        <v>132</v>
      </c>
      <c r="I14" s="675">
        <v>22.074057381391572</v>
      </c>
      <c r="J14" s="675">
        <v>17.424939550540568</v>
      </c>
      <c r="K14" s="676">
        <v>1859177.916</v>
      </c>
      <c r="L14" s="677"/>
    </row>
    <row r="15" spans="1:14" s="24" customFormat="1" ht="20.100000000000001" customHeight="1">
      <c r="A15" s="288" t="s">
        <v>36</v>
      </c>
      <c r="B15" s="675">
        <v>0.10329188254160522</v>
      </c>
      <c r="C15" s="675">
        <v>8.0337861150581134</v>
      </c>
      <c r="D15" s="675">
        <v>1.8778976302792911</v>
      </c>
      <c r="E15" s="675">
        <v>56.491414884990455</v>
      </c>
      <c r="F15" s="675">
        <v>20.688977982352714</v>
      </c>
      <c r="G15" s="675">
        <v>2.2198667311316167</v>
      </c>
      <c r="H15" s="675">
        <v>3.1439804326125071</v>
      </c>
      <c r="I15" s="675">
        <v>5.4224111259676491</v>
      </c>
      <c r="J15" s="675">
        <v>2.0183732150660467</v>
      </c>
      <c r="K15" s="676">
        <v>46602258.391999997</v>
      </c>
      <c r="L15" s="677"/>
    </row>
    <row r="16" spans="1:14" s="24" customFormat="1" ht="20.100000000000001" customHeight="1">
      <c r="A16" s="288" t="s">
        <v>37</v>
      </c>
      <c r="B16" s="675" t="s">
        <v>132</v>
      </c>
      <c r="C16" s="675" t="s">
        <v>132</v>
      </c>
      <c r="D16" s="675" t="s">
        <v>132</v>
      </c>
      <c r="E16" s="675">
        <v>96.528300674274064</v>
      </c>
      <c r="F16" s="675">
        <v>3.4716993257259467</v>
      </c>
      <c r="G16" s="675" t="s">
        <v>132</v>
      </c>
      <c r="H16" s="675" t="s">
        <v>132</v>
      </c>
      <c r="I16" s="675" t="s">
        <v>132</v>
      </c>
      <c r="J16" s="675">
        <v>-7.1909421188344419E-15</v>
      </c>
      <c r="K16" s="676">
        <v>13760787.101</v>
      </c>
      <c r="L16" s="677"/>
    </row>
    <row r="17" spans="1:12" s="24" customFormat="1" ht="20.100000000000001" customHeight="1">
      <c r="A17" s="288" t="s">
        <v>38</v>
      </c>
      <c r="B17" s="675">
        <v>2.931396872298745E-4</v>
      </c>
      <c r="C17" s="675">
        <v>0.34507324613240803</v>
      </c>
      <c r="D17" s="675">
        <v>0.11004525789529325</v>
      </c>
      <c r="E17" s="675">
        <v>70.533651310425796</v>
      </c>
      <c r="F17" s="675">
        <v>17.828538311319594</v>
      </c>
      <c r="G17" s="675" t="s">
        <v>132</v>
      </c>
      <c r="H17" s="675">
        <v>0.58828929822669707</v>
      </c>
      <c r="I17" s="675">
        <v>8.6522210314977261</v>
      </c>
      <c r="J17" s="675">
        <v>1.9418884048152649</v>
      </c>
      <c r="K17" s="676">
        <v>3390874.8739999998</v>
      </c>
      <c r="L17" s="677"/>
    </row>
    <row r="18" spans="1:12" s="24" customFormat="1" ht="20.100000000000001" customHeight="1">
      <c r="A18" s="26" t="s">
        <v>39</v>
      </c>
      <c r="B18" s="675" t="s">
        <v>132</v>
      </c>
      <c r="C18" s="675">
        <v>48.011207510887637</v>
      </c>
      <c r="D18" s="675" t="s">
        <v>132</v>
      </c>
      <c r="E18" s="675">
        <v>51.986212917848221</v>
      </c>
      <c r="F18" s="675">
        <v>2.5795712641470841E-3</v>
      </c>
      <c r="G18" s="675" t="s">
        <v>132</v>
      </c>
      <c r="H18" s="675" t="s">
        <v>132</v>
      </c>
      <c r="I18" s="675" t="s">
        <v>132</v>
      </c>
      <c r="J18" s="675">
        <v>3.4099001550725249E-16</v>
      </c>
      <c r="K18" s="676">
        <v>3825790.7960000001</v>
      </c>
      <c r="L18" s="677"/>
    </row>
    <row r="19" spans="1:12" s="24" customFormat="1" ht="20.100000000000001" customHeight="1">
      <c r="A19" s="26" t="s">
        <v>116</v>
      </c>
      <c r="B19" s="675">
        <v>1.6809214339111589E-2</v>
      </c>
      <c r="C19" s="675" t="s">
        <v>132</v>
      </c>
      <c r="D19" s="675">
        <v>9.1895696889847898</v>
      </c>
      <c r="E19" s="675">
        <v>61.734047904495206</v>
      </c>
      <c r="F19" s="675" t="s">
        <v>132</v>
      </c>
      <c r="G19" s="675">
        <v>3.6616049034677793</v>
      </c>
      <c r="H19" s="675">
        <v>12.324463683914487</v>
      </c>
      <c r="I19" s="675">
        <v>12.205261792613101</v>
      </c>
      <c r="J19" s="675">
        <v>0.86824281218553301</v>
      </c>
      <c r="K19" s="676">
        <v>6668895.8650000002</v>
      </c>
      <c r="L19" s="677"/>
    </row>
    <row r="20" spans="1:12" s="24" customFormat="1" ht="20.100000000000001" customHeight="1">
      <c r="A20" s="26" t="s">
        <v>152</v>
      </c>
      <c r="B20" s="675" t="s">
        <v>132</v>
      </c>
      <c r="C20" s="675">
        <v>49.90885446431119</v>
      </c>
      <c r="D20" s="675" t="s">
        <v>132</v>
      </c>
      <c r="E20" s="675">
        <v>50.091145594657206</v>
      </c>
      <c r="F20" s="675" t="s">
        <v>132</v>
      </c>
      <c r="G20" s="675" t="s">
        <v>132</v>
      </c>
      <c r="H20" s="675" t="s">
        <v>132</v>
      </c>
      <c r="I20" s="675" t="s">
        <v>132</v>
      </c>
      <c r="J20" s="675">
        <v>-5.8968400395292956E-8</v>
      </c>
      <c r="K20" s="676">
        <v>1695823.595</v>
      </c>
      <c r="L20" s="677"/>
    </row>
    <row r="21" spans="1:12" s="24" customFormat="1" ht="20.100000000000001" customHeight="1">
      <c r="A21" s="27" t="s">
        <v>42</v>
      </c>
      <c r="B21" s="675" t="s">
        <v>132</v>
      </c>
      <c r="C21" s="675" t="s">
        <v>132</v>
      </c>
      <c r="D21" s="675" t="s">
        <v>132</v>
      </c>
      <c r="E21" s="675">
        <v>100.0000001346842</v>
      </c>
      <c r="F21" s="675" t="s">
        <v>132</v>
      </c>
      <c r="G21" s="675" t="s">
        <v>132</v>
      </c>
      <c r="H21" s="675" t="s">
        <v>132</v>
      </c>
      <c r="I21" s="675" t="s">
        <v>132</v>
      </c>
      <c r="J21" s="675">
        <v>-1.3468419448182496E-7</v>
      </c>
      <c r="K21" s="676">
        <v>742477.65399999998</v>
      </c>
      <c r="L21" s="677"/>
    </row>
    <row r="22" spans="1:12" s="24" customFormat="1" ht="20.100000000000001" customHeight="1">
      <c r="A22" s="26" t="s">
        <v>43</v>
      </c>
      <c r="B22" s="675" t="s">
        <v>132</v>
      </c>
      <c r="C22" s="675" t="s">
        <v>132</v>
      </c>
      <c r="D22" s="675">
        <v>0.1045871966886826</v>
      </c>
      <c r="E22" s="675">
        <v>59.019110766561326</v>
      </c>
      <c r="F22" s="675" t="s">
        <v>132</v>
      </c>
      <c r="G22" s="675" t="s">
        <v>132</v>
      </c>
      <c r="H22" s="675">
        <v>7.8096568493113168</v>
      </c>
      <c r="I22" s="675">
        <v>24.747038751700483</v>
      </c>
      <c r="J22" s="675">
        <v>8.3196064357381907</v>
      </c>
      <c r="K22" s="676">
        <v>1130282.709</v>
      </c>
      <c r="L22" s="677"/>
    </row>
    <row r="23" spans="1:12" s="24" customFormat="1" ht="20.100000000000001" customHeight="1">
      <c r="A23" s="26" t="s">
        <v>44</v>
      </c>
      <c r="B23" s="675" t="s">
        <v>132</v>
      </c>
      <c r="C23" s="675" t="s">
        <v>132</v>
      </c>
      <c r="D23" s="675" t="s">
        <v>132</v>
      </c>
      <c r="E23" s="675">
        <v>100</v>
      </c>
      <c r="F23" s="675" t="s">
        <v>132</v>
      </c>
      <c r="G23" s="675" t="s">
        <v>132</v>
      </c>
      <c r="H23" s="675" t="s">
        <v>132</v>
      </c>
      <c r="I23" s="675" t="s">
        <v>132</v>
      </c>
      <c r="J23" s="675" t="s">
        <v>132</v>
      </c>
      <c r="K23" s="676">
        <v>162765</v>
      </c>
      <c r="L23" s="677"/>
    </row>
    <row r="24" spans="1:12" s="24" customFormat="1" ht="20.100000000000001" customHeight="1">
      <c r="A24" s="26" t="s">
        <v>45</v>
      </c>
      <c r="B24" s="675" t="s">
        <v>132</v>
      </c>
      <c r="C24" s="675" t="s">
        <v>132</v>
      </c>
      <c r="D24" s="675" t="s">
        <v>132</v>
      </c>
      <c r="E24" s="675">
        <v>72.469709661295511</v>
      </c>
      <c r="F24" s="675" t="s">
        <v>132</v>
      </c>
      <c r="G24" s="675" t="s">
        <v>132</v>
      </c>
      <c r="H24" s="675" t="s">
        <v>132</v>
      </c>
      <c r="I24" s="675">
        <v>25.598340139497154</v>
      </c>
      <c r="J24" s="675">
        <v>1.9319501992073325</v>
      </c>
      <c r="K24" s="676">
        <v>765030.07200000004</v>
      </c>
      <c r="L24" s="677"/>
    </row>
    <row r="25" spans="1:12" s="70" customFormat="1" ht="27" customHeight="1" thickBot="1">
      <c r="A25" s="363" t="s">
        <v>46</v>
      </c>
      <c r="B25" s="678">
        <v>0.15952494009220045</v>
      </c>
      <c r="C25" s="678">
        <v>6.1692192962820132</v>
      </c>
      <c r="D25" s="678">
        <v>1.8442029058919123</v>
      </c>
      <c r="E25" s="678">
        <v>58.38471207698862</v>
      </c>
      <c r="F25" s="678">
        <v>17.655448580870605</v>
      </c>
      <c r="G25" s="678">
        <v>2.090472083818486</v>
      </c>
      <c r="H25" s="678">
        <v>4.3397095389641036</v>
      </c>
      <c r="I25" s="678">
        <v>6.3749266208809372</v>
      </c>
      <c r="J25" s="678">
        <v>2.981783956211117</v>
      </c>
      <c r="K25" s="391">
        <v>351264575.73100007</v>
      </c>
      <c r="L25" s="677"/>
    </row>
    <row r="26" spans="1:12" s="8" customFormat="1" ht="7.5" customHeight="1">
      <c r="A26" s="639"/>
      <c r="B26" s="679"/>
      <c r="C26" s="679"/>
      <c r="D26" s="679"/>
      <c r="E26" s="679"/>
      <c r="F26" s="679"/>
      <c r="G26" s="679"/>
      <c r="H26" s="679"/>
      <c r="I26" s="679"/>
      <c r="J26" s="680"/>
      <c r="K26" s="645"/>
      <c r="L26" s="641"/>
    </row>
    <row r="27" spans="1:12" s="73" customFormat="1" ht="11.25" customHeight="1">
      <c r="A27" s="30" t="s">
        <v>708</v>
      </c>
      <c r="B27" s="18"/>
      <c r="C27" s="18"/>
      <c r="D27" s="18"/>
      <c r="E27" s="18"/>
      <c r="F27" s="18"/>
      <c r="G27" s="18"/>
      <c r="H27" s="18"/>
      <c r="I27" s="18"/>
      <c r="J27" s="18"/>
      <c r="K27" s="668"/>
    </row>
    <row r="28" spans="1:12" s="73" customFormat="1" ht="13.5" customHeight="1">
      <c r="A28" s="30" t="s">
        <v>709</v>
      </c>
      <c r="B28" s="18"/>
      <c r="C28" s="18"/>
      <c r="D28" s="18"/>
      <c r="E28" s="18"/>
      <c r="F28" s="18"/>
      <c r="G28" s="18"/>
      <c r="H28" s="18"/>
      <c r="I28" s="18"/>
      <c r="J28" s="18"/>
      <c r="K28" s="668"/>
    </row>
    <row r="29" spans="1:12">
      <c r="A29" s="30" t="s">
        <v>710</v>
      </c>
      <c r="B29" s="18"/>
      <c r="C29" s="18"/>
      <c r="D29" s="18"/>
      <c r="E29" s="18"/>
      <c r="F29" s="18"/>
      <c r="G29" s="18"/>
      <c r="H29" s="18"/>
      <c r="I29" s="18"/>
      <c r="J29" s="18"/>
      <c r="K29" s="668"/>
    </row>
    <row r="30" spans="1:12">
      <c r="A30" s="30" t="s">
        <v>711</v>
      </c>
      <c r="B30" s="18"/>
      <c r="C30" s="18"/>
      <c r="D30" s="18"/>
      <c r="E30" s="18"/>
      <c r="F30" s="18"/>
      <c r="G30" s="18"/>
      <c r="H30" s="18"/>
      <c r="I30" s="18"/>
      <c r="J30" s="18"/>
      <c r="K30" s="668"/>
    </row>
    <row r="31" spans="1:12">
      <c r="A31" s="33" t="s">
        <v>712</v>
      </c>
      <c r="B31" s="239"/>
      <c r="C31" s="239"/>
      <c r="D31" s="239"/>
      <c r="E31" s="239"/>
      <c r="F31" s="239"/>
      <c r="G31" s="239"/>
      <c r="H31" s="239"/>
      <c r="I31" s="239"/>
      <c r="J31" s="239"/>
      <c r="K31" s="239"/>
      <c r="L31" s="239"/>
    </row>
    <row r="32" spans="1:12">
      <c r="A32" s="33"/>
      <c r="B32" s="24"/>
      <c r="C32" s="24"/>
      <c r="D32" s="24"/>
      <c r="E32" s="24"/>
      <c r="F32" s="24"/>
      <c r="G32" s="24"/>
      <c r="H32" s="24"/>
      <c r="K32" s="595"/>
    </row>
  </sheetData>
  <hyperlinks>
    <hyperlink ref="A1" location="Índice!A1" display="Volver al Índice" xr:uid="{0B8A1D6C-8CE4-431C-BA94-FC8EFE6A4CE8}"/>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B0F1F-8324-4616-86FC-0F1091DFAD18}">
  <dimension ref="A1:T200"/>
  <sheetViews>
    <sheetView showGridLines="0" zoomScale="80" zoomScaleNormal="80" workbookViewId="0"/>
  </sheetViews>
  <sheetFormatPr baseColWidth="10" defaultColWidth="11.44140625" defaultRowHeight="13.2"/>
  <cols>
    <col min="1" max="1" width="27.5546875" style="793" customWidth="1"/>
    <col min="2" max="2" width="10.44140625" style="7" bestFit="1" customWidth="1"/>
    <col min="3" max="3" width="9.109375" style="7" bestFit="1" customWidth="1"/>
    <col min="4" max="4" width="10.44140625" style="7" bestFit="1" customWidth="1"/>
    <col min="5" max="6" width="9.44140625" style="7" bestFit="1" customWidth="1"/>
    <col min="7" max="7" width="10.109375" style="7" bestFit="1" customWidth="1"/>
    <col min="8" max="8" width="9.109375" style="7" bestFit="1" customWidth="1"/>
    <col min="9" max="9" width="10" style="7" customWidth="1"/>
    <col min="10" max="13" width="9.44140625" style="7" bestFit="1" customWidth="1"/>
    <col min="14" max="14" width="9.109375" style="7" bestFit="1" customWidth="1"/>
    <col min="15" max="15" width="8.109375" style="7" bestFit="1" customWidth="1"/>
    <col min="16" max="16" width="7.5546875" style="7" bestFit="1" customWidth="1"/>
    <col min="17" max="18" width="7.5546875" style="7" customWidth="1"/>
    <col min="19" max="19" width="13.6640625" style="7" bestFit="1" customWidth="1"/>
    <col min="20" max="24" width="10.109375" style="7" customWidth="1"/>
    <col min="25" max="25" width="9" style="7" bestFit="1" customWidth="1"/>
    <col min="26" max="26" width="7.5546875" style="7" bestFit="1" customWidth="1"/>
    <col min="27" max="27" width="10.44140625" style="7" bestFit="1" customWidth="1"/>
    <col min="28" max="31" width="7.5546875" style="7" bestFit="1" customWidth="1"/>
    <col min="32" max="32" width="6.88671875" style="7" bestFit="1" customWidth="1"/>
    <col min="33" max="33" width="9" style="7" bestFit="1" customWidth="1"/>
    <col min="34" max="35" width="7.5546875" style="7" bestFit="1" customWidth="1"/>
    <col min="36" max="37" width="9" style="7" bestFit="1" customWidth="1"/>
    <col min="38" max="38" width="9" style="7" customWidth="1"/>
    <col min="39" max="39" width="7.5546875" style="7" bestFit="1" customWidth="1"/>
    <col min="40" max="40" width="10.5546875" style="7" bestFit="1" customWidth="1"/>
    <col min="41" max="41" width="11.44140625" style="7"/>
    <col min="42" max="42" width="29.44140625" style="7" customWidth="1"/>
    <col min="43" max="43" width="9" style="7" bestFit="1" customWidth="1"/>
    <col min="44" max="44" width="7.5546875" style="7" bestFit="1" customWidth="1"/>
    <col min="45" max="45" width="10.44140625" style="7" bestFit="1" customWidth="1"/>
    <col min="46" max="49" width="7.5546875" style="7" bestFit="1" customWidth="1"/>
    <col min="50" max="50" width="6.88671875" style="7" bestFit="1" customWidth="1"/>
    <col min="51" max="51" width="9" style="7" bestFit="1" customWidth="1"/>
    <col min="52" max="53" width="7.5546875" style="7" bestFit="1" customWidth="1"/>
    <col min="54" max="55" width="9" style="7" bestFit="1" customWidth="1"/>
    <col min="56" max="56" width="9" style="7" customWidth="1"/>
    <col min="57" max="57" width="7.5546875" style="7" bestFit="1" customWidth="1"/>
    <col min="58" max="58" width="9" style="7" bestFit="1" customWidth="1"/>
    <col min="59" max="59" width="11.44140625" style="7"/>
    <col min="60" max="60" width="29.44140625" style="7" customWidth="1"/>
    <col min="61" max="61" width="9" style="7" bestFit="1" customWidth="1"/>
    <col min="62" max="62" width="7.5546875" style="7" bestFit="1" customWidth="1"/>
    <col min="63" max="63" width="10.44140625" style="7" bestFit="1" customWidth="1"/>
    <col min="64" max="67" width="7.5546875" style="7" bestFit="1" customWidth="1"/>
    <col min="68" max="68" width="6.88671875" style="7" bestFit="1" customWidth="1"/>
    <col min="69" max="69" width="9" style="7" bestFit="1" customWidth="1"/>
    <col min="70" max="71" width="7.5546875" style="7" bestFit="1" customWidth="1"/>
    <col min="72" max="73" width="9" style="7" bestFit="1" customWidth="1"/>
    <col min="74" max="74" width="9" style="7" customWidth="1"/>
    <col min="75" max="75" width="7.5546875" style="7" bestFit="1" customWidth="1"/>
    <col min="76" max="76" width="9" style="7" bestFit="1" customWidth="1"/>
    <col min="77" max="256" width="11.44140625" style="7"/>
    <col min="257" max="257" width="27.5546875" style="7" customWidth="1"/>
    <col min="258" max="258" width="10.44140625" style="7" bestFit="1" customWidth="1"/>
    <col min="259" max="259" width="9.109375" style="7" bestFit="1" customWidth="1"/>
    <col min="260" max="260" width="10.44140625" style="7" bestFit="1" customWidth="1"/>
    <col min="261" max="262" width="9.44140625" style="7" bestFit="1" customWidth="1"/>
    <col min="263" max="263" width="10.109375" style="7" bestFit="1" customWidth="1"/>
    <col min="264" max="264" width="9.109375" style="7" bestFit="1" customWidth="1"/>
    <col min="265" max="265" width="10" style="7" customWidth="1"/>
    <col min="266" max="269" width="9.44140625" style="7" bestFit="1" customWidth="1"/>
    <col min="270" max="270" width="9.109375" style="7" bestFit="1" customWidth="1"/>
    <col min="271" max="271" width="8.109375" style="7" bestFit="1" customWidth="1"/>
    <col min="272" max="272" width="7.5546875" style="7" bestFit="1" customWidth="1"/>
    <col min="273" max="274" width="7.5546875" style="7" customWidth="1"/>
    <col min="275" max="275" width="13.6640625" style="7" bestFit="1" customWidth="1"/>
    <col min="276" max="280" width="10.109375" style="7" customWidth="1"/>
    <col min="281" max="281" width="9" style="7" bestFit="1" customWidth="1"/>
    <col min="282" max="282" width="7.5546875" style="7" bestFit="1" customWidth="1"/>
    <col min="283" max="283" width="10.44140625" style="7" bestFit="1" customWidth="1"/>
    <col min="284" max="287" width="7.5546875" style="7" bestFit="1" customWidth="1"/>
    <col min="288" max="288" width="6.88671875" style="7" bestFit="1" customWidth="1"/>
    <col min="289" max="289" width="9" style="7" bestFit="1" customWidth="1"/>
    <col min="290" max="291" width="7.5546875" style="7" bestFit="1" customWidth="1"/>
    <col min="292" max="293" width="9" style="7" bestFit="1" customWidth="1"/>
    <col min="294" max="294" width="9" style="7" customWidth="1"/>
    <col min="295" max="295" width="7.5546875" style="7" bestFit="1" customWidth="1"/>
    <col min="296" max="296" width="10.5546875" style="7" bestFit="1" customWidth="1"/>
    <col min="297" max="297" width="11.44140625" style="7"/>
    <col min="298" max="298" width="29.44140625" style="7" customWidth="1"/>
    <col min="299" max="299" width="9" style="7" bestFit="1" customWidth="1"/>
    <col min="300" max="300" width="7.5546875" style="7" bestFit="1" customWidth="1"/>
    <col min="301" max="301" width="10.44140625" style="7" bestFit="1" customWidth="1"/>
    <col min="302" max="305" width="7.5546875" style="7" bestFit="1" customWidth="1"/>
    <col min="306" max="306" width="6.88671875" style="7" bestFit="1" customWidth="1"/>
    <col min="307" max="307" width="9" style="7" bestFit="1" customWidth="1"/>
    <col min="308" max="309" width="7.5546875" style="7" bestFit="1" customWidth="1"/>
    <col min="310" max="311" width="9" style="7" bestFit="1" customWidth="1"/>
    <col min="312" max="312" width="9" style="7" customWidth="1"/>
    <col min="313" max="313" width="7.5546875" style="7" bestFit="1" customWidth="1"/>
    <col min="314" max="314" width="9" style="7" bestFit="1" customWidth="1"/>
    <col min="315" max="315" width="11.44140625" style="7"/>
    <col min="316" max="316" width="29.44140625" style="7" customWidth="1"/>
    <col min="317" max="317" width="9" style="7" bestFit="1" customWidth="1"/>
    <col min="318" max="318" width="7.5546875" style="7" bestFit="1" customWidth="1"/>
    <col min="319" max="319" width="10.44140625" style="7" bestFit="1" customWidth="1"/>
    <col min="320" max="323" width="7.5546875" style="7" bestFit="1" customWidth="1"/>
    <col min="324" max="324" width="6.88671875" style="7" bestFit="1" customWidth="1"/>
    <col min="325" max="325" width="9" style="7" bestFit="1" customWidth="1"/>
    <col min="326" max="327" width="7.5546875" style="7" bestFit="1" customWidth="1"/>
    <col min="328" max="329" width="9" style="7" bestFit="1" customWidth="1"/>
    <col min="330" max="330" width="9" style="7" customWidth="1"/>
    <col min="331" max="331" width="7.5546875" style="7" bestFit="1" customWidth="1"/>
    <col min="332" max="332" width="9" style="7" bestFit="1" customWidth="1"/>
    <col min="333" max="512" width="11.44140625" style="7"/>
    <col min="513" max="513" width="27.5546875" style="7" customWidth="1"/>
    <col min="514" max="514" width="10.44140625" style="7" bestFit="1" customWidth="1"/>
    <col min="515" max="515" width="9.109375" style="7" bestFit="1" customWidth="1"/>
    <col min="516" max="516" width="10.44140625" style="7" bestFit="1" customWidth="1"/>
    <col min="517" max="518" width="9.44140625" style="7" bestFit="1" customWidth="1"/>
    <col min="519" max="519" width="10.109375" style="7" bestFit="1" customWidth="1"/>
    <col min="520" max="520" width="9.109375" style="7" bestFit="1" customWidth="1"/>
    <col min="521" max="521" width="10" style="7" customWidth="1"/>
    <col min="522" max="525" width="9.44140625" style="7" bestFit="1" customWidth="1"/>
    <col min="526" max="526" width="9.109375" style="7" bestFit="1" customWidth="1"/>
    <col min="527" max="527" width="8.109375" style="7" bestFit="1" customWidth="1"/>
    <col min="528" max="528" width="7.5546875" style="7" bestFit="1" customWidth="1"/>
    <col min="529" max="530" width="7.5546875" style="7" customWidth="1"/>
    <col min="531" max="531" width="13.6640625" style="7" bestFit="1" customWidth="1"/>
    <col min="532" max="536" width="10.109375" style="7" customWidth="1"/>
    <col min="537" max="537" width="9" style="7" bestFit="1" customWidth="1"/>
    <col min="538" max="538" width="7.5546875" style="7" bestFit="1" customWidth="1"/>
    <col min="539" max="539" width="10.44140625" style="7" bestFit="1" customWidth="1"/>
    <col min="540" max="543" width="7.5546875" style="7" bestFit="1" customWidth="1"/>
    <col min="544" max="544" width="6.88671875" style="7" bestFit="1" customWidth="1"/>
    <col min="545" max="545" width="9" style="7" bestFit="1" customWidth="1"/>
    <col min="546" max="547" width="7.5546875" style="7" bestFit="1" customWidth="1"/>
    <col min="548" max="549" width="9" style="7" bestFit="1" customWidth="1"/>
    <col min="550" max="550" width="9" style="7" customWidth="1"/>
    <col min="551" max="551" width="7.5546875" style="7" bestFit="1" customWidth="1"/>
    <col min="552" max="552" width="10.5546875" style="7" bestFit="1" customWidth="1"/>
    <col min="553" max="553" width="11.44140625" style="7"/>
    <col min="554" max="554" width="29.44140625" style="7" customWidth="1"/>
    <col min="555" max="555" width="9" style="7" bestFit="1" customWidth="1"/>
    <col min="556" max="556" width="7.5546875" style="7" bestFit="1" customWidth="1"/>
    <col min="557" max="557" width="10.44140625" style="7" bestFit="1" customWidth="1"/>
    <col min="558" max="561" width="7.5546875" style="7" bestFit="1" customWidth="1"/>
    <col min="562" max="562" width="6.88671875" style="7" bestFit="1" customWidth="1"/>
    <col min="563" max="563" width="9" style="7" bestFit="1" customWidth="1"/>
    <col min="564" max="565" width="7.5546875" style="7" bestFit="1" customWidth="1"/>
    <col min="566" max="567" width="9" style="7" bestFit="1" customWidth="1"/>
    <col min="568" max="568" width="9" style="7" customWidth="1"/>
    <col min="569" max="569" width="7.5546875" style="7" bestFit="1" customWidth="1"/>
    <col min="570" max="570" width="9" style="7" bestFit="1" customWidth="1"/>
    <col min="571" max="571" width="11.44140625" style="7"/>
    <col min="572" max="572" width="29.44140625" style="7" customWidth="1"/>
    <col min="573" max="573" width="9" style="7" bestFit="1" customWidth="1"/>
    <col min="574" max="574" width="7.5546875" style="7" bestFit="1" customWidth="1"/>
    <col min="575" max="575" width="10.44140625" style="7" bestFit="1" customWidth="1"/>
    <col min="576" max="579" width="7.5546875" style="7" bestFit="1" customWidth="1"/>
    <col min="580" max="580" width="6.88671875" style="7" bestFit="1" customWidth="1"/>
    <col min="581" max="581" width="9" style="7" bestFit="1" customWidth="1"/>
    <col min="582" max="583" width="7.5546875" style="7" bestFit="1" customWidth="1"/>
    <col min="584" max="585" width="9" style="7" bestFit="1" customWidth="1"/>
    <col min="586" max="586" width="9" style="7" customWidth="1"/>
    <col min="587" max="587" width="7.5546875" style="7" bestFit="1" customWidth="1"/>
    <col min="588" max="588" width="9" style="7" bestFit="1" customWidth="1"/>
    <col min="589" max="768" width="11.44140625" style="7"/>
    <col min="769" max="769" width="27.5546875" style="7" customWidth="1"/>
    <col min="770" max="770" width="10.44140625" style="7" bestFit="1" customWidth="1"/>
    <col min="771" max="771" width="9.109375" style="7" bestFit="1" customWidth="1"/>
    <col min="772" max="772" width="10.44140625" style="7" bestFit="1" customWidth="1"/>
    <col min="773" max="774" width="9.44140625" style="7" bestFit="1" customWidth="1"/>
    <col min="775" max="775" width="10.109375" style="7" bestFit="1" customWidth="1"/>
    <col min="776" max="776" width="9.109375" style="7" bestFit="1" customWidth="1"/>
    <col min="777" max="777" width="10" style="7" customWidth="1"/>
    <col min="778" max="781" width="9.44140625" style="7" bestFit="1" customWidth="1"/>
    <col min="782" max="782" width="9.109375" style="7" bestFit="1" customWidth="1"/>
    <col min="783" max="783" width="8.109375" style="7" bestFit="1" customWidth="1"/>
    <col min="784" max="784" width="7.5546875" style="7" bestFit="1" customWidth="1"/>
    <col min="785" max="786" width="7.5546875" style="7" customWidth="1"/>
    <col min="787" max="787" width="13.6640625" style="7" bestFit="1" customWidth="1"/>
    <col min="788" max="792" width="10.109375" style="7" customWidth="1"/>
    <col min="793" max="793" width="9" style="7" bestFit="1" customWidth="1"/>
    <col min="794" max="794" width="7.5546875" style="7" bestFit="1" customWidth="1"/>
    <col min="795" max="795" width="10.44140625" style="7" bestFit="1" customWidth="1"/>
    <col min="796" max="799" width="7.5546875" style="7" bestFit="1" customWidth="1"/>
    <col min="800" max="800" width="6.88671875" style="7" bestFit="1" customWidth="1"/>
    <col min="801" max="801" width="9" style="7" bestFit="1" customWidth="1"/>
    <col min="802" max="803" width="7.5546875" style="7" bestFit="1" customWidth="1"/>
    <col min="804" max="805" width="9" style="7" bestFit="1" customWidth="1"/>
    <col min="806" max="806" width="9" style="7" customWidth="1"/>
    <col min="807" max="807" width="7.5546875" style="7" bestFit="1" customWidth="1"/>
    <col min="808" max="808" width="10.5546875" style="7" bestFit="1" customWidth="1"/>
    <col min="809" max="809" width="11.44140625" style="7"/>
    <col min="810" max="810" width="29.44140625" style="7" customWidth="1"/>
    <col min="811" max="811" width="9" style="7" bestFit="1" customWidth="1"/>
    <col min="812" max="812" width="7.5546875" style="7" bestFit="1" customWidth="1"/>
    <col min="813" max="813" width="10.44140625" style="7" bestFit="1" customWidth="1"/>
    <col min="814" max="817" width="7.5546875" style="7" bestFit="1" customWidth="1"/>
    <col min="818" max="818" width="6.88671875" style="7" bestFit="1" customWidth="1"/>
    <col min="819" max="819" width="9" style="7" bestFit="1" customWidth="1"/>
    <col min="820" max="821" width="7.5546875" style="7" bestFit="1" customWidth="1"/>
    <col min="822" max="823" width="9" style="7" bestFit="1" customWidth="1"/>
    <col min="824" max="824" width="9" style="7" customWidth="1"/>
    <col min="825" max="825" width="7.5546875" style="7" bestFit="1" customWidth="1"/>
    <col min="826" max="826" width="9" style="7" bestFit="1" customWidth="1"/>
    <col min="827" max="827" width="11.44140625" style="7"/>
    <col min="828" max="828" width="29.44140625" style="7" customWidth="1"/>
    <col min="829" max="829" width="9" style="7" bestFit="1" customWidth="1"/>
    <col min="830" max="830" width="7.5546875" style="7" bestFit="1" customWidth="1"/>
    <col min="831" max="831" width="10.44140625" style="7" bestFit="1" customWidth="1"/>
    <col min="832" max="835" width="7.5546875" style="7" bestFit="1" customWidth="1"/>
    <col min="836" max="836" width="6.88671875" style="7" bestFit="1" customWidth="1"/>
    <col min="837" max="837" width="9" style="7" bestFit="1" customWidth="1"/>
    <col min="838" max="839" width="7.5546875" style="7" bestFit="1" customWidth="1"/>
    <col min="840" max="841" width="9" style="7" bestFit="1" customWidth="1"/>
    <col min="842" max="842" width="9" style="7" customWidth="1"/>
    <col min="843" max="843" width="7.5546875" style="7" bestFit="1" customWidth="1"/>
    <col min="844" max="844" width="9" style="7" bestFit="1" customWidth="1"/>
    <col min="845" max="1024" width="11.44140625" style="7"/>
    <col min="1025" max="1025" width="27.5546875" style="7" customWidth="1"/>
    <col min="1026" max="1026" width="10.44140625" style="7" bestFit="1" customWidth="1"/>
    <col min="1027" max="1027" width="9.109375" style="7" bestFit="1" customWidth="1"/>
    <col min="1028" max="1028" width="10.44140625" style="7" bestFit="1" customWidth="1"/>
    <col min="1029" max="1030" width="9.44140625" style="7" bestFit="1" customWidth="1"/>
    <col min="1031" max="1031" width="10.109375" style="7" bestFit="1" customWidth="1"/>
    <col min="1032" max="1032" width="9.109375" style="7" bestFit="1" customWidth="1"/>
    <col min="1033" max="1033" width="10" style="7" customWidth="1"/>
    <col min="1034" max="1037" width="9.44140625" style="7" bestFit="1" customWidth="1"/>
    <col min="1038" max="1038" width="9.109375" style="7" bestFit="1" customWidth="1"/>
    <col min="1039" max="1039" width="8.109375" style="7" bestFit="1" customWidth="1"/>
    <col min="1040" max="1040" width="7.5546875" style="7" bestFit="1" customWidth="1"/>
    <col min="1041" max="1042" width="7.5546875" style="7" customWidth="1"/>
    <col min="1043" max="1043" width="13.6640625" style="7" bestFit="1" customWidth="1"/>
    <col min="1044" max="1048" width="10.109375" style="7" customWidth="1"/>
    <col min="1049" max="1049" width="9" style="7" bestFit="1" customWidth="1"/>
    <col min="1050" max="1050" width="7.5546875" style="7" bestFit="1" customWidth="1"/>
    <col min="1051" max="1051" width="10.44140625" style="7" bestFit="1" customWidth="1"/>
    <col min="1052" max="1055" width="7.5546875" style="7" bestFit="1" customWidth="1"/>
    <col min="1056" max="1056" width="6.88671875" style="7" bestFit="1" customWidth="1"/>
    <col min="1057" max="1057" width="9" style="7" bestFit="1" customWidth="1"/>
    <col min="1058" max="1059" width="7.5546875" style="7" bestFit="1" customWidth="1"/>
    <col min="1060" max="1061" width="9" style="7" bestFit="1" customWidth="1"/>
    <col min="1062" max="1062" width="9" style="7" customWidth="1"/>
    <col min="1063" max="1063" width="7.5546875" style="7" bestFit="1" customWidth="1"/>
    <col min="1064" max="1064" width="10.5546875" style="7" bestFit="1" customWidth="1"/>
    <col min="1065" max="1065" width="11.44140625" style="7"/>
    <col min="1066" max="1066" width="29.44140625" style="7" customWidth="1"/>
    <col min="1067" max="1067" width="9" style="7" bestFit="1" customWidth="1"/>
    <col min="1068" max="1068" width="7.5546875" style="7" bestFit="1" customWidth="1"/>
    <col min="1069" max="1069" width="10.44140625" style="7" bestFit="1" customWidth="1"/>
    <col min="1070" max="1073" width="7.5546875" style="7" bestFit="1" customWidth="1"/>
    <col min="1074" max="1074" width="6.88671875" style="7" bestFit="1" customWidth="1"/>
    <col min="1075" max="1075" width="9" style="7" bestFit="1" customWidth="1"/>
    <col min="1076" max="1077" width="7.5546875" style="7" bestFit="1" customWidth="1"/>
    <col min="1078" max="1079" width="9" style="7" bestFit="1" customWidth="1"/>
    <col min="1080" max="1080" width="9" style="7" customWidth="1"/>
    <col min="1081" max="1081" width="7.5546875" style="7" bestFit="1" customWidth="1"/>
    <col min="1082" max="1082" width="9" style="7" bestFit="1" customWidth="1"/>
    <col min="1083" max="1083" width="11.44140625" style="7"/>
    <col min="1084" max="1084" width="29.44140625" style="7" customWidth="1"/>
    <col min="1085" max="1085" width="9" style="7" bestFit="1" customWidth="1"/>
    <col min="1086" max="1086" width="7.5546875" style="7" bestFit="1" customWidth="1"/>
    <col min="1087" max="1087" width="10.44140625" style="7" bestFit="1" customWidth="1"/>
    <col min="1088" max="1091" width="7.5546875" style="7" bestFit="1" customWidth="1"/>
    <col min="1092" max="1092" width="6.88671875" style="7" bestFit="1" customWidth="1"/>
    <col min="1093" max="1093" width="9" style="7" bestFit="1" customWidth="1"/>
    <col min="1094" max="1095" width="7.5546875" style="7" bestFit="1" customWidth="1"/>
    <col min="1096" max="1097" width="9" style="7" bestFit="1" customWidth="1"/>
    <col min="1098" max="1098" width="9" style="7" customWidth="1"/>
    <col min="1099" max="1099" width="7.5546875" style="7" bestFit="1" customWidth="1"/>
    <col min="1100" max="1100" width="9" style="7" bestFit="1" customWidth="1"/>
    <col min="1101" max="1280" width="11.44140625" style="7"/>
    <col min="1281" max="1281" width="27.5546875" style="7" customWidth="1"/>
    <col min="1282" max="1282" width="10.44140625" style="7" bestFit="1" customWidth="1"/>
    <col min="1283" max="1283" width="9.109375" style="7" bestFit="1" customWidth="1"/>
    <col min="1284" max="1284" width="10.44140625" style="7" bestFit="1" customWidth="1"/>
    <col min="1285" max="1286" width="9.44140625" style="7" bestFit="1" customWidth="1"/>
    <col min="1287" max="1287" width="10.109375" style="7" bestFit="1" customWidth="1"/>
    <col min="1288" max="1288" width="9.109375" style="7" bestFit="1" customWidth="1"/>
    <col min="1289" max="1289" width="10" style="7" customWidth="1"/>
    <col min="1290" max="1293" width="9.44140625" style="7" bestFit="1" customWidth="1"/>
    <col min="1294" max="1294" width="9.109375" style="7" bestFit="1" customWidth="1"/>
    <col min="1295" max="1295" width="8.109375" style="7" bestFit="1" customWidth="1"/>
    <col min="1296" max="1296" width="7.5546875" style="7" bestFit="1" customWidth="1"/>
    <col min="1297" max="1298" width="7.5546875" style="7" customWidth="1"/>
    <col min="1299" max="1299" width="13.6640625" style="7" bestFit="1" customWidth="1"/>
    <col min="1300" max="1304" width="10.109375" style="7" customWidth="1"/>
    <col min="1305" max="1305" width="9" style="7" bestFit="1" customWidth="1"/>
    <col min="1306" max="1306" width="7.5546875" style="7" bestFit="1" customWidth="1"/>
    <col min="1307" max="1307" width="10.44140625" style="7" bestFit="1" customWidth="1"/>
    <col min="1308" max="1311" width="7.5546875" style="7" bestFit="1" customWidth="1"/>
    <col min="1312" max="1312" width="6.88671875" style="7" bestFit="1" customWidth="1"/>
    <col min="1313" max="1313" width="9" style="7" bestFit="1" customWidth="1"/>
    <col min="1314" max="1315" width="7.5546875" style="7" bestFit="1" customWidth="1"/>
    <col min="1316" max="1317" width="9" style="7" bestFit="1" customWidth="1"/>
    <col min="1318" max="1318" width="9" style="7" customWidth="1"/>
    <col min="1319" max="1319" width="7.5546875" style="7" bestFit="1" customWidth="1"/>
    <col min="1320" max="1320" width="10.5546875" style="7" bestFit="1" customWidth="1"/>
    <col min="1321" max="1321" width="11.44140625" style="7"/>
    <col min="1322" max="1322" width="29.44140625" style="7" customWidth="1"/>
    <col min="1323" max="1323" width="9" style="7" bestFit="1" customWidth="1"/>
    <col min="1324" max="1324" width="7.5546875" style="7" bestFit="1" customWidth="1"/>
    <col min="1325" max="1325" width="10.44140625" style="7" bestFit="1" customWidth="1"/>
    <col min="1326" max="1329" width="7.5546875" style="7" bestFit="1" customWidth="1"/>
    <col min="1330" max="1330" width="6.88671875" style="7" bestFit="1" customWidth="1"/>
    <col min="1331" max="1331" width="9" style="7" bestFit="1" customWidth="1"/>
    <col min="1332" max="1333" width="7.5546875" style="7" bestFit="1" customWidth="1"/>
    <col min="1334" max="1335" width="9" style="7" bestFit="1" customWidth="1"/>
    <col min="1336" max="1336" width="9" style="7" customWidth="1"/>
    <col min="1337" max="1337" width="7.5546875" style="7" bestFit="1" customWidth="1"/>
    <col min="1338" max="1338" width="9" style="7" bestFit="1" customWidth="1"/>
    <col min="1339" max="1339" width="11.44140625" style="7"/>
    <col min="1340" max="1340" width="29.44140625" style="7" customWidth="1"/>
    <col min="1341" max="1341" width="9" style="7" bestFit="1" customWidth="1"/>
    <col min="1342" max="1342" width="7.5546875" style="7" bestFit="1" customWidth="1"/>
    <col min="1343" max="1343" width="10.44140625" style="7" bestFit="1" customWidth="1"/>
    <col min="1344" max="1347" width="7.5546875" style="7" bestFit="1" customWidth="1"/>
    <col min="1348" max="1348" width="6.88671875" style="7" bestFit="1" customWidth="1"/>
    <col min="1349" max="1349" width="9" style="7" bestFit="1" customWidth="1"/>
    <col min="1350" max="1351" width="7.5546875" style="7" bestFit="1" customWidth="1"/>
    <col min="1352" max="1353" width="9" style="7" bestFit="1" customWidth="1"/>
    <col min="1354" max="1354" width="9" style="7" customWidth="1"/>
    <col min="1355" max="1355" width="7.5546875" style="7" bestFit="1" customWidth="1"/>
    <col min="1356" max="1356" width="9" style="7" bestFit="1" customWidth="1"/>
    <col min="1357" max="1536" width="11.44140625" style="7"/>
    <col min="1537" max="1537" width="27.5546875" style="7" customWidth="1"/>
    <col min="1538" max="1538" width="10.44140625" style="7" bestFit="1" customWidth="1"/>
    <col min="1539" max="1539" width="9.109375" style="7" bestFit="1" customWidth="1"/>
    <col min="1540" max="1540" width="10.44140625" style="7" bestFit="1" customWidth="1"/>
    <col min="1541" max="1542" width="9.44140625" style="7" bestFit="1" customWidth="1"/>
    <col min="1543" max="1543" width="10.109375" style="7" bestFit="1" customWidth="1"/>
    <col min="1544" max="1544" width="9.109375" style="7" bestFit="1" customWidth="1"/>
    <col min="1545" max="1545" width="10" style="7" customWidth="1"/>
    <col min="1546" max="1549" width="9.44140625" style="7" bestFit="1" customWidth="1"/>
    <col min="1550" max="1550" width="9.109375" style="7" bestFit="1" customWidth="1"/>
    <col min="1551" max="1551" width="8.109375" style="7" bestFit="1" customWidth="1"/>
    <col min="1552" max="1552" width="7.5546875" style="7" bestFit="1" customWidth="1"/>
    <col min="1553" max="1554" width="7.5546875" style="7" customWidth="1"/>
    <col min="1555" max="1555" width="13.6640625" style="7" bestFit="1" customWidth="1"/>
    <col min="1556" max="1560" width="10.109375" style="7" customWidth="1"/>
    <col min="1561" max="1561" width="9" style="7" bestFit="1" customWidth="1"/>
    <col min="1562" max="1562" width="7.5546875" style="7" bestFit="1" customWidth="1"/>
    <col min="1563" max="1563" width="10.44140625" style="7" bestFit="1" customWidth="1"/>
    <col min="1564" max="1567" width="7.5546875" style="7" bestFit="1" customWidth="1"/>
    <col min="1568" max="1568" width="6.88671875" style="7" bestFit="1" customWidth="1"/>
    <col min="1569" max="1569" width="9" style="7" bestFit="1" customWidth="1"/>
    <col min="1570" max="1571" width="7.5546875" style="7" bestFit="1" customWidth="1"/>
    <col min="1572" max="1573" width="9" style="7" bestFit="1" customWidth="1"/>
    <col min="1574" max="1574" width="9" style="7" customWidth="1"/>
    <col min="1575" max="1575" width="7.5546875" style="7" bestFit="1" customWidth="1"/>
    <col min="1576" max="1576" width="10.5546875" style="7" bestFit="1" customWidth="1"/>
    <col min="1577" max="1577" width="11.44140625" style="7"/>
    <col min="1578" max="1578" width="29.44140625" style="7" customWidth="1"/>
    <col min="1579" max="1579" width="9" style="7" bestFit="1" customWidth="1"/>
    <col min="1580" max="1580" width="7.5546875" style="7" bestFit="1" customWidth="1"/>
    <col min="1581" max="1581" width="10.44140625" style="7" bestFit="1" customWidth="1"/>
    <col min="1582" max="1585" width="7.5546875" style="7" bestFit="1" customWidth="1"/>
    <col min="1586" max="1586" width="6.88671875" style="7" bestFit="1" customWidth="1"/>
    <col min="1587" max="1587" width="9" style="7" bestFit="1" customWidth="1"/>
    <col min="1588" max="1589" width="7.5546875" style="7" bestFit="1" customWidth="1"/>
    <col min="1590" max="1591" width="9" style="7" bestFit="1" customWidth="1"/>
    <col min="1592" max="1592" width="9" style="7" customWidth="1"/>
    <col min="1593" max="1593" width="7.5546875" style="7" bestFit="1" customWidth="1"/>
    <col min="1594" max="1594" width="9" style="7" bestFit="1" customWidth="1"/>
    <col min="1595" max="1595" width="11.44140625" style="7"/>
    <col min="1596" max="1596" width="29.44140625" style="7" customWidth="1"/>
    <col min="1597" max="1597" width="9" style="7" bestFit="1" customWidth="1"/>
    <col min="1598" max="1598" width="7.5546875" style="7" bestFit="1" customWidth="1"/>
    <col min="1599" max="1599" width="10.44140625" style="7" bestFit="1" customWidth="1"/>
    <col min="1600" max="1603" width="7.5546875" style="7" bestFit="1" customWidth="1"/>
    <col min="1604" max="1604" width="6.88671875" style="7" bestFit="1" customWidth="1"/>
    <col min="1605" max="1605" width="9" style="7" bestFit="1" customWidth="1"/>
    <col min="1606" max="1607" width="7.5546875" style="7" bestFit="1" customWidth="1"/>
    <col min="1608" max="1609" width="9" style="7" bestFit="1" customWidth="1"/>
    <col min="1610" max="1610" width="9" style="7" customWidth="1"/>
    <col min="1611" max="1611" width="7.5546875" style="7" bestFit="1" customWidth="1"/>
    <col min="1612" max="1612" width="9" style="7" bestFit="1" customWidth="1"/>
    <col min="1613" max="1792" width="11.44140625" style="7"/>
    <col min="1793" max="1793" width="27.5546875" style="7" customWidth="1"/>
    <col min="1794" max="1794" width="10.44140625" style="7" bestFit="1" customWidth="1"/>
    <col min="1795" max="1795" width="9.109375" style="7" bestFit="1" customWidth="1"/>
    <col min="1796" max="1796" width="10.44140625" style="7" bestFit="1" customWidth="1"/>
    <col min="1797" max="1798" width="9.44140625" style="7" bestFit="1" customWidth="1"/>
    <col min="1799" max="1799" width="10.109375" style="7" bestFit="1" customWidth="1"/>
    <col min="1800" max="1800" width="9.109375" style="7" bestFit="1" customWidth="1"/>
    <col min="1801" max="1801" width="10" style="7" customWidth="1"/>
    <col min="1802" max="1805" width="9.44140625" style="7" bestFit="1" customWidth="1"/>
    <col min="1806" max="1806" width="9.109375" style="7" bestFit="1" customWidth="1"/>
    <col min="1807" max="1807" width="8.109375" style="7" bestFit="1" customWidth="1"/>
    <col min="1808" max="1808" width="7.5546875" style="7" bestFit="1" customWidth="1"/>
    <col min="1809" max="1810" width="7.5546875" style="7" customWidth="1"/>
    <col min="1811" max="1811" width="13.6640625" style="7" bestFit="1" customWidth="1"/>
    <col min="1812" max="1816" width="10.109375" style="7" customWidth="1"/>
    <col min="1817" max="1817" width="9" style="7" bestFit="1" customWidth="1"/>
    <col min="1818" max="1818" width="7.5546875" style="7" bestFit="1" customWidth="1"/>
    <col min="1819" max="1819" width="10.44140625" style="7" bestFit="1" customWidth="1"/>
    <col min="1820" max="1823" width="7.5546875" style="7" bestFit="1" customWidth="1"/>
    <col min="1824" max="1824" width="6.88671875" style="7" bestFit="1" customWidth="1"/>
    <col min="1825" max="1825" width="9" style="7" bestFit="1" customWidth="1"/>
    <col min="1826" max="1827" width="7.5546875" style="7" bestFit="1" customWidth="1"/>
    <col min="1828" max="1829" width="9" style="7" bestFit="1" customWidth="1"/>
    <col min="1830" max="1830" width="9" style="7" customWidth="1"/>
    <col min="1831" max="1831" width="7.5546875" style="7" bestFit="1" customWidth="1"/>
    <col min="1832" max="1832" width="10.5546875" style="7" bestFit="1" customWidth="1"/>
    <col min="1833" max="1833" width="11.44140625" style="7"/>
    <col min="1834" max="1834" width="29.44140625" style="7" customWidth="1"/>
    <col min="1835" max="1835" width="9" style="7" bestFit="1" customWidth="1"/>
    <col min="1836" max="1836" width="7.5546875" style="7" bestFit="1" customWidth="1"/>
    <col min="1837" max="1837" width="10.44140625" style="7" bestFit="1" customWidth="1"/>
    <col min="1838" max="1841" width="7.5546875" style="7" bestFit="1" customWidth="1"/>
    <col min="1842" max="1842" width="6.88671875" style="7" bestFit="1" customWidth="1"/>
    <col min="1843" max="1843" width="9" style="7" bestFit="1" customWidth="1"/>
    <col min="1844" max="1845" width="7.5546875" style="7" bestFit="1" customWidth="1"/>
    <col min="1846" max="1847" width="9" style="7" bestFit="1" customWidth="1"/>
    <col min="1848" max="1848" width="9" style="7" customWidth="1"/>
    <col min="1849" max="1849" width="7.5546875" style="7" bestFit="1" customWidth="1"/>
    <col min="1850" max="1850" width="9" style="7" bestFit="1" customWidth="1"/>
    <col min="1851" max="1851" width="11.44140625" style="7"/>
    <col min="1852" max="1852" width="29.44140625" style="7" customWidth="1"/>
    <col min="1853" max="1853" width="9" style="7" bestFit="1" customWidth="1"/>
    <col min="1854" max="1854" width="7.5546875" style="7" bestFit="1" customWidth="1"/>
    <col min="1855" max="1855" width="10.44140625" style="7" bestFit="1" customWidth="1"/>
    <col min="1856" max="1859" width="7.5546875" style="7" bestFit="1" customWidth="1"/>
    <col min="1860" max="1860" width="6.88671875" style="7" bestFit="1" customWidth="1"/>
    <col min="1861" max="1861" width="9" style="7" bestFit="1" customWidth="1"/>
    <col min="1862" max="1863" width="7.5546875" style="7" bestFit="1" customWidth="1"/>
    <col min="1864" max="1865" width="9" style="7" bestFit="1" customWidth="1"/>
    <col min="1866" max="1866" width="9" style="7" customWidth="1"/>
    <col min="1867" max="1867" width="7.5546875" style="7" bestFit="1" customWidth="1"/>
    <col min="1868" max="1868" width="9" style="7" bestFit="1" customWidth="1"/>
    <col min="1869" max="2048" width="11.44140625" style="7"/>
    <col min="2049" max="2049" width="27.5546875" style="7" customWidth="1"/>
    <col min="2050" max="2050" width="10.44140625" style="7" bestFit="1" customWidth="1"/>
    <col min="2051" max="2051" width="9.109375" style="7" bestFit="1" customWidth="1"/>
    <col min="2052" max="2052" width="10.44140625" style="7" bestFit="1" customWidth="1"/>
    <col min="2053" max="2054" width="9.44140625" style="7" bestFit="1" customWidth="1"/>
    <col min="2055" max="2055" width="10.109375" style="7" bestFit="1" customWidth="1"/>
    <col min="2056" max="2056" width="9.109375" style="7" bestFit="1" customWidth="1"/>
    <col min="2057" max="2057" width="10" style="7" customWidth="1"/>
    <col min="2058" max="2061" width="9.44140625" style="7" bestFit="1" customWidth="1"/>
    <col min="2062" max="2062" width="9.109375" style="7" bestFit="1" customWidth="1"/>
    <col min="2063" max="2063" width="8.109375" style="7" bestFit="1" customWidth="1"/>
    <col min="2064" max="2064" width="7.5546875" style="7" bestFit="1" customWidth="1"/>
    <col min="2065" max="2066" width="7.5546875" style="7" customWidth="1"/>
    <col min="2067" max="2067" width="13.6640625" style="7" bestFit="1" customWidth="1"/>
    <col min="2068" max="2072" width="10.109375" style="7" customWidth="1"/>
    <col min="2073" max="2073" width="9" style="7" bestFit="1" customWidth="1"/>
    <col min="2074" max="2074" width="7.5546875" style="7" bestFit="1" customWidth="1"/>
    <col min="2075" max="2075" width="10.44140625" style="7" bestFit="1" customWidth="1"/>
    <col min="2076" max="2079" width="7.5546875" style="7" bestFit="1" customWidth="1"/>
    <col min="2080" max="2080" width="6.88671875" style="7" bestFit="1" customWidth="1"/>
    <col min="2081" max="2081" width="9" style="7" bestFit="1" customWidth="1"/>
    <col min="2082" max="2083" width="7.5546875" style="7" bestFit="1" customWidth="1"/>
    <col min="2084" max="2085" width="9" style="7" bestFit="1" customWidth="1"/>
    <col min="2086" max="2086" width="9" style="7" customWidth="1"/>
    <col min="2087" max="2087" width="7.5546875" style="7" bestFit="1" customWidth="1"/>
    <col min="2088" max="2088" width="10.5546875" style="7" bestFit="1" customWidth="1"/>
    <col min="2089" max="2089" width="11.44140625" style="7"/>
    <col min="2090" max="2090" width="29.44140625" style="7" customWidth="1"/>
    <col min="2091" max="2091" width="9" style="7" bestFit="1" customWidth="1"/>
    <col min="2092" max="2092" width="7.5546875" style="7" bestFit="1" customWidth="1"/>
    <col min="2093" max="2093" width="10.44140625" style="7" bestFit="1" customWidth="1"/>
    <col min="2094" max="2097" width="7.5546875" style="7" bestFit="1" customWidth="1"/>
    <col min="2098" max="2098" width="6.88671875" style="7" bestFit="1" customWidth="1"/>
    <col min="2099" max="2099" width="9" style="7" bestFit="1" customWidth="1"/>
    <col min="2100" max="2101" width="7.5546875" style="7" bestFit="1" customWidth="1"/>
    <col min="2102" max="2103" width="9" style="7" bestFit="1" customWidth="1"/>
    <col min="2104" max="2104" width="9" style="7" customWidth="1"/>
    <col min="2105" max="2105" width="7.5546875" style="7" bestFit="1" customWidth="1"/>
    <col min="2106" max="2106" width="9" style="7" bestFit="1" customWidth="1"/>
    <col min="2107" max="2107" width="11.44140625" style="7"/>
    <col min="2108" max="2108" width="29.44140625" style="7" customWidth="1"/>
    <col min="2109" max="2109" width="9" style="7" bestFit="1" customWidth="1"/>
    <col min="2110" max="2110" width="7.5546875" style="7" bestFit="1" customWidth="1"/>
    <col min="2111" max="2111" width="10.44140625" style="7" bestFit="1" customWidth="1"/>
    <col min="2112" max="2115" width="7.5546875" style="7" bestFit="1" customWidth="1"/>
    <col min="2116" max="2116" width="6.88671875" style="7" bestFit="1" customWidth="1"/>
    <col min="2117" max="2117" width="9" style="7" bestFit="1" customWidth="1"/>
    <col min="2118" max="2119" width="7.5546875" style="7" bestFit="1" customWidth="1"/>
    <col min="2120" max="2121" width="9" style="7" bestFit="1" customWidth="1"/>
    <col min="2122" max="2122" width="9" style="7" customWidth="1"/>
    <col min="2123" max="2123" width="7.5546875" style="7" bestFit="1" customWidth="1"/>
    <col min="2124" max="2124" width="9" style="7" bestFit="1" customWidth="1"/>
    <col min="2125" max="2304" width="11.44140625" style="7"/>
    <col min="2305" max="2305" width="27.5546875" style="7" customWidth="1"/>
    <col min="2306" max="2306" width="10.44140625" style="7" bestFit="1" customWidth="1"/>
    <col min="2307" max="2307" width="9.109375" style="7" bestFit="1" customWidth="1"/>
    <col min="2308" max="2308" width="10.44140625" style="7" bestFit="1" customWidth="1"/>
    <col min="2309" max="2310" width="9.44140625" style="7" bestFit="1" customWidth="1"/>
    <col min="2311" max="2311" width="10.109375" style="7" bestFit="1" customWidth="1"/>
    <col min="2312" max="2312" width="9.109375" style="7" bestFit="1" customWidth="1"/>
    <col min="2313" max="2313" width="10" style="7" customWidth="1"/>
    <col min="2314" max="2317" width="9.44140625" style="7" bestFit="1" customWidth="1"/>
    <col min="2318" max="2318" width="9.109375" style="7" bestFit="1" customWidth="1"/>
    <col min="2319" max="2319" width="8.109375" style="7" bestFit="1" customWidth="1"/>
    <col min="2320" max="2320" width="7.5546875" style="7" bestFit="1" customWidth="1"/>
    <col min="2321" max="2322" width="7.5546875" style="7" customWidth="1"/>
    <col min="2323" max="2323" width="13.6640625" style="7" bestFit="1" customWidth="1"/>
    <col min="2324" max="2328" width="10.109375" style="7" customWidth="1"/>
    <col min="2329" max="2329" width="9" style="7" bestFit="1" customWidth="1"/>
    <col min="2330" max="2330" width="7.5546875" style="7" bestFit="1" customWidth="1"/>
    <col min="2331" max="2331" width="10.44140625" style="7" bestFit="1" customWidth="1"/>
    <col min="2332" max="2335" width="7.5546875" style="7" bestFit="1" customWidth="1"/>
    <col min="2336" max="2336" width="6.88671875" style="7" bestFit="1" customWidth="1"/>
    <col min="2337" max="2337" width="9" style="7" bestFit="1" customWidth="1"/>
    <col min="2338" max="2339" width="7.5546875" style="7" bestFit="1" customWidth="1"/>
    <col min="2340" max="2341" width="9" style="7" bestFit="1" customWidth="1"/>
    <col min="2342" max="2342" width="9" style="7" customWidth="1"/>
    <col min="2343" max="2343" width="7.5546875" style="7" bestFit="1" customWidth="1"/>
    <col min="2344" max="2344" width="10.5546875" style="7" bestFit="1" customWidth="1"/>
    <col min="2345" max="2345" width="11.44140625" style="7"/>
    <col min="2346" max="2346" width="29.44140625" style="7" customWidth="1"/>
    <col min="2347" max="2347" width="9" style="7" bestFit="1" customWidth="1"/>
    <col min="2348" max="2348" width="7.5546875" style="7" bestFit="1" customWidth="1"/>
    <col min="2349" max="2349" width="10.44140625" style="7" bestFit="1" customWidth="1"/>
    <col min="2350" max="2353" width="7.5546875" style="7" bestFit="1" customWidth="1"/>
    <col min="2354" max="2354" width="6.88671875" style="7" bestFit="1" customWidth="1"/>
    <col min="2355" max="2355" width="9" style="7" bestFit="1" customWidth="1"/>
    <col min="2356" max="2357" width="7.5546875" style="7" bestFit="1" customWidth="1"/>
    <col min="2358" max="2359" width="9" style="7" bestFit="1" customWidth="1"/>
    <col min="2360" max="2360" width="9" style="7" customWidth="1"/>
    <col min="2361" max="2361" width="7.5546875" style="7" bestFit="1" customWidth="1"/>
    <col min="2362" max="2362" width="9" style="7" bestFit="1" customWidth="1"/>
    <col min="2363" max="2363" width="11.44140625" style="7"/>
    <col min="2364" max="2364" width="29.44140625" style="7" customWidth="1"/>
    <col min="2365" max="2365" width="9" style="7" bestFit="1" customWidth="1"/>
    <col min="2366" max="2366" width="7.5546875" style="7" bestFit="1" customWidth="1"/>
    <col min="2367" max="2367" width="10.44140625" style="7" bestFit="1" customWidth="1"/>
    <col min="2368" max="2371" width="7.5546875" style="7" bestFit="1" customWidth="1"/>
    <col min="2372" max="2372" width="6.88671875" style="7" bestFit="1" customWidth="1"/>
    <col min="2373" max="2373" width="9" style="7" bestFit="1" customWidth="1"/>
    <col min="2374" max="2375" width="7.5546875" style="7" bestFit="1" customWidth="1"/>
    <col min="2376" max="2377" width="9" style="7" bestFit="1" customWidth="1"/>
    <col min="2378" max="2378" width="9" style="7" customWidth="1"/>
    <col min="2379" max="2379" width="7.5546875" style="7" bestFit="1" customWidth="1"/>
    <col min="2380" max="2380" width="9" style="7" bestFit="1" customWidth="1"/>
    <col min="2381" max="2560" width="11.44140625" style="7"/>
    <col min="2561" max="2561" width="27.5546875" style="7" customWidth="1"/>
    <col min="2562" max="2562" width="10.44140625" style="7" bestFit="1" customWidth="1"/>
    <col min="2563" max="2563" width="9.109375" style="7" bestFit="1" customWidth="1"/>
    <col min="2564" max="2564" width="10.44140625" style="7" bestFit="1" customWidth="1"/>
    <col min="2565" max="2566" width="9.44140625" style="7" bestFit="1" customWidth="1"/>
    <col min="2567" max="2567" width="10.109375" style="7" bestFit="1" customWidth="1"/>
    <col min="2568" max="2568" width="9.109375" style="7" bestFit="1" customWidth="1"/>
    <col min="2569" max="2569" width="10" style="7" customWidth="1"/>
    <col min="2570" max="2573" width="9.44140625" style="7" bestFit="1" customWidth="1"/>
    <col min="2574" max="2574" width="9.109375" style="7" bestFit="1" customWidth="1"/>
    <col min="2575" max="2575" width="8.109375" style="7" bestFit="1" customWidth="1"/>
    <col min="2576" max="2576" width="7.5546875" style="7" bestFit="1" customWidth="1"/>
    <col min="2577" max="2578" width="7.5546875" style="7" customWidth="1"/>
    <col min="2579" max="2579" width="13.6640625" style="7" bestFit="1" customWidth="1"/>
    <col min="2580" max="2584" width="10.109375" style="7" customWidth="1"/>
    <col min="2585" max="2585" width="9" style="7" bestFit="1" customWidth="1"/>
    <col min="2586" max="2586" width="7.5546875" style="7" bestFit="1" customWidth="1"/>
    <col min="2587" max="2587" width="10.44140625" style="7" bestFit="1" customWidth="1"/>
    <col min="2588" max="2591" width="7.5546875" style="7" bestFit="1" customWidth="1"/>
    <col min="2592" max="2592" width="6.88671875" style="7" bestFit="1" customWidth="1"/>
    <col min="2593" max="2593" width="9" style="7" bestFit="1" customWidth="1"/>
    <col min="2594" max="2595" width="7.5546875" style="7" bestFit="1" customWidth="1"/>
    <col min="2596" max="2597" width="9" style="7" bestFit="1" customWidth="1"/>
    <col min="2598" max="2598" width="9" style="7" customWidth="1"/>
    <col min="2599" max="2599" width="7.5546875" style="7" bestFit="1" customWidth="1"/>
    <col min="2600" max="2600" width="10.5546875" style="7" bestFit="1" customWidth="1"/>
    <col min="2601" max="2601" width="11.44140625" style="7"/>
    <col min="2602" max="2602" width="29.44140625" style="7" customWidth="1"/>
    <col min="2603" max="2603" width="9" style="7" bestFit="1" customWidth="1"/>
    <col min="2604" max="2604" width="7.5546875" style="7" bestFit="1" customWidth="1"/>
    <col min="2605" max="2605" width="10.44140625" style="7" bestFit="1" customWidth="1"/>
    <col min="2606" max="2609" width="7.5546875" style="7" bestFit="1" customWidth="1"/>
    <col min="2610" max="2610" width="6.88671875" style="7" bestFit="1" customWidth="1"/>
    <col min="2611" max="2611" width="9" style="7" bestFit="1" customWidth="1"/>
    <col min="2612" max="2613" width="7.5546875" style="7" bestFit="1" customWidth="1"/>
    <col min="2614" max="2615" width="9" style="7" bestFit="1" customWidth="1"/>
    <col min="2616" max="2616" width="9" style="7" customWidth="1"/>
    <col min="2617" max="2617" width="7.5546875" style="7" bestFit="1" customWidth="1"/>
    <col min="2618" max="2618" width="9" style="7" bestFit="1" customWidth="1"/>
    <col min="2619" max="2619" width="11.44140625" style="7"/>
    <col min="2620" max="2620" width="29.44140625" style="7" customWidth="1"/>
    <col min="2621" max="2621" width="9" style="7" bestFit="1" customWidth="1"/>
    <col min="2622" max="2622" width="7.5546875" style="7" bestFit="1" customWidth="1"/>
    <col min="2623" max="2623" width="10.44140625" style="7" bestFit="1" customWidth="1"/>
    <col min="2624" max="2627" width="7.5546875" style="7" bestFit="1" customWidth="1"/>
    <col min="2628" max="2628" width="6.88671875" style="7" bestFit="1" customWidth="1"/>
    <col min="2629" max="2629" width="9" style="7" bestFit="1" customWidth="1"/>
    <col min="2630" max="2631" width="7.5546875" style="7" bestFit="1" customWidth="1"/>
    <col min="2632" max="2633" width="9" style="7" bestFit="1" customWidth="1"/>
    <col min="2634" max="2634" width="9" style="7" customWidth="1"/>
    <col min="2635" max="2635" width="7.5546875" style="7" bestFit="1" customWidth="1"/>
    <col min="2636" max="2636" width="9" style="7" bestFit="1" customWidth="1"/>
    <col min="2637" max="2816" width="11.44140625" style="7"/>
    <col min="2817" max="2817" width="27.5546875" style="7" customWidth="1"/>
    <col min="2818" max="2818" width="10.44140625" style="7" bestFit="1" customWidth="1"/>
    <col min="2819" max="2819" width="9.109375" style="7" bestFit="1" customWidth="1"/>
    <col min="2820" max="2820" width="10.44140625" style="7" bestFit="1" customWidth="1"/>
    <col min="2821" max="2822" width="9.44140625" style="7" bestFit="1" customWidth="1"/>
    <col min="2823" max="2823" width="10.109375" style="7" bestFit="1" customWidth="1"/>
    <col min="2824" max="2824" width="9.109375" style="7" bestFit="1" customWidth="1"/>
    <col min="2825" max="2825" width="10" style="7" customWidth="1"/>
    <col min="2826" max="2829" width="9.44140625" style="7" bestFit="1" customWidth="1"/>
    <col min="2830" max="2830" width="9.109375" style="7" bestFit="1" customWidth="1"/>
    <col min="2831" max="2831" width="8.109375" style="7" bestFit="1" customWidth="1"/>
    <col min="2832" max="2832" width="7.5546875" style="7" bestFit="1" customWidth="1"/>
    <col min="2833" max="2834" width="7.5546875" style="7" customWidth="1"/>
    <col min="2835" max="2835" width="13.6640625" style="7" bestFit="1" customWidth="1"/>
    <col min="2836" max="2840" width="10.109375" style="7" customWidth="1"/>
    <col min="2841" max="2841" width="9" style="7" bestFit="1" customWidth="1"/>
    <col min="2842" max="2842" width="7.5546875" style="7" bestFit="1" customWidth="1"/>
    <col min="2843" max="2843" width="10.44140625" style="7" bestFit="1" customWidth="1"/>
    <col min="2844" max="2847" width="7.5546875" style="7" bestFit="1" customWidth="1"/>
    <col min="2848" max="2848" width="6.88671875" style="7" bestFit="1" customWidth="1"/>
    <col min="2849" max="2849" width="9" style="7" bestFit="1" customWidth="1"/>
    <col min="2850" max="2851" width="7.5546875" style="7" bestFit="1" customWidth="1"/>
    <col min="2852" max="2853" width="9" style="7" bestFit="1" customWidth="1"/>
    <col min="2854" max="2854" width="9" style="7" customWidth="1"/>
    <col min="2855" max="2855" width="7.5546875" style="7" bestFit="1" customWidth="1"/>
    <col min="2856" max="2856" width="10.5546875" style="7" bestFit="1" customWidth="1"/>
    <col min="2857" max="2857" width="11.44140625" style="7"/>
    <col min="2858" max="2858" width="29.44140625" style="7" customWidth="1"/>
    <col min="2859" max="2859" width="9" style="7" bestFit="1" customWidth="1"/>
    <col min="2860" max="2860" width="7.5546875" style="7" bestFit="1" customWidth="1"/>
    <col min="2861" max="2861" width="10.44140625" style="7" bestFit="1" customWidth="1"/>
    <col min="2862" max="2865" width="7.5546875" style="7" bestFit="1" customWidth="1"/>
    <col min="2866" max="2866" width="6.88671875" style="7" bestFit="1" customWidth="1"/>
    <col min="2867" max="2867" width="9" style="7" bestFit="1" customWidth="1"/>
    <col min="2868" max="2869" width="7.5546875" style="7" bestFit="1" customWidth="1"/>
    <col min="2870" max="2871" width="9" style="7" bestFit="1" customWidth="1"/>
    <col min="2872" max="2872" width="9" style="7" customWidth="1"/>
    <col min="2873" max="2873" width="7.5546875" style="7" bestFit="1" customWidth="1"/>
    <col min="2874" max="2874" width="9" style="7" bestFit="1" customWidth="1"/>
    <col min="2875" max="2875" width="11.44140625" style="7"/>
    <col min="2876" max="2876" width="29.44140625" style="7" customWidth="1"/>
    <col min="2877" max="2877" width="9" style="7" bestFit="1" customWidth="1"/>
    <col min="2878" max="2878" width="7.5546875" style="7" bestFit="1" customWidth="1"/>
    <col min="2879" max="2879" width="10.44140625" style="7" bestFit="1" customWidth="1"/>
    <col min="2880" max="2883" width="7.5546875" style="7" bestFit="1" customWidth="1"/>
    <col min="2884" max="2884" width="6.88671875" style="7" bestFit="1" customWidth="1"/>
    <col min="2885" max="2885" width="9" style="7" bestFit="1" customWidth="1"/>
    <col min="2886" max="2887" width="7.5546875" style="7" bestFit="1" customWidth="1"/>
    <col min="2888" max="2889" width="9" style="7" bestFit="1" customWidth="1"/>
    <col min="2890" max="2890" width="9" style="7" customWidth="1"/>
    <col min="2891" max="2891" width="7.5546875" style="7" bestFit="1" customWidth="1"/>
    <col min="2892" max="2892" width="9" style="7" bestFit="1" customWidth="1"/>
    <col min="2893" max="3072" width="11.44140625" style="7"/>
    <col min="3073" max="3073" width="27.5546875" style="7" customWidth="1"/>
    <col min="3074" max="3074" width="10.44140625" style="7" bestFit="1" customWidth="1"/>
    <col min="3075" max="3075" width="9.109375" style="7" bestFit="1" customWidth="1"/>
    <col min="3076" max="3076" width="10.44140625" style="7" bestFit="1" customWidth="1"/>
    <col min="3077" max="3078" width="9.44140625" style="7" bestFit="1" customWidth="1"/>
    <col min="3079" max="3079" width="10.109375" style="7" bestFit="1" customWidth="1"/>
    <col min="3080" max="3080" width="9.109375" style="7" bestFit="1" customWidth="1"/>
    <col min="3081" max="3081" width="10" style="7" customWidth="1"/>
    <col min="3082" max="3085" width="9.44140625" style="7" bestFit="1" customWidth="1"/>
    <col min="3086" max="3086" width="9.109375" style="7" bestFit="1" customWidth="1"/>
    <col min="3087" max="3087" width="8.109375" style="7" bestFit="1" customWidth="1"/>
    <col min="3088" max="3088" width="7.5546875" style="7" bestFit="1" customWidth="1"/>
    <col min="3089" max="3090" width="7.5546875" style="7" customWidth="1"/>
    <col min="3091" max="3091" width="13.6640625" style="7" bestFit="1" customWidth="1"/>
    <col min="3092" max="3096" width="10.109375" style="7" customWidth="1"/>
    <col min="3097" max="3097" width="9" style="7" bestFit="1" customWidth="1"/>
    <col min="3098" max="3098" width="7.5546875" style="7" bestFit="1" customWidth="1"/>
    <col min="3099" max="3099" width="10.44140625" style="7" bestFit="1" customWidth="1"/>
    <col min="3100" max="3103" width="7.5546875" style="7" bestFit="1" customWidth="1"/>
    <col min="3104" max="3104" width="6.88671875" style="7" bestFit="1" customWidth="1"/>
    <col min="3105" max="3105" width="9" style="7" bestFit="1" customWidth="1"/>
    <col min="3106" max="3107" width="7.5546875" style="7" bestFit="1" customWidth="1"/>
    <col min="3108" max="3109" width="9" style="7" bestFit="1" customWidth="1"/>
    <col min="3110" max="3110" width="9" style="7" customWidth="1"/>
    <col min="3111" max="3111" width="7.5546875" style="7" bestFit="1" customWidth="1"/>
    <col min="3112" max="3112" width="10.5546875" style="7" bestFit="1" customWidth="1"/>
    <col min="3113" max="3113" width="11.44140625" style="7"/>
    <col min="3114" max="3114" width="29.44140625" style="7" customWidth="1"/>
    <col min="3115" max="3115" width="9" style="7" bestFit="1" customWidth="1"/>
    <col min="3116" max="3116" width="7.5546875" style="7" bestFit="1" customWidth="1"/>
    <col min="3117" max="3117" width="10.44140625" style="7" bestFit="1" customWidth="1"/>
    <col min="3118" max="3121" width="7.5546875" style="7" bestFit="1" customWidth="1"/>
    <col min="3122" max="3122" width="6.88671875" style="7" bestFit="1" customWidth="1"/>
    <col min="3123" max="3123" width="9" style="7" bestFit="1" customWidth="1"/>
    <col min="3124" max="3125" width="7.5546875" style="7" bestFit="1" customWidth="1"/>
    <col min="3126" max="3127" width="9" style="7" bestFit="1" customWidth="1"/>
    <col min="3128" max="3128" width="9" style="7" customWidth="1"/>
    <col min="3129" max="3129" width="7.5546875" style="7" bestFit="1" customWidth="1"/>
    <col min="3130" max="3130" width="9" style="7" bestFit="1" customWidth="1"/>
    <col min="3131" max="3131" width="11.44140625" style="7"/>
    <col min="3132" max="3132" width="29.44140625" style="7" customWidth="1"/>
    <col min="3133" max="3133" width="9" style="7" bestFit="1" customWidth="1"/>
    <col min="3134" max="3134" width="7.5546875" style="7" bestFit="1" customWidth="1"/>
    <col min="3135" max="3135" width="10.44140625" style="7" bestFit="1" customWidth="1"/>
    <col min="3136" max="3139" width="7.5546875" style="7" bestFit="1" customWidth="1"/>
    <col min="3140" max="3140" width="6.88671875" style="7" bestFit="1" customWidth="1"/>
    <col min="3141" max="3141" width="9" style="7" bestFit="1" customWidth="1"/>
    <col min="3142" max="3143" width="7.5546875" style="7" bestFit="1" customWidth="1"/>
    <col min="3144" max="3145" width="9" style="7" bestFit="1" customWidth="1"/>
    <col min="3146" max="3146" width="9" style="7" customWidth="1"/>
    <col min="3147" max="3147" width="7.5546875" style="7" bestFit="1" customWidth="1"/>
    <col min="3148" max="3148" width="9" style="7" bestFit="1" customWidth="1"/>
    <col min="3149" max="3328" width="11.44140625" style="7"/>
    <col min="3329" max="3329" width="27.5546875" style="7" customWidth="1"/>
    <col min="3330" max="3330" width="10.44140625" style="7" bestFit="1" customWidth="1"/>
    <col min="3331" max="3331" width="9.109375" style="7" bestFit="1" customWidth="1"/>
    <col min="3332" max="3332" width="10.44140625" style="7" bestFit="1" customWidth="1"/>
    <col min="3333" max="3334" width="9.44140625" style="7" bestFit="1" customWidth="1"/>
    <col min="3335" max="3335" width="10.109375" style="7" bestFit="1" customWidth="1"/>
    <col min="3336" max="3336" width="9.109375" style="7" bestFit="1" customWidth="1"/>
    <col min="3337" max="3337" width="10" style="7" customWidth="1"/>
    <col min="3338" max="3341" width="9.44140625" style="7" bestFit="1" customWidth="1"/>
    <col min="3342" max="3342" width="9.109375" style="7" bestFit="1" customWidth="1"/>
    <col min="3343" max="3343" width="8.109375" style="7" bestFit="1" customWidth="1"/>
    <col min="3344" max="3344" width="7.5546875" style="7" bestFit="1" customWidth="1"/>
    <col min="3345" max="3346" width="7.5546875" style="7" customWidth="1"/>
    <col min="3347" max="3347" width="13.6640625" style="7" bestFit="1" customWidth="1"/>
    <col min="3348" max="3352" width="10.109375" style="7" customWidth="1"/>
    <col min="3353" max="3353" width="9" style="7" bestFit="1" customWidth="1"/>
    <col min="3354" max="3354" width="7.5546875" style="7" bestFit="1" customWidth="1"/>
    <col min="3355" max="3355" width="10.44140625" style="7" bestFit="1" customWidth="1"/>
    <col min="3356" max="3359" width="7.5546875" style="7" bestFit="1" customWidth="1"/>
    <col min="3360" max="3360" width="6.88671875" style="7" bestFit="1" customWidth="1"/>
    <col min="3361" max="3361" width="9" style="7" bestFit="1" customWidth="1"/>
    <col min="3362" max="3363" width="7.5546875" style="7" bestFit="1" customWidth="1"/>
    <col min="3364" max="3365" width="9" style="7" bestFit="1" customWidth="1"/>
    <col min="3366" max="3366" width="9" style="7" customWidth="1"/>
    <col min="3367" max="3367" width="7.5546875" style="7" bestFit="1" customWidth="1"/>
    <col min="3368" max="3368" width="10.5546875" style="7" bestFit="1" customWidth="1"/>
    <col min="3369" max="3369" width="11.44140625" style="7"/>
    <col min="3370" max="3370" width="29.44140625" style="7" customWidth="1"/>
    <col min="3371" max="3371" width="9" style="7" bestFit="1" customWidth="1"/>
    <col min="3372" max="3372" width="7.5546875" style="7" bestFit="1" customWidth="1"/>
    <col min="3373" max="3373" width="10.44140625" style="7" bestFit="1" customWidth="1"/>
    <col min="3374" max="3377" width="7.5546875" style="7" bestFit="1" customWidth="1"/>
    <col min="3378" max="3378" width="6.88671875" style="7" bestFit="1" customWidth="1"/>
    <col min="3379" max="3379" width="9" style="7" bestFit="1" customWidth="1"/>
    <col min="3380" max="3381" width="7.5546875" style="7" bestFit="1" customWidth="1"/>
    <col min="3382" max="3383" width="9" style="7" bestFit="1" customWidth="1"/>
    <col min="3384" max="3384" width="9" style="7" customWidth="1"/>
    <col min="3385" max="3385" width="7.5546875" style="7" bestFit="1" customWidth="1"/>
    <col min="3386" max="3386" width="9" style="7" bestFit="1" customWidth="1"/>
    <col min="3387" max="3387" width="11.44140625" style="7"/>
    <col min="3388" max="3388" width="29.44140625" style="7" customWidth="1"/>
    <col min="3389" max="3389" width="9" style="7" bestFit="1" customWidth="1"/>
    <col min="3390" max="3390" width="7.5546875" style="7" bestFit="1" customWidth="1"/>
    <col min="3391" max="3391" width="10.44140625" style="7" bestFit="1" customWidth="1"/>
    <col min="3392" max="3395" width="7.5546875" style="7" bestFit="1" customWidth="1"/>
    <col min="3396" max="3396" width="6.88671875" style="7" bestFit="1" customWidth="1"/>
    <col min="3397" max="3397" width="9" style="7" bestFit="1" customWidth="1"/>
    <col min="3398" max="3399" width="7.5546875" style="7" bestFit="1" customWidth="1"/>
    <col min="3400" max="3401" width="9" style="7" bestFit="1" customWidth="1"/>
    <col min="3402" max="3402" width="9" style="7" customWidth="1"/>
    <col min="3403" max="3403" width="7.5546875" style="7" bestFit="1" customWidth="1"/>
    <col min="3404" max="3404" width="9" style="7" bestFit="1" customWidth="1"/>
    <col min="3405" max="3584" width="11.44140625" style="7"/>
    <col min="3585" max="3585" width="27.5546875" style="7" customWidth="1"/>
    <col min="3586" max="3586" width="10.44140625" style="7" bestFit="1" customWidth="1"/>
    <col min="3587" max="3587" width="9.109375" style="7" bestFit="1" customWidth="1"/>
    <col min="3588" max="3588" width="10.44140625" style="7" bestFit="1" customWidth="1"/>
    <col min="3589" max="3590" width="9.44140625" style="7" bestFit="1" customWidth="1"/>
    <col min="3591" max="3591" width="10.109375" style="7" bestFit="1" customWidth="1"/>
    <col min="3592" max="3592" width="9.109375" style="7" bestFit="1" customWidth="1"/>
    <col min="3593" max="3593" width="10" style="7" customWidth="1"/>
    <col min="3594" max="3597" width="9.44140625" style="7" bestFit="1" customWidth="1"/>
    <col min="3598" max="3598" width="9.109375" style="7" bestFit="1" customWidth="1"/>
    <col min="3599" max="3599" width="8.109375" style="7" bestFit="1" customWidth="1"/>
    <col min="3600" max="3600" width="7.5546875" style="7" bestFit="1" customWidth="1"/>
    <col min="3601" max="3602" width="7.5546875" style="7" customWidth="1"/>
    <col min="3603" max="3603" width="13.6640625" style="7" bestFit="1" customWidth="1"/>
    <col min="3604" max="3608" width="10.109375" style="7" customWidth="1"/>
    <col min="3609" max="3609" width="9" style="7" bestFit="1" customWidth="1"/>
    <col min="3610" max="3610" width="7.5546875" style="7" bestFit="1" customWidth="1"/>
    <col min="3611" max="3611" width="10.44140625" style="7" bestFit="1" customWidth="1"/>
    <col min="3612" max="3615" width="7.5546875" style="7" bestFit="1" customWidth="1"/>
    <col min="3616" max="3616" width="6.88671875" style="7" bestFit="1" customWidth="1"/>
    <col min="3617" max="3617" width="9" style="7" bestFit="1" customWidth="1"/>
    <col min="3618" max="3619" width="7.5546875" style="7" bestFit="1" customWidth="1"/>
    <col min="3620" max="3621" width="9" style="7" bestFit="1" customWidth="1"/>
    <col min="3622" max="3622" width="9" style="7" customWidth="1"/>
    <col min="3623" max="3623" width="7.5546875" style="7" bestFit="1" customWidth="1"/>
    <col min="3624" max="3624" width="10.5546875" style="7" bestFit="1" customWidth="1"/>
    <col min="3625" max="3625" width="11.44140625" style="7"/>
    <col min="3626" max="3626" width="29.44140625" style="7" customWidth="1"/>
    <col min="3627" max="3627" width="9" style="7" bestFit="1" customWidth="1"/>
    <col min="3628" max="3628" width="7.5546875" style="7" bestFit="1" customWidth="1"/>
    <col min="3629" max="3629" width="10.44140625" style="7" bestFit="1" customWidth="1"/>
    <col min="3630" max="3633" width="7.5546875" style="7" bestFit="1" customWidth="1"/>
    <col min="3634" max="3634" width="6.88671875" style="7" bestFit="1" customWidth="1"/>
    <col min="3635" max="3635" width="9" style="7" bestFit="1" customWidth="1"/>
    <col min="3636" max="3637" width="7.5546875" style="7" bestFit="1" customWidth="1"/>
    <col min="3638" max="3639" width="9" style="7" bestFit="1" customWidth="1"/>
    <col min="3640" max="3640" width="9" style="7" customWidth="1"/>
    <col min="3641" max="3641" width="7.5546875" style="7" bestFit="1" customWidth="1"/>
    <col min="3642" max="3642" width="9" style="7" bestFit="1" customWidth="1"/>
    <col min="3643" max="3643" width="11.44140625" style="7"/>
    <col min="3644" max="3644" width="29.44140625" style="7" customWidth="1"/>
    <col min="3645" max="3645" width="9" style="7" bestFit="1" customWidth="1"/>
    <col min="3646" max="3646" width="7.5546875" style="7" bestFit="1" customWidth="1"/>
    <col min="3647" max="3647" width="10.44140625" style="7" bestFit="1" customWidth="1"/>
    <col min="3648" max="3651" width="7.5546875" style="7" bestFit="1" customWidth="1"/>
    <col min="3652" max="3652" width="6.88671875" style="7" bestFit="1" customWidth="1"/>
    <col min="3653" max="3653" width="9" style="7" bestFit="1" customWidth="1"/>
    <col min="3654" max="3655" width="7.5546875" style="7" bestFit="1" customWidth="1"/>
    <col min="3656" max="3657" width="9" style="7" bestFit="1" customWidth="1"/>
    <col min="3658" max="3658" width="9" style="7" customWidth="1"/>
    <col min="3659" max="3659" width="7.5546875" style="7" bestFit="1" customWidth="1"/>
    <col min="3660" max="3660" width="9" style="7" bestFit="1" customWidth="1"/>
    <col min="3661" max="3840" width="11.44140625" style="7"/>
    <col min="3841" max="3841" width="27.5546875" style="7" customWidth="1"/>
    <col min="3842" max="3842" width="10.44140625" style="7" bestFit="1" customWidth="1"/>
    <col min="3843" max="3843" width="9.109375" style="7" bestFit="1" customWidth="1"/>
    <col min="3844" max="3844" width="10.44140625" style="7" bestFit="1" customWidth="1"/>
    <col min="3845" max="3846" width="9.44140625" style="7" bestFit="1" customWidth="1"/>
    <col min="3847" max="3847" width="10.109375" style="7" bestFit="1" customWidth="1"/>
    <col min="3848" max="3848" width="9.109375" style="7" bestFit="1" customWidth="1"/>
    <col min="3849" max="3849" width="10" style="7" customWidth="1"/>
    <col min="3850" max="3853" width="9.44140625" style="7" bestFit="1" customWidth="1"/>
    <col min="3854" max="3854" width="9.109375" style="7" bestFit="1" customWidth="1"/>
    <col min="3855" max="3855" width="8.109375" style="7" bestFit="1" customWidth="1"/>
    <col min="3856" max="3856" width="7.5546875" style="7" bestFit="1" customWidth="1"/>
    <col min="3857" max="3858" width="7.5546875" style="7" customWidth="1"/>
    <col min="3859" max="3859" width="13.6640625" style="7" bestFit="1" customWidth="1"/>
    <col min="3860" max="3864" width="10.109375" style="7" customWidth="1"/>
    <col min="3865" max="3865" width="9" style="7" bestFit="1" customWidth="1"/>
    <col min="3866" max="3866" width="7.5546875" style="7" bestFit="1" customWidth="1"/>
    <col min="3867" max="3867" width="10.44140625" style="7" bestFit="1" customWidth="1"/>
    <col min="3868" max="3871" width="7.5546875" style="7" bestFit="1" customWidth="1"/>
    <col min="3872" max="3872" width="6.88671875" style="7" bestFit="1" customWidth="1"/>
    <col min="3873" max="3873" width="9" style="7" bestFit="1" customWidth="1"/>
    <col min="3874" max="3875" width="7.5546875" style="7" bestFit="1" customWidth="1"/>
    <col min="3876" max="3877" width="9" style="7" bestFit="1" customWidth="1"/>
    <col min="3878" max="3878" width="9" style="7" customWidth="1"/>
    <col min="3879" max="3879" width="7.5546875" style="7" bestFit="1" customWidth="1"/>
    <col min="3880" max="3880" width="10.5546875" style="7" bestFit="1" customWidth="1"/>
    <col min="3881" max="3881" width="11.44140625" style="7"/>
    <col min="3882" max="3882" width="29.44140625" style="7" customWidth="1"/>
    <col min="3883" max="3883" width="9" style="7" bestFit="1" customWidth="1"/>
    <col min="3884" max="3884" width="7.5546875" style="7" bestFit="1" customWidth="1"/>
    <col min="3885" max="3885" width="10.44140625" style="7" bestFit="1" customWidth="1"/>
    <col min="3886" max="3889" width="7.5546875" style="7" bestFit="1" customWidth="1"/>
    <col min="3890" max="3890" width="6.88671875" style="7" bestFit="1" customWidth="1"/>
    <col min="3891" max="3891" width="9" style="7" bestFit="1" customWidth="1"/>
    <col min="3892" max="3893" width="7.5546875" style="7" bestFit="1" customWidth="1"/>
    <col min="3894" max="3895" width="9" style="7" bestFit="1" customWidth="1"/>
    <col min="3896" max="3896" width="9" style="7" customWidth="1"/>
    <col min="3897" max="3897" width="7.5546875" style="7" bestFit="1" customWidth="1"/>
    <col min="3898" max="3898" width="9" style="7" bestFit="1" customWidth="1"/>
    <col min="3899" max="3899" width="11.44140625" style="7"/>
    <col min="3900" max="3900" width="29.44140625" style="7" customWidth="1"/>
    <col min="3901" max="3901" width="9" style="7" bestFit="1" customWidth="1"/>
    <col min="3902" max="3902" width="7.5546875" style="7" bestFit="1" customWidth="1"/>
    <col min="3903" max="3903" width="10.44140625" style="7" bestFit="1" customWidth="1"/>
    <col min="3904" max="3907" width="7.5546875" style="7" bestFit="1" customWidth="1"/>
    <col min="3908" max="3908" width="6.88671875" style="7" bestFit="1" customWidth="1"/>
    <col min="3909" max="3909" width="9" style="7" bestFit="1" customWidth="1"/>
    <col min="3910" max="3911" width="7.5546875" style="7" bestFit="1" customWidth="1"/>
    <col min="3912" max="3913" width="9" style="7" bestFit="1" customWidth="1"/>
    <col min="3914" max="3914" width="9" style="7" customWidth="1"/>
    <col min="3915" max="3915" width="7.5546875" style="7" bestFit="1" customWidth="1"/>
    <col min="3916" max="3916" width="9" style="7" bestFit="1" customWidth="1"/>
    <col min="3917" max="4096" width="11.44140625" style="7"/>
    <col min="4097" max="4097" width="27.5546875" style="7" customWidth="1"/>
    <col min="4098" max="4098" width="10.44140625" style="7" bestFit="1" customWidth="1"/>
    <col min="4099" max="4099" width="9.109375" style="7" bestFit="1" customWidth="1"/>
    <col min="4100" max="4100" width="10.44140625" style="7" bestFit="1" customWidth="1"/>
    <col min="4101" max="4102" width="9.44140625" style="7" bestFit="1" customWidth="1"/>
    <col min="4103" max="4103" width="10.109375" style="7" bestFit="1" customWidth="1"/>
    <col min="4104" max="4104" width="9.109375" style="7" bestFit="1" customWidth="1"/>
    <col min="4105" max="4105" width="10" style="7" customWidth="1"/>
    <col min="4106" max="4109" width="9.44140625" style="7" bestFit="1" customWidth="1"/>
    <col min="4110" max="4110" width="9.109375" style="7" bestFit="1" customWidth="1"/>
    <col min="4111" max="4111" width="8.109375" style="7" bestFit="1" customWidth="1"/>
    <col min="4112" max="4112" width="7.5546875" style="7" bestFit="1" customWidth="1"/>
    <col min="4113" max="4114" width="7.5546875" style="7" customWidth="1"/>
    <col min="4115" max="4115" width="13.6640625" style="7" bestFit="1" customWidth="1"/>
    <col min="4116" max="4120" width="10.109375" style="7" customWidth="1"/>
    <col min="4121" max="4121" width="9" style="7" bestFit="1" customWidth="1"/>
    <col min="4122" max="4122" width="7.5546875" style="7" bestFit="1" customWidth="1"/>
    <col min="4123" max="4123" width="10.44140625" style="7" bestFit="1" customWidth="1"/>
    <col min="4124" max="4127" width="7.5546875" style="7" bestFit="1" customWidth="1"/>
    <col min="4128" max="4128" width="6.88671875" style="7" bestFit="1" customWidth="1"/>
    <col min="4129" max="4129" width="9" style="7" bestFit="1" customWidth="1"/>
    <col min="4130" max="4131" width="7.5546875" style="7" bestFit="1" customWidth="1"/>
    <col min="4132" max="4133" width="9" style="7" bestFit="1" customWidth="1"/>
    <col min="4134" max="4134" width="9" style="7" customWidth="1"/>
    <col min="4135" max="4135" width="7.5546875" style="7" bestFit="1" customWidth="1"/>
    <col min="4136" max="4136" width="10.5546875" style="7" bestFit="1" customWidth="1"/>
    <col min="4137" max="4137" width="11.44140625" style="7"/>
    <col min="4138" max="4138" width="29.44140625" style="7" customWidth="1"/>
    <col min="4139" max="4139" width="9" style="7" bestFit="1" customWidth="1"/>
    <col min="4140" max="4140" width="7.5546875" style="7" bestFit="1" customWidth="1"/>
    <col min="4141" max="4141" width="10.44140625" style="7" bestFit="1" customWidth="1"/>
    <col min="4142" max="4145" width="7.5546875" style="7" bestFit="1" customWidth="1"/>
    <col min="4146" max="4146" width="6.88671875" style="7" bestFit="1" customWidth="1"/>
    <col min="4147" max="4147" width="9" style="7" bestFit="1" customWidth="1"/>
    <col min="4148" max="4149" width="7.5546875" style="7" bestFit="1" customWidth="1"/>
    <col min="4150" max="4151" width="9" style="7" bestFit="1" customWidth="1"/>
    <col min="4152" max="4152" width="9" style="7" customWidth="1"/>
    <col min="4153" max="4153" width="7.5546875" style="7" bestFit="1" customWidth="1"/>
    <col min="4154" max="4154" width="9" style="7" bestFit="1" customWidth="1"/>
    <col min="4155" max="4155" width="11.44140625" style="7"/>
    <col min="4156" max="4156" width="29.44140625" style="7" customWidth="1"/>
    <col min="4157" max="4157" width="9" style="7" bestFit="1" customWidth="1"/>
    <col min="4158" max="4158" width="7.5546875" style="7" bestFit="1" customWidth="1"/>
    <col min="4159" max="4159" width="10.44140625" style="7" bestFit="1" customWidth="1"/>
    <col min="4160" max="4163" width="7.5546875" style="7" bestFit="1" customWidth="1"/>
    <col min="4164" max="4164" width="6.88671875" style="7" bestFit="1" customWidth="1"/>
    <col min="4165" max="4165" width="9" style="7" bestFit="1" customWidth="1"/>
    <col min="4166" max="4167" width="7.5546875" style="7" bestFit="1" customWidth="1"/>
    <col min="4168" max="4169" width="9" style="7" bestFit="1" customWidth="1"/>
    <col min="4170" max="4170" width="9" style="7" customWidth="1"/>
    <col min="4171" max="4171" width="7.5546875" style="7" bestFit="1" customWidth="1"/>
    <col min="4172" max="4172" width="9" style="7" bestFit="1" customWidth="1"/>
    <col min="4173" max="4352" width="11.44140625" style="7"/>
    <col min="4353" max="4353" width="27.5546875" style="7" customWidth="1"/>
    <col min="4354" max="4354" width="10.44140625" style="7" bestFit="1" customWidth="1"/>
    <col min="4355" max="4355" width="9.109375" style="7" bestFit="1" customWidth="1"/>
    <col min="4356" max="4356" width="10.44140625" style="7" bestFit="1" customWidth="1"/>
    <col min="4357" max="4358" width="9.44140625" style="7" bestFit="1" customWidth="1"/>
    <col min="4359" max="4359" width="10.109375" style="7" bestFit="1" customWidth="1"/>
    <col min="4360" max="4360" width="9.109375" style="7" bestFit="1" customWidth="1"/>
    <col min="4361" max="4361" width="10" style="7" customWidth="1"/>
    <col min="4362" max="4365" width="9.44140625" style="7" bestFit="1" customWidth="1"/>
    <col min="4366" max="4366" width="9.109375" style="7" bestFit="1" customWidth="1"/>
    <col min="4367" max="4367" width="8.109375" style="7" bestFit="1" customWidth="1"/>
    <col min="4368" max="4368" width="7.5546875" style="7" bestFit="1" customWidth="1"/>
    <col min="4369" max="4370" width="7.5546875" style="7" customWidth="1"/>
    <col min="4371" max="4371" width="13.6640625" style="7" bestFit="1" customWidth="1"/>
    <col min="4372" max="4376" width="10.109375" style="7" customWidth="1"/>
    <col min="4377" max="4377" width="9" style="7" bestFit="1" customWidth="1"/>
    <col min="4378" max="4378" width="7.5546875" style="7" bestFit="1" customWidth="1"/>
    <col min="4379" max="4379" width="10.44140625" style="7" bestFit="1" customWidth="1"/>
    <col min="4380" max="4383" width="7.5546875" style="7" bestFit="1" customWidth="1"/>
    <col min="4384" max="4384" width="6.88671875" style="7" bestFit="1" customWidth="1"/>
    <col min="4385" max="4385" width="9" style="7" bestFit="1" customWidth="1"/>
    <col min="4386" max="4387" width="7.5546875" style="7" bestFit="1" customWidth="1"/>
    <col min="4388" max="4389" width="9" style="7" bestFit="1" customWidth="1"/>
    <col min="4390" max="4390" width="9" style="7" customWidth="1"/>
    <col min="4391" max="4391" width="7.5546875" style="7" bestFit="1" customWidth="1"/>
    <col min="4392" max="4392" width="10.5546875" style="7" bestFit="1" customWidth="1"/>
    <col min="4393" max="4393" width="11.44140625" style="7"/>
    <col min="4394" max="4394" width="29.44140625" style="7" customWidth="1"/>
    <col min="4395" max="4395" width="9" style="7" bestFit="1" customWidth="1"/>
    <col min="4396" max="4396" width="7.5546875" style="7" bestFit="1" customWidth="1"/>
    <col min="4397" max="4397" width="10.44140625" style="7" bestFit="1" customWidth="1"/>
    <col min="4398" max="4401" width="7.5546875" style="7" bestFit="1" customWidth="1"/>
    <col min="4402" max="4402" width="6.88671875" style="7" bestFit="1" customWidth="1"/>
    <col min="4403" max="4403" width="9" style="7" bestFit="1" customWidth="1"/>
    <col min="4404" max="4405" width="7.5546875" style="7" bestFit="1" customWidth="1"/>
    <col min="4406" max="4407" width="9" style="7" bestFit="1" customWidth="1"/>
    <col min="4408" max="4408" width="9" style="7" customWidth="1"/>
    <col min="4409" max="4409" width="7.5546875" style="7" bestFit="1" customWidth="1"/>
    <col min="4410" max="4410" width="9" style="7" bestFit="1" customWidth="1"/>
    <col min="4411" max="4411" width="11.44140625" style="7"/>
    <col min="4412" max="4412" width="29.44140625" style="7" customWidth="1"/>
    <col min="4413" max="4413" width="9" style="7" bestFit="1" customWidth="1"/>
    <col min="4414" max="4414" width="7.5546875" style="7" bestFit="1" customWidth="1"/>
    <col min="4415" max="4415" width="10.44140625" style="7" bestFit="1" customWidth="1"/>
    <col min="4416" max="4419" width="7.5546875" style="7" bestFit="1" customWidth="1"/>
    <col min="4420" max="4420" width="6.88671875" style="7" bestFit="1" customWidth="1"/>
    <col min="4421" max="4421" width="9" style="7" bestFit="1" customWidth="1"/>
    <col min="4422" max="4423" width="7.5546875" style="7" bestFit="1" customWidth="1"/>
    <col min="4424" max="4425" width="9" style="7" bestFit="1" customWidth="1"/>
    <col min="4426" max="4426" width="9" style="7" customWidth="1"/>
    <col min="4427" max="4427" width="7.5546875" style="7" bestFit="1" customWidth="1"/>
    <col min="4428" max="4428" width="9" style="7" bestFit="1" customWidth="1"/>
    <col min="4429" max="4608" width="11.44140625" style="7"/>
    <col min="4609" max="4609" width="27.5546875" style="7" customWidth="1"/>
    <col min="4610" max="4610" width="10.44140625" style="7" bestFit="1" customWidth="1"/>
    <col min="4611" max="4611" width="9.109375" style="7" bestFit="1" customWidth="1"/>
    <col min="4612" max="4612" width="10.44140625" style="7" bestFit="1" customWidth="1"/>
    <col min="4613" max="4614" width="9.44140625" style="7" bestFit="1" customWidth="1"/>
    <col min="4615" max="4615" width="10.109375" style="7" bestFit="1" customWidth="1"/>
    <col min="4616" max="4616" width="9.109375" style="7" bestFit="1" customWidth="1"/>
    <col min="4617" max="4617" width="10" style="7" customWidth="1"/>
    <col min="4618" max="4621" width="9.44140625" style="7" bestFit="1" customWidth="1"/>
    <col min="4622" max="4622" width="9.109375" style="7" bestFit="1" customWidth="1"/>
    <col min="4623" max="4623" width="8.109375" style="7" bestFit="1" customWidth="1"/>
    <col min="4624" max="4624" width="7.5546875" style="7" bestFit="1" customWidth="1"/>
    <col min="4625" max="4626" width="7.5546875" style="7" customWidth="1"/>
    <col min="4627" max="4627" width="13.6640625" style="7" bestFit="1" customWidth="1"/>
    <col min="4628" max="4632" width="10.109375" style="7" customWidth="1"/>
    <col min="4633" max="4633" width="9" style="7" bestFit="1" customWidth="1"/>
    <col min="4634" max="4634" width="7.5546875" style="7" bestFit="1" customWidth="1"/>
    <col min="4635" max="4635" width="10.44140625" style="7" bestFit="1" customWidth="1"/>
    <col min="4636" max="4639" width="7.5546875" style="7" bestFit="1" customWidth="1"/>
    <col min="4640" max="4640" width="6.88671875" style="7" bestFit="1" customWidth="1"/>
    <col min="4641" max="4641" width="9" style="7" bestFit="1" customWidth="1"/>
    <col min="4642" max="4643" width="7.5546875" style="7" bestFit="1" customWidth="1"/>
    <col min="4644" max="4645" width="9" style="7" bestFit="1" customWidth="1"/>
    <col min="4646" max="4646" width="9" style="7" customWidth="1"/>
    <col min="4647" max="4647" width="7.5546875" style="7" bestFit="1" customWidth="1"/>
    <col min="4648" max="4648" width="10.5546875" style="7" bestFit="1" customWidth="1"/>
    <col min="4649" max="4649" width="11.44140625" style="7"/>
    <col min="4650" max="4650" width="29.44140625" style="7" customWidth="1"/>
    <col min="4651" max="4651" width="9" style="7" bestFit="1" customWidth="1"/>
    <col min="4652" max="4652" width="7.5546875" style="7" bestFit="1" customWidth="1"/>
    <col min="4653" max="4653" width="10.44140625" style="7" bestFit="1" customWidth="1"/>
    <col min="4654" max="4657" width="7.5546875" style="7" bestFit="1" customWidth="1"/>
    <col min="4658" max="4658" width="6.88671875" style="7" bestFit="1" customWidth="1"/>
    <col min="4659" max="4659" width="9" style="7" bestFit="1" customWidth="1"/>
    <col min="4660" max="4661" width="7.5546875" style="7" bestFit="1" customWidth="1"/>
    <col min="4662" max="4663" width="9" style="7" bestFit="1" customWidth="1"/>
    <col min="4664" max="4664" width="9" style="7" customWidth="1"/>
    <col min="4665" max="4665" width="7.5546875" style="7" bestFit="1" customWidth="1"/>
    <col min="4666" max="4666" width="9" style="7" bestFit="1" customWidth="1"/>
    <col min="4667" max="4667" width="11.44140625" style="7"/>
    <col min="4668" max="4668" width="29.44140625" style="7" customWidth="1"/>
    <col min="4669" max="4669" width="9" style="7" bestFit="1" customWidth="1"/>
    <col min="4670" max="4670" width="7.5546875" style="7" bestFit="1" customWidth="1"/>
    <col min="4671" max="4671" width="10.44140625" style="7" bestFit="1" customWidth="1"/>
    <col min="4672" max="4675" width="7.5546875" style="7" bestFit="1" customWidth="1"/>
    <col min="4676" max="4676" width="6.88671875" style="7" bestFit="1" customWidth="1"/>
    <col min="4677" max="4677" width="9" style="7" bestFit="1" customWidth="1"/>
    <col min="4678" max="4679" width="7.5546875" style="7" bestFit="1" customWidth="1"/>
    <col min="4680" max="4681" width="9" style="7" bestFit="1" customWidth="1"/>
    <col min="4682" max="4682" width="9" style="7" customWidth="1"/>
    <col min="4683" max="4683" width="7.5546875" style="7" bestFit="1" customWidth="1"/>
    <col min="4684" max="4684" width="9" style="7" bestFit="1" customWidth="1"/>
    <col min="4685" max="4864" width="11.44140625" style="7"/>
    <col min="4865" max="4865" width="27.5546875" style="7" customWidth="1"/>
    <col min="4866" max="4866" width="10.44140625" style="7" bestFit="1" customWidth="1"/>
    <col min="4867" max="4867" width="9.109375" style="7" bestFit="1" customWidth="1"/>
    <col min="4868" max="4868" width="10.44140625" style="7" bestFit="1" customWidth="1"/>
    <col min="4869" max="4870" width="9.44140625" style="7" bestFit="1" customWidth="1"/>
    <col min="4871" max="4871" width="10.109375" style="7" bestFit="1" customWidth="1"/>
    <col min="4872" max="4872" width="9.109375" style="7" bestFit="1" customWidth="1"/>
    <col min="4873" max="4873" width="10" style="7" customWidth="1"/>
    <col min="4874" max="4877" width="9.44140625" style="7" bestFit="1" customWidth="1"/>
    <col min="4878" max="4878" width="9.109375" style="7" bestFit="1" customWidth="1"/>
    <col min="4879" max="4879" width="8.109375" style="7" bestFit="1" customWidth="1"/>
    <col min="4880" max="4880" width="7.5546875" style="7" bestFit="1" customWidth="1"/>
    <col min="4881" max="4882" width="7.5546875" style="7" customWidth="1"/>
    <col min="4883" max="4883" width="13.6640625" style="7" bestFit="1" customWidth="1"/>
    <col min="4884" max="4888" width="10.109375" style="7" customWidth="1"/>
    <col min="4889" max="4889" width="9" style="7" bestFit="1" customWidth="1"/>
    <col min="4890" max="4890" width="7.5546875" style="7" bestFit="1" customWidth="1"/>
    <col min="4891" max="4891" width="10.44140625" style="7" bestFit="1" customWidth="1"/>
    <col min="4892" max="4895" width="7.5546875" style="7" bestFit="1" customWidth="1"/>
    <col min="4896" max="4896" width="6.88671875" style="7" bestFit="1" customWidth="1"/>
    <col min="4897" max="4897" width="9" style="7" bestFit="1" customWidth="1"/>
    <col min="4898" max="4899" width="7.5546875" style="7" bestFit="1" customWidth="1"/>
    <col min="4900" max="4901" width="9" style="7" bestFit="1" customWidth="1"/>
    <col min="4902" max="4902" width="9" style="7" customWidth="1"/>
    <col min="4903" max="4903" width="7.5546875" style="7" bestFit="1" customWidth="1"/>
    <col min="4904" max="4904" width="10.5546875" style="7" bestFit="1" customWidth="1"/>
    <col min="4905" max="4905" width="11.44140625" style="7"/>
    <col min="4906" max="4906" width="29.44140625" style="7" customWidth="1"/>
    <col min="4907" max="4907" width="9" style="7" bestFit="1" customWidth="1"/>
    <col min="4908" max="4908" width="7.5546875" style="7" bestFit="1" customWidth="1"/>
    <col min="4909" max="4909" width="10.44140625" style="7" bestFit="1" customWidth="1"/>
    <col min="4910" max="4913" width="7.5546875" style="7" bestFit="1" customWidth="1"/>
    <col min="4914" max="4914" width="6.88671875" style="7" bestFit="1" customWidth="1"/>
    <col min="4915" max="4915" width="9" style="7" bestFit="1" customWidth="1"/>
    <col min="4916" max="4917" width="7.5546875" style="7" bestFit="1" customWidth="1"/>
    <col min="4918" max="4919" width="9" style="7" bestFit="1" customWidth="1"/>
    <col min="4920" max="4920" width="9" style="7" customWidth="1"/>
    <col min="4921" max="4921" width="7.5546875" style="7" bestFit="1" customWidth="1"/>
    <col min="4922" max="4922" width="9" style="7" bestFit="1" customWidth="1"/>
    <col min="4923" max="4923" width="11.44140625" style="7"/>
    <col min="4924" max="4924" width="29.44140625" style="7" customWidth="1"/>
    <col min="4925" max="4925" width="9" style="7" bestFit="1" customWidth="1"/>
    <col min="4926" max="4926" width="7.5546875" style="7" bestFit="1" customWidth="1"/>
    <col min="4927" max="4927" width="10.44140625" style="7" bestFit="1" customWidth="1"/>
    <col min="4928" max="4931" width="7.5546875" style="7" bestFit="1" customWidth="1"/>
    <col min="4932" max="4932" width="6.88671875" style="7" bestFit="1" customWidth="1"/>
    <col min="4933" max="4933" width="9" style="7" bestFit="1" customWidth="1"/>
    <col min="4934" max="4935" width="7.5546875" style="7" bestFit="1" customWidth="1"/>
    <col min="4936" max="4937" width="9" style="7" bestFit="1" customWidth="1"/>
    <col min="4938" max="4938" width="9" style="7" customWidth="1"/>
    <col min="4939" max="4939" width="7.5546875" style="7" bestFit="1" customWidth="1"/>
    <col min="4940" max="4940" width="9" style="7" bestFit="1" customWidth="1"/>
    <col min="4941" max="5120" width="11.44140625" style="7"/>
    <col min="5121" max="5121" width="27.5546875" style="7" customWidth="1"/>
    <col min="5122" max="5122" width="10.44140625" style="7" bestFit="1" customWidth="1"/>
    <col min="5123" max="5123" width="9.109375" style="7" bestFit="1" customWidth="1"/>
    <col min="5124" max="5124" width="10.44140625" style="7" bestFit="1" customWidth="1"/>
    <col min="5125" max="5126" width="9.44140625" style="7" bestFit="1" customWidth="1"/>
    <col min="5127" max="5127" width="10.109375" style="7" bestFit="1" customWidth="1"/>
    <col min="5128" max="5128" width="9.109375" style="7" bestFit="1" customWidth="1"/>
    <col min="5129" max="5129" width="10" style="7" customWidth="1"/>
    <col min="5130" max="5133" width="9.44140625" style="7" bestFit="1" customWidth="1"/>
    <col min="5134" max="5134" width="9.109375" style="7" bestFit="1" customWidth="1"/>
    <col min="5135" max="5135" width="8.109375" style="7" bestFit="1" customWidth="1"/>
    <col min="5136" max="5136" width="7.5546875" style="7" bestFit="1" customWidth="1"/>
    <col min="5137" max="5138" width="7.5546875" style="7" customWidth="1"/>
    <col min="5139" max="5139" width="13.6640625" style="7" bestFit="1" customWidth="1"/>
    <col min="5140" max="5144" width="10.109375" style="7" customWidth="1"/>
    <col min="5145" max="5145" width="9" style="7" bestFit="1" customWidth="1"/>
    <col min="5146" max="5146" width="7.5546875" style="7" bestFit="1" customWidth="1"/>
    <col min="5147" max="5147" width="10.44140625" style="7" bestFit="1" customWidth="1"/>
    <col min="5148" max="5151" width="7.5546875" style="7" bestFit="1" customWidth="1"/>
    <col min="5152" max="5152" width="6.88671875" style="7" bestFit="1" customWidth="1"/>
    <col min="5153" max="5153" width="9" style="7" bestFit="1" customWidth="1"/>
    <col min="5154" max="5155" width="7.5546875" style="7" bestFit="1" customWidth="1"/>
    <col min="5156" max="5157" width="9" style="7" bestFit="1" customWidth="1"/>
    <col min="5158" max="5158" width="9" style="7" customWidth="1"/>
    <col min="5159" max="5159" width="7.5546875" style="7" bestFit="1" customWidth="1"/>
    <col min="5160" max="5160" width="10.5546875" style="7" bestFit="1" customWidth="1"/>
    <col min="5161" max="5161" width="11.44140625" style="7"/>
    <col min="5162" max="5162" width="29.44140625" style="7" customWidth="1"/>
    <col min="5163" max="5163" width="9" style="7" bestFit="1" customWidth="1"/>
    <col min="5164" max="5164" width="7.5546875" style="7" bestFit="1" customWidth="1"/>
    <col min="5165" max="5165" width="10.44140625" style="7" bestFit="1" customWidth="1"/>
    <col min="5166" max="5169" width="7.5546875" style="7" bestFit="1" customWidth="1"/>
    <col min="5170" max="5170" width="6.88671875" style="7" bestFit="1" customWidth="1"/>
    <col min="5171" max="5171" width="9" style="7" bestFit="1" customWidth="1"/>
    <col min="5172" max="5173" width="7.5546875" style="7" bestFit="1" customWidth="1"/>
    <col min="5174" max="5175" width="9" style="7" bestFit="1" customWidth="1"/>
    <col min="5176" max="5176" width="9" style="7" customWidth="1"/>
    <col min="5177" max="5177" width="7.5546875" style="7" bestFit="1" customWidth="1"/>
    <col min="5178" max="5178" width="9" style="7" bestFit="1" customWidth="1"/>
    <col min="5179" max="5179" width="11.44140625" style="7"/>
    <col min="5180" max="5180" width="29.44140625" style="7" customWidth="1"/>
    <col min="5181" max="5181" width="9" style="7" bestFit="1" customWidth="1"/>
    <col min="5182" max="5182" width="7.5546875" style="7" bestFit="1" customWidth="1"/>
    <col min="5183" max="5183" width="10.44140625" style="7" bestFit="1" customWidth="1"/>
    <col min="5184" max="5187" width="7.5546875" style="7" bestFit="1" customWidth="1"/>
    <col min="5188" max="5188" width="6.88671875" style="7" bestFit="1" customWidth="1"/>
    <col min="5189" max="5189" width="9" style="7" bestFit="1" customWidth="1"/>
    <col min="5190" max="5191" width="7.5546875" style="7" bestFit="1" customWidth="1"/>
    <col min="5192" max="5193" width="9" style="7" bestFit="1" customWidth="1"/>
    <col min="5194" max="5194" width="9" style="7" customWidth="1"/>
    <col min="5195" max="5195" width="7.5546875" style="7" bestFit="1" customWidth="1"/>
    <col min="5196" max="5196" width="9" style="7" bestFit="1" customWidth="1"/>
    <col min="5197" max="5376" width="11.44140625" style="7"/>
    <col min="5377" max="5377" width="27.5546875" style="7" customWidth="1"/>
    <col min="5378" max="5378" width="10.44140625" style="7" bestFit="1" customWidth="1"/>
    <col min="5379" max="5379" width="9.109375" style="7" bestFit="1" customWidth="1"/>
    <col min="5380" max="5380" width="10.44140625" style="7" bestFit="1" customWidth="1"/>
    <col min="5381" max="5382" width="9.44140625" style="7" bestFit="1" customWidth="1"/>
    <col min="5383" max="5383" width="10.109375" style="7" bestFit="1" customWidth="1"/>
    <col min="5384" max="5384" width="9.109375" style="7" bestFit="1" customWidth="1"/>
    <col min="5385" max="5385" width="10" style="7" customWidth="1"/>
    <col min="5386" max="5389" width="9.44140625" style="7" bestFit="1" customWidth="1"/>
    <col min="5390" max="5390" width="9.109375" style="7" bestFit="1" customWidth="1"/>
    <col min="5391" max="5391" width="8.109375" style="7" bestFit="1" customWidth="1"/>
    <col min="5392" max="5392" width="7.5546875" style="7" bestFit="1" customWidth="1"/>
    <col min="5393" max="5394" width="7.5546875" style="7" customWidth="1"/>
    <col min="5395" max="5395" width="13.6640625" style="7" bestFit="1" customWidth="1"/>
    <col min="5396" max="5400" width="10.109375" style="7" customWidth="1"/>
    <col min="5401" max="5401" width="9" style="7" bestFit="1" customWidth="1"/>
    <col min="5402" max="5402" width="7.5546875" style="7" bestFit="1" customWidth="1"/>
    <col min="5403" max="5403" width="10.44140625" style="7" bestFit="1" customWidth="1"/>
    <col min="5404" max="5407" width="7.5546875" style="7" bestFit="1" customWidth="1"/>
    <col min="5408" max="5408" width="6.88671875" style="7" bestFit="1" customWidth="1"/>
    <col min="5409" max="5409" width="9" style="7" bestFit="1" customWidth="1"/>
    <col min="5410" max="5411" width="7.5546875" style="7" bestFit="1" customWidth="1"/>
    <col min="5412" max="5413" width="9" style="7" bestFit="1" customWidth="1"/>
    <col min="5414" max="5414" width="9" style="7" customWidth="1"/>
    <col min="5415" max="5415" width="7.5546875" style="7" bestFit="1" customWidth="1"/>
    <col min="5416" max="5416" width="10.5546875" style="7" bestFit="1" customWidth="1"/>
    <col min="5417" max="5417" width="11.44140625" style="7"/>
    <col min="5418" max="5418" width="29.44140625" style="7" customWidth="1"/>
    <col min="5419" max="5419" width="9" style="7" bestFit="1" customWidth="1"/>
    <col min="5420" max="5420" width="7.5546875" style="7" bestFit="1" customWidth="1"/>
    <col min="5421" max="5421" width="10.44140625" style="7" bestFit="1" customWidth="1"/>
    <col min="5422" max="5425" width="7.5546875" style="7" bestFit="1" customWidth="1"/>
    <col min="5426" max="5426" width="6.88671875" style="7" bestFit="1" customWidth="1"/>
    <col min="5427" max="5427" width="9" style="7" bestFit="1" customWidth="1"/>
    <col min="5428" max="5429" width="7.5546875" style="7" bestFit="1" customWidth="1"/>
    <col min="5430" max="5431" width="9" style="7" bestFit="1" customWidth="1"/>
    <col min="5432" max="5432" width="9" style="7" customWidth="1"/>
    <col min="5433" max="5433" width="7.5546875" style="7" bestFit="1" customWidth="1"/>
    <col min="5434" max="5434" width="9" style="7" bestFit="1" customWidth="1"/>
    <col min="5435" max="5435" width="11.44140625" style="7"/>
    <col min="5436" max="5436" width="29.44140625" style="7" customWidth="1"/>
    <col min="5437" max="5437" width="9" style="7" bestFit="1" customWidth="1"/>
    <col min="5438" max="5438" width="7.5546875" style="7" bestFit="1" customWidth="1"/>
    <col min="5439" max="5439" width="10.44140625" style="7" bestFit="1" customWidth="1"/>
    <col min="5440" max="5443" width="7.5546875" style="7" bestFit="1" customWidth="1"/>
    <col min="5444" max="5444" width="6.88671875" style="7" bestFit="1" customWidth="1"/>
    <col min="5445" max="5445" width="9" style="7" bestFit="1" customWidth="1"/>
    <col min="5446" max="5447" width="7.5546875" style="7" bestFit="1" customWidth="1"/>
    <col min="5448" max="5449" width="9" style="7" bestFit="1" customWidth="1"/>
    <col min="5450" max="5450" width="9" style="7" customWidth="1"/>
    <col min="5451" max="5451" width="7.5546875" style="7" bestFit="1" customWidth="1"/>
    <col min="5452" max="5452" width="9" style="7" bestFit="1" customWidth="1"/>
    <col min="5453" max="5632" width="11.44140625" style="7"/>
    <col min="5633" max="5633" width="27.5546875" style="7" customWidth="1"/>
    <col min="5634" max="5634" width="10.44140625" style="7" bestFit="1" customWidth="1"/>
    <col min="5635" max="5635" width="9.109375" style="7" bestFit="1" customWidth="1"/>
    <col min="5636" max="5636" width="10.44140625" style="7" bestFit="1" customWidth="1"/>
    <col min="5637" max="5638" width="9.44140625" style="7" bestFit="1" customWidth="1"/>
    <col min="5639" max="5639" width="10.109375" style="7" bestFit="1" customWidth="1"/>
    <col min="5640" max="5640" width="9.109375" style="7" bestFit="1" customWidth="1"/>
    <col min="5641" max="5641" width="10" style="7" customWidth="1"/>
    <col min="5642" max="5645" width="9.44140625" style="7" bestFit="1" customWidth="1"/>
    <col min="5646" max="5646" width="9.109375" style="7" bestFit="1" customWidth="1"/>
    <col min="5647" max="5647" width="8.109375" style="7" bestFit="1" customWidth="1"/>
    <col min="5648" max="5648" width="7.5546875" style="7" bestFit="1" customWidth="1"/>
    <col min="5649" max="5650" width="7.5546875" style="7" customWidth="1"/>
    <col min="5651" max="5651" width="13.6640625" style="7" bestFit="1" customWidth="1"/>
    <col min="5652" max="5656" width="10.109375" style="7" customWidth="1"/>
    <col min="5657" max="5657" width="9" style="7" bestFit="1" customWidth="1"/>
    <col min="5658" max="5658" width="7.5546875" style="7" bestFit="1" customWidth="1"/>
    <col min="5659" max="5659" width="10.44140625" style="7" bestFit="1" customWidth="1"/>
    <col min="5660" max="5663" width="7.5546875" style="7" bestFit="1" customWidth="1"/>
    <col min="5664" max="5664" width="6.88671875" style="7" bestFit="1" customWidth="1"/>
    <col min="5665" max="5665" width="9" style="7" bestFit="1" customWidth="1"/>
    <col min="5666" max="5667" width="7.5546875" style="7" bestFit="1" customWidth="1"/>
    <col min="5668" max="5669" width="9" style="7" bestFit="1" customWidth="1"/>
    <col min="5670" max="5670" width="9" style="7" customWidth="1"/>
    <col min="5671" max="5671" width="7.5546875" style="7" bestFit="1" customWidth="1"/>
    <col min="5672" max="5672" width="10.5546875" style="7" bestFit="1" customWidth="1"/>
    <col min="5673" max="5673" width="11.44140625" style="7"/>
    <col min="5674" max="5674" width="29.44140625" style="7" customWidth="1"/>
    <col min="5675" max="5675" width="9" style="7" bestFit="1" customWidth="1"/>
    <col min="5676" max="5676" width="7.5546875" style="7" bestFit="1" customWidth="1"/>
    <col min="5677" max="5677" width="10.44140625" style="7" bestFit="1" customWidth="1"/>
    <col min="5678" max="5681" width="7.5546875" style="7" bestFit="1" customWidth="1"/>
    <col min="5682" max="5682" width="6.88671875" style="7" bestFit="1" customWidth="1"/>
    <col min="5683" max="5683" width="9" style="7" bestFit="1" customWidth="1"/>
    <col min="5684" max="5685" width="7.5546875" style="7" bestFit="1" customWidth="1"/>
    <col min="5686" max="5687" width="9" style="7" bestFit="1" customWidth="1"/>
    <col min="5688" max="5688" width="9" style="7" customWidth="1"/>
    <col min="5689" max="5689" width="7.5546875" style="7" bestFit="1" customWidth="1"/>
    <col min="5690" max="5690" width="9" style="7" bestFit="1" customWidth="1"/>
    <col min="5691" max="5691" width="11.44140625" style="7"/>
    <col min="5692" max="5692" width="29.44140625" style="7" customWidth="1"/>
    <col min="5693" max="5693" width="9" style="7" bestFit="1" customWidth="1"/>
    <col min="5694" max="5694" width="7.5546875" style="7" bestFit="1" customWidth="1"/>
    <col min="5695" max="5695" width="10.44140625" style="7" bestFit="1" customWidth="1"/>
    <col min="5696" max="5699" width="7.5546875" style="7" bestFit="1" customWidth="1"/>
    <col min="5700" max="5700" width="6.88671875" style="7" bestFit="1" customWidth="1"/>
    <col min="5701" max="5701" width="9" style="7" bestFit="1" customWidth="1"/>
    <col min="5702" max="5703" width="7.5546875" style="7" bestFit="1" customWidth="1"/>
    <col min="5704" max="5705" width="9" style="7" bestFit="1" customWidth="1"/>
    <col min="5706" max="5706" width="9" style="7" customWidth="1"/>
    <col min="5707" max="5707" width="7.5546875" style="7" bestFit="1" customWidth="1"/>
    <col min="5708" max="5708" width="9" style="7" bestFit="1" customWidth="1"/>
    <col min="5709" max="5888" width="11.44140625" style="7"/>
    <col min="5889" max="5889" width="27.5546875" style="7" customWidth="1"/>
    <col min="5890" max="5890" width="10.44140625" style="7" bestFit="1" customWidth="1"/>
    <col min="5891" max="5891" width="9.109375" style="7" bestFit="1" customWidth="1"/>
    <col min="5892" max="5892" width="10.44140625" style="7" bestFit="1" customWidth="1"/>
    <col min="5893" max="5894" width="9.44140625" style="7" bestFit="1" customWidth="1"/>
    <col min="5895" max="5895" width="10.109375" style="7" bestFit="1" customWidth="1"/>
    <col min="5896" max="5896" width="9.109375" style="7" bestFit="1" customWidth="1"/>
    <col min="5897" max="5897" width="10" style="7" customWidth="1"/>
    <col min="5898" max="5901" width="9.44140625" style="7" bestFit="1" customWidth="1"/>
    <col min="5902" max="5902" width="9.109375" style="7" bestFit="1" customWidth="1"/>
    <col min="5903" max="5903" width="8.109375" style="7" bestFit="1" customWidth="1"/>
    <col min="5904" max="5904" width="7.5546875" style="7" bestFit="1" customWidth="1"/>
    <col min="5905" max="5906" width="7.5546875" style="7" customWidth="1"/>
    <col min="5907" max="5907" width="13.6640625" style="7" bestFit="1" customWidth="1"/>
    <col min="5908" max="5912" width="10.109375" style="7" customWidth="1"/>
    <col min="5913" max="5913" width="9" style="7" bestFit="1" customWidth="1"/>
    <col min="5914" max="5914" width="7.5546875" style="7" bestFit="1" customWidth="1"/>
    <col min="5915" max="5915" width="10.44140625" style="7" bestFit="1" customWidth="1"/>
    <col min="5916" max="5919" width="7.5546875" style="7" bestFit="1" customWidth="1"/>
    <col min="5920" max="5920" width="6.88671875" style="7" bestFit="1" customWidth="1"/>
    <col min="5921" max="5921" width="9" style="7" bestFit="1" customWidth="1"/>
    <col min="5922" max="5923" width="7.5546875" style="7" bestFit="1" customWidth="1"/>
    <col min="5924" max="5925" width="9" style="7" bestFit="1" customWidth="1"/>
    <col min="5926" max="5926" width="9" style="7" customWidth="1"/>
    <col min="5927" max="5927" width="7.5546875" style="7" bestFit="1" customWidth="1"/>
    <col min="5928" max="5928" width="10.5546875" style="7" bestFit="1" customWidth="1"/>
    <col min="5929" max="5929" width="11.44140625" style="7"/>
    <col min="5930" max="5930" width="29.44140625" style="7" customWidth="1"/>
    <col min="5931" max="5931" width="9" style="7" bestFit="1" customWidth="1"/>
    <col min="5932" max="5932" width="7.5546875" style="7" bestFit="1" customWidth="1"/>
    <col min="5933" max="5933" width="10.44140625" style="7" bestFit="1" customWidth="1"/>
    <col min="5934" max="5937" width="7.5546875" style="7" bestFit="1" customWidth="1"/>
    <col min="5938" max="5938" width="6.88671875" style="7" bestFit="1" customWidth="1"/>
    <col min="5939" max="5939" width="9" style="7" bestFit="1" customWidth="1"/>
    <col min="5940" max="5941" width="7.5546875" style="7" bestFit="1" customWidth="1"/>
    <col min="5942" max="5943" width="9" style="7" bestFit="1" customWidth="1"/>
    <col min="5944" max="5944" width="9" style="7" customWidth="1"/>
    <col min="5945" max="5945" width="7.5546875" style="7" bestFit="1" customWidth="1"/>
    <col min="5946" max="5946" width="9" style="7" bestFit="1" customWidth="1"/>
    <col min="5947" max="5947" width="11.44140625" style="7"/>
    <col min="5948" max="5948" width="29.44140625" style="7" customWidth="1"/>
    <col min="5949" max="5949" width="9" style="7" bestFit="1" customWidth="1"/>
    <col min="5950" max="5950" width="7.5546875" style="7" bestFit="1" customWidth="1"/>
    <col min="5951" max="5951" width="10.44140625" style="7" bestFit="1" customWidth="1"/>
    <col min="5952" max="5955" width="7.5546875" style="7" bestFit="1" customWidth="1"/>
    <col min="5956" max="5956" width="6.88671875" style="7" bestFit="1" customWidth="1"/>
    <col min="5957" max="5957" width="9" style="7" bestFit="1" customWidth="1"/>
    <col min="5958" max="5959" width="7.5546875" style="7" bestFit="1" customWidth="1"/>
    <col min="5960" max="5961" width="9" style="7" bestFit="1" customWidth="1"/>
    <col min="5962" max="5962" width="9" style="7" customWidth="1"/>
    <col min="5963" max="5963" width="7.5546875" style="7" bestFit="1" customWidth="1"/>
    <col min="5964" max="5964" width="9" style="7" bestFit="1" customWidth="1"/>
    <col min="5965" max="6144" width="11.44140625" style="7"/>
    <col min="6145" max="6145" width="27.5546875" style="7" customWidth="1"/>
    <col min="6146" max="6146" width="10.44140625" style="7" bestFit="1" customWidth="1"/>
    <col min="6147" max="6147" width="9.109375" style="7" bestFit="1" customWidth="1"/>
    <col min="6148" max="6148" width="10.44140625" style="7" bestFit="1" customWidth="1"/>
    <col min="6149" max="6150" width="9.44140625" style="7" bestFit="1" customWidth="1"/>
    <col min="6151" max="6151" width="10.109375" style="7" bestFit="1" customWidth="1"/>
    <col min="6152" max="6152" width="9.109375" style="7" bestFit="1" customWidth="1"/>
    <col min="6153" max="6153" width="10" style="7" customWidth="1"/>
    <col min="6154" max="6157" width="9.44140625" style="7" bestFit="1" customWidth="1"/>
    <col min="6158" max="6158" width="9.109375" style="7" bestFit="1" customWidth="1"/>
    <col min="6159" max="6159" width="8.109375" style="7" bestFit="1" customWidth="1"/>
    <col min="6160" max="6160" width="7.5546875" style="7" bestFit="1" customWidth="1"/>
    <col min="6161" max="6162" width="7.5546875" style="7" customWidth="1"/>
    <col min="6163" max="6163" width="13.6640625" style="7" bestFit="1" customWidth="1"/>
    <col min="6164" max="6168" width="10.109375" style="7" customWidth="1"/>
    <col min="6169" max="6169" width="9" style="7" bestFit="1" customWidth="1"/>
    <col min="6170" max="6170" width="7.5546875" style="7" bestFit="1" customWidth="1"/>
    <col min="6171" max="6171" width="10.44140625" style="7" bestFit="1" customWidth="1"/>
    <col min="6172" max="6175" width="7.5546875" style="7" bestFit="1" customWidth="1"/>
    <col min="6176" max="6176" width="6.88671875" style="7" bestFit="1" customWidth="1"/>
    <col min="6177" max="6177" width="9" style="7" bestFit="1" customWidth="1"/>
    <col min="6178" max="6179" width="7.5546875" style="7" bestFit="1" customWidth="1"/>
    <col min="6180" max="6181" width="9" style="7" bestFit="1" customWidth="1"/>
    <col min="6182" max="6182" width="9" style="7" customWidth="1"/>
    <col min="6183" max="6183" width="7.5546875" style="7" bestFit="1" customWidth="1"/>
    <col min="6184" max="6184" width="10.5546875" style="7" bestFit="1" customWidth="1"/>
    <col min="6185" max="6185" width="11.44140625" style="7"/>
    <col min="6186" max="6186" width="29.44140625" style="7" customWidth="1"/>
    <col min="6187" max="6187" width="9" style="7" bestFit="1" customWidth="1"/>
    <col min="6188" max="6188" width="7.5546875" style="7" bestFit="1" customWidth="1"/>
    <col min="6189" max="6189" width="10.44140625" style="7" bestFit="1" customWidth="1"/>
    <col min="6190" max="6193" width="7.5546875" style="7" bestFit="1" customWidth="1"/>
    <col min="6194" max="6194" width="6.88671875" style="7" bestFit="1" customWidth="1"/>
    <col min="6195" max="6195" width="9" style="7" bestFit="1" customWidth="1"/>
    <col min="6196" max="6197" width="7.5546875" style="7" bestFit="1" customWidth="1"/>
    <col min="6198" max="6199" width="9" style="7" bestFit="1" customWidth="1"/>
    <col min="6200" max="6200" width="9" style="7" customWidth="1"/>
    <col min="6201" max="6201" width="7.5546875" style="7" bestFit="1" customWidth="1"/>
    <col min="6202" max="6202" width="9" style="7" bestFit="1" customWidth="1"/>
    <col min="6203" max="6203" width="11.44140625" style="7"/>
    <col min="6204" max="6204" width="29.44140625" style="7" customWidth="1"/>
    <col min="6205" max="6205" width="9" style="7" bestFit="1" customWidth="1"/>
    <col min="6206" max="6206" width="7.5546875" style="7" bestFit="1" customWidth="1"/>
    <col min="6207" max="6207" width="10.44140625" style="7" bestFit="1" customWidth="1"/>
    <col min="6208" max="6211" width="7.5546875" style="7" bestFit="1" customWidth="1"/>
    <col min="6212" max="6212" width="6.88671875" style="7" bestFit="1" customWidth="1"/>
    <col min="6213" max="6213" width="9" style="7" bestFit="1" customWidth="1"/>
    <col min="6214" max="6215" width="7.5546875" style="7" bestFit="1" customWidth="1"/>
    <col min="6216" max="6217" width="9" style="7" bestFit="1" customWidth="1"/>
    <col min="6218" max="6218" width="9" style="7" customWidth="1"/>
    <col min="6219" max="6219" width="7.5546875" style="7" bestFit="1" customWidth="1"/>
    <col min="6220" max="6220" width="9" style="7" bestFit="1" customWidth="1"/>
    <col min="6221" max="6400" width="11.44140625" style="7"/>
    <col min="6401" max="6401" width="27.5546875" style="7" customWidth="1"/>
    <col min="6402" max="6402" width="10.44140625" style="7" bestFit="1" customWidth="1"/>
    <col min="6403" max="6403" width="9.109375" style="7" bestFit="1" customWidth="1"/>
    <col min="6404" max="6404" width="10.44140625" style="7" bestFit="1" customWidth="1"/>
    <col min="6405" max="6406" width="9.44140625" style="7" bestFit="1" customWidth="1"/>
    <col min="6407" max="6407" width="10.109375" style="7" bestFit="1" customWidth="1"/>
    <col min="6408" max="6408" width="9.109375" style="7" bestFit="1" customWidth="1"/>
    <col min="6409" max="6409" width="10" style="7" customWidth="1"/>
    <col min="6410" max="6413" width="9.44140625" style="7" bestFit="1" customWidth="1"/>
    <col min="6414" max="6414" width="9.109375" style="7" bestFit="1" customWidth="1"/>
    <col min="6415" max="6415" width="8.109375" style="7" bestFit="1" customWidth="1"/>
    <col min="6416" max="6416" width="7.5546875" style="7" bestFit="1" customWidth="1"/>
    <col min="6417" max="6418" width="7.5546875" style="7" customWidth="1"/>
    <col min="6419" max="6419" width="13.6640625" style="7" bestFit="1" customWidth="1"/>
    <col min="6420" max="6424" width="10.109375" style="7" customWidth="1"/>
    <col min="6425" max="6425" width="9" style="7" bestFit="1" customWidth="1"/>
    <col min="6426" max="6426" width="7.5546875" style="7" bestFit="1" customWidth="1"/>
    <col min="6427" max="6427" width="10.44140625" style="7" bestFit="1" customWidth="1"/>
    <col min="6428" max="6431" width="7.5546875" style="7" bestFit="1" customWidth="1"/>
    <col min="6432" max="6432" width="6.88671875" style="7" bestFit="1" customWidth="1"/>
    <col min="6433" max="6433" width="9" style="7" bestFit="1" customWidth="1"/>
    <col min="6434" max="6435" width="7.5546875" style="7" bestFit="1" customWidth="1"/>
    <col min="6436" max="6437" width="9" style="7" bestFit="1" customWidth="1"/>
    <col min="6438" max="6438" width="9" style="7" customWidth="1"/>
    <col min="6439" max="6439" width="7.5546875" style="7" bestFit="1" customWidth="1"/>
    <col min="6440" max="6440" width="10.5546875" style="7" bestFit="1" customWidth="1"/>
    <col min="6441" max="6441" width="11.44140625" style="7"/>
    <col min="6442" max="6442" width="29.44140625" style="7" customWidth="1"/>
    <col min="6443" max="6443" width="9" style="7" bestFit="1" customWidth="1"/>
    <col min="6444" max="6444" width="7.5546875" style="7" bestFit="1" customWidth="1"/>
    <col min="6445" max="6445" width="10.44140625" style="7" bestFit="1" customWidth="1"/>
    <col min="6446" max="6449" width="7.5546875" style="7" bestFit="1" customWidth="1"/>
    <col min="6450" max="6450" width="6.88671875" style="7" bestFit="1" customWidth="1"/>
    <col min="6451" max="6451" width="9" style="7" bestFit="1" customWidth="1"/>
    <col min="6452" max="6453" width="7.5546875" style="7" bestFit="1" customWidth="1"/>
    <col min="6454" max="6455" width="9" style="7" bestFit="1" customWidth="1"/>
    <col min="6456" max="6456" width="9" style="7" customWidth="1"/>
    <col min="6457" max="6457" width="7.5546875" style="7" bestFit="1" customWidth="1"/>
    <col min="6458" max="6458" width="9" style="7" bestFit="1" customWidth="1"/>
    <col min="6459" max="6459" width="11.44140625" style="7"/>
    <col min="6460" max="6460" width="29.44140625" style="7" customWidth="1"/>
    <col min="6461" max="6461" width="9" style="7" bestFit="1" customWidth="1"/>
    <col min="6462" max="6462" width="7.5546875" style="7" bestFit="1" customWidth="1"/>
    <col min="6463" max="6463" width="10.44140625" style="7" bestFit="1" customWidth="1"/>
    <col min="6464" max="6467" width="7.5546875" style="7" bestFit="1" customWidth="1"/>
    <col min="6468" max="6468" width="6.88671875" style="7" bestFit="1" customWidth="1"/>
    <col min="6469" max="6469" width="9" style="7" bestFit="1" customWidth="1"/>
    <col min="6470" max="6471" width="7.5546875" style="7" bestFit="1" customWidth="1"/>
    <col min="6472" max="6473" width="9" style="7" bestFit="1" customWidth="1"/>
    <col min="6474" max="6474" width="9" style="7" customWidth="1"/>
    <col min="6475" max="6475" width="7.5546875" style="7" bestFit="1" customWidth="1"/>
    <col min="6476" max="6476" width="9" style="7" bestFit="1" customWidth="1"/>
    <col min="6477" max="6656" width="11.44140625" style="7"/>
    <col min="6657" max="6657" width="27.5546875" style="7" customWidth="1"/>
    <col min="6658" max="6658" width="10.44140625" style="7" bestFit="1" customWidth="1"/>
    <col min="6659" max="6659" width="9.109375" style="7" bestFit="1" customWidth="1"/>
    <col min="6660" max="6660" width="10.44140625" style="7" bestFit="1" customWidth="1"/>
    <col min="6661" max="6662" width="9.44140625" style="7" bestFit="1" customWidth="1"/>
    <col min="6663" max="6663" width="10.109375" style="7" bestFit="1" customWidth="1"/>
    <col min="6664" max="6664" width="9.109375" style="7" bestFit="1" customWidth="1"/>
    <col min="6665" max="6665" width="10" style="7" customWidth="1"/>
    <col min="6666" max="6669" width="9.44140625" style="7" bestFit="1" customWidth="1"/>
    <col min="6670" max="6670" width="9.109375" style="7" bestFit="1" customWidth="1"/>
    <col min="6671" max="6671" width="8.109375" style="7" bestFit="1" customWidth="1"/>
    <col min="6672" max="6672" width="7.5546875" style="7" bestFit="1" customWidth="1"/>
    <col min="6673" max="6674" width="7.5546875" style="7" customWidth="1"/>
    <col min="6675" max="6675" width="13.6640625" style="7" bestFit="1" customWidth="1"/>
    <col min="6676" max="6680" width="10.109375" style="7" customWidth="1"/>
    <col min="6681" max="6681" width="9" style="7" bestFit="1" customWidth="1"/>
    <col min="6682" max="6682" width="7.5546875" style="7" bestFit="1" customWidth="1"/>
    <col min="6683" max="6683" width="10.44140625" style="7" bestFit="1" customWidth="1"/>
    <col min="6684" max="6687" width="7.5546875" style="7" bestFit="1" customWidth="1"/>
    <col min="6688" max="6688" width="6.88671875" style="7" bestFit="1" customWidth="1"/>
    <col min="6689" max="6689" width="9" style="7" bestFit="1" customWidth="1"/>
    <col min="6690" max="6691" width="7.5546875" style="7" bestFit="1" customWidth="1"/>
    <col min="6692" max="6693" width="9" style="7" bestFit="1" customWidth="1"/>
    <col min="6694" max="6694" width="9" style="7" customWidth="1"/>
    <col min="6695" max="6695" width="7.5546875" style="7" bestFit="1" customWidth="1"/>
    <col min="6696" max="6696" width="10.5546875" style="7" bestFit="1" customWidth="1"/>
    <col min="6697" max="6697" width="11.44140625" style="7"/>
    <col min="6698" max="6698" width="29.44140625" style="7" customWidth="1"/>
    <col min="6699" max="6699" width="9" style="7" bestFit="1" customWidth="1"/>
    <col min="6700" max="6700" width="7.5546875" style="7" bestFit="1" customWidth="1"/>
    <col min="6701" max="6701" width="10.44140625" style="7" bestFit="1" customWidth="1"/>
    <col min="6702" max="6705" width="7.5546875" style="7" bestFit="1" customWidth="1"/>
    <col min="6706" max="6706" width="6.88671875" style="7" bestFit="1" customWidth="1"/>
    <col min="6707" max="6707" width="9" style="7" bestFit="1" customWidth="1"/>
    <col min="6708" max="6709" width="7.5546875" style="7" bestFit="1" customWidth="1"/>
    <col min="6710" max="6711" width="9" style="7" bestFit="1" customWidth="1"/>
    <col min="6712" max="6712" width="9" style="7" customWidth="1"/>
    <col min="6713" max="6713" width="7.5546875" style="7" bestFit="1" customWidth="1"/>
    <col min="6714" max="6714" width="9" style="7" bestFit="1" customWidth="1"/>
    <col min="6715" max="6715" width="11.44140625" style="7"/>
    <col min="6716" max="6716" width="29.44140625" style="7" customWidth="1"/>
    <col min="6717" max="6717" width="9" style="7" bestFit="1" customWidth="1"/>
    <col min="6718" max="6718" width="7.5546875" style="7" bestFit="1" customWidth="1"/>
    <col min="6719" max="6719" width="10.44140625" style="7" bestFit="1" customWidth="1"/>
    <col min="6720" max="6723" width="7.5546875" style="7" bestFit="1" customWidth="1"/>
    <col min="6724" max="6724" width="6.88671875" style="7" bestFit="1" customWidth="1"/>
    <col min="6725" max="6725" width="9" style="7" bestFit="1" customWidth="1"/>
    <col min="6726" max="6727" width="7.5546875" style="7" bestFit="1" customWidth="1"/>
    <col min="6728" max="6729" width="9" style="7" bestFit="1" customWidth="1"/>
    <col min="6730" max="6730" width="9" style="7" customWidth="1"/>
    <col min="6731" max="6731" width="7.5546875" style="7" bestFit="1" customWidth="1"/>
    <col min="6732" max="6732" width="9" style="7" bestFit="1" customWidth="1"/>
    <col min="6733" max="6912" width="11.44140625" style="7"/>
    <col min="6913" max="6913" width="27.5546875" style="7" customWidth="1"/>
    <col min="6914" max="6914" width="10.44140625" style="7" bestFit="1" customWidth="1"/>
    <col min="6915" max="6915" width="9.109375" style="7" bestFit="1" customWidth="1"/>
    <col min="6916" max="6916" width="10.44140625" style="7" bestFit="1" customWidth="1"/>
    <col min="6917" max="6918" width="9.44140625" style="7" bestFit="1" customWidth="1"/>
    <col min="6919" max="6919" width="10.109375" style="7" bestFit="1" customWidth="1"/>
    <col min="6920" max="6920" width="9.109375" style="7" bestFit="1" customWidth="1"/>
    <col min="6921" max="6921" width="10" style="7" customWidth="1"/>
    <col min="6922" max="6925" width="9.44140625" style="7" bestFit="1" customWidth="1"/>
    <col min="6926" max="6926" width="9.109375" style="7" bestFit="1" customWidth="1"/>
    <col min="6927" max="6927" width="8.109375" style="7" bestFit="1" customWidth="1"/>
    <col min="6928" max="6928" width="7.5546875" style="7" bestFit="1" customWidth="1"/>
    <col min="6929" max="6930" width="7.5546875" style="7" customWidth="1"/>
    <col min="6931" max="6931" width="13.6640625" style="7" bestFit="1" customWidth="1"/>
    <col min="6932" max="6936" width="10.109375" style="7" customWidth="1"/>
    <col min="6937" max="6937" width="9" style="7" bestFit="1" customWidth="1"/>
    <col min="6938" max="6938" width="7.5546875" style="7" bestFit="1" customWidth="1"/>
    <col min="6939" max="6939" width="10.44140625" style="7" bestFit="1" customWidth="1"/>
    <col min="6940" max="6943" width="7.5546875" style="7" bestFit="1" customWidth="1"/>
    <col min="6944" max="6944" width="6.88671875" style="7" bestFit="1" customWidth="1"/>
    <col min="6945" max="6945" width="9" style="7" bestFit="1" customWidth="1"/>
    <col min="6946" max="6947" width="7.5546875" style="7" bestFit="1" customWidth="1"/>
    <col min="6948" max="6949" width="9" style="7" bestFit="1" customWidth="1"/>
    <col min="6950" max="6950" width="9" style="7" customWidth="1"/>
    <col min="6951" max="6951" width="7.5546875" style="7" bestFit="1" customWidth="1"/>
    <col min="6952" max="6952" width="10.5546875" style="7" bestFit="1" customWidth="1"/>
    <col min="6953" max="6953" width="11.44140625" style="7"/>
    <col min="6954" max="6954" width="29.44140625" style="7" customWidth="1"/>
    <col min="6955" max="6955" width="9" style="7" bestFit="1" customWidth="1"/>
    <col min="6956" max="6956" width="7.5546875" style="7" bestFit="1" customWidth="1"/>
    <col min="6957" max="6957" width="10.44140625" style="7" bestFit="1" customWidth="1"/>
    <col min="6958" max="6961" width="7.5546875" style="7" bestFit="1" customWidth="1"/>
    <col min="6962" max="6962" width="6.88671875" style="7" bestFit="1" customWidth="1"/>
    <col min="6963" max="6963" width="9" style="7" bestFit="1" customWidth="1"/>
    <col min="6964" max="6965" width="7.5546875" style="7" bestFit="1" customWidth="1"/>
    <col min="6966" max="6967" width="9" style="7" bestFit="1" customWidth="1"/>
    <col min="6968" max="6968" width="9" style="7" customWidth="1"/>
    <col min="6969" max="6969" width="7.5546875" style="7" bestFit="1" customWidth="1"/>
    <col min="6970" max="6970" width="9" style="7" bestFit="1" customWidth="1"/>
    <col min="6971" max="6971" width="11.44140625" style="7"/>
    <col min="6972" max="6972" width="29.44140625" style="7" customWidth="1"/>
    <col min="6973" max="6973" width="9" style="7" bestFit="1" customWidth="1"/>
    <col min="6974" max="6974" width="7.5546875" style="7" bestFit="1" customWidth="1"/>
    <col min="6975" max="6975" width="10.44140625" style="7" bestFit="1" customWidth="1"/>
    <col min="6976" max="6979" width="7.5546875" style="7" bestFit="1" customWidth="1"/>
    <col min="6980" max="6980" width="6.88671875" style="7" bestFit="1" customWidth="1"/>
    <col min="6981" max="6981" width="9" style="7" bestFit="1" customWidth="1"/>
    <col min="6982" max="6983" width="7.5546875" style="7" bestFit="1" customWidth="1"/>
    <col min="6984" max="6985" width="9" style="7" bestFit="1" customWidth="1"/>
    <col min="6986" max="6986" width="9" style="7" customWidth="1"/>
    <col min="6987" max="6987" width="7.5546875" style="7" bestFit="1" customWidth="1"/>
    <col min="6988" max="6988" width="9" style="7" bestFit="1" customWidth="1"/>
    <col min="6989" max="7168" width="11.44140625" style="7"/>
    <col min="7169" max="7169" width="27.5546875" style="7" customWidth="1"/>
    <col min="7170" max="7170" width="10.44140625" style="7" bestFit="1" customWidth="1"/>
    <col min="7171" max="7171" width="9.109375" style="7" bestFit="1" customWidth="1"/>
    <col min="7172" max="7172" width="10.44140625" style="7" bestFit="1" customWidth="1"/>
    <col min="7173" max="7174" width="9.44140625" style="7" bestFit="1" customWidth="1"/>
    <col min="7175" max="7175" width="10.109375" style="7" bestFit="1" customWidth="1"/>
    <col min="7176" max="7176" width="9.109375" style="7" bestFit="1" customWidth="1"/>
    <col min="7177" max="7177" width="10" style="7" customWidth="1"/>
    <col min="7178" max="7181" width="9.44140625" style="7" bestFit="1" customWidth="1"/>
    <col min="7182" max="7182" width="9.109375" style="7" bestFit="1" customWidth="1"/>
    <col min="7183" max="7183" width="8.109375" style="7" bestFit="1" customWidth="1"/>
    <col min="7184" max="7184" width="7.5546875" style="7" bestFit="1" customWidth="1"/>
    <col min="7185" max="7186" width="7.5546875" style="7" customWidth="1"/>
    <col min="7187" max="7187" width="13.6640625" style="7" bestFit="1" customWidth="1"/>
    <col min="7188" max="7192" width="10.109375" style="7" customWidth="1"/>
    <col min="7193" max="7193" width="9" style="7" bestFit="1" customWidth="1"/>
    <col min="7194" max="7194" width="7.5546875" style="7" bestFit="1" customWidth="1"/>
    <col min="7195" max="7195" width="10.44140625" style="7" bestFit="1" customWidth="1"/>
    <col min="7196" max="7199" width="7.5546875" style="7" bestFit="1" customWidth="1"/>
    <col min="7200" max="7200" width="6.88671875" style="7" bestFit="1" customWidth="1"/>
    <col min="7201" max="7201" width="9" style="7" bestFit="1" customWidth="1"/>
    <col min="7202" max="7203" width="7.5546875" style="7" bestFit="1" customWidth="1"/>
    <col min="7204" max="7205" width="9" style="7" bestFit="1" customWidth="1"/>
    <col min="7206" max="7206" width="9" style="7" customWidth="1"/>
    <col min="7207" max="7207" width="7.5546875" style="7" bestFit="1" customWidth="1"/>
    <col min="7208" max="7208" width="10.5546875" style="7" bestFit="1" customWidth="1"/>
    <col min="7209" max="7209" width="11.44140625" style="7"/>
    <col min="7210" max="7210" width="29.44140625" style="7" customWidth="1"/>
    <col min="7211" max="7211" width="9" style="7" bestFit="1" customWidth="1"/>
    <col min="7212" max="7212" width="7.5546875" style="7" bestFit="1" customWidth="1"/>
    <col min="7213" max="7213" width="10.44140625" style="7" bestFit="1" customWidth="1"/>
    <col min="7214" max="7217" width="7.5546875" style="7" bestFit="1" customWidth="1"/>
    <col min="7218" max="7218" width="6.88671875" style="7" bestFit="1" customWidth="1"/>
    <col min="7219" max="7219" width="9" style="7" bestFit="1" customWidth="1"/>
    <col min="7220" max="7221" width="7.5546875" style="7" bestFit="1" customWidth="1"/>
    <col min="7222" max="7223" width="9" style="7" bestFit="1" customWidth="1"/>
    <col min="7224" max="7224" width="9" style="7" customWidth="1"/>
    <col min="7225" max="7225" width="7.5546875" style="7" bestFit="1" customWidth="1"/>
    <col min="7226" max="7226" width="9" style="7" bestFit="1" customWidth="1"/>
    <col min="7227" max="7227" width="11.44140625" style="7"/>
    <col min="7228" max="7228" width="29.44140625" style="7" customWidth="1"/>
    <col min="7229" max="7229" width="9" style="7" bestFit="1" customWidth="1"/>
    <col min="7230" max="7230" width="7.5546875" style="7" bestFit="1" customWidth="1"/>
    <col min="7231" max="7231" width="10.44140625" style="7" bestFit="1" customWidth="1"/>
    <col min="7232" max="7235" width="7.5546875" style="7" bestFit="1" customWidth="1"/>
    <col min="7236" max="7236" width="6.88671875" style="7" bestFit="1" customWidth="1"/>
    <col min="7237" max="7237" width="9" style="7" bestFit="1" customWidth="1"/>
    <col min="7238" max="7239" width="7.5546875" style="7" bestFit="1" customWidth="1"/>
    <col min="7240" max="7241" width="9" style="7" bestFit="1" customWidth="1"/>
    <col min="7242" max="7242" width="9" style="7" customWidth="1"/>
    <col min="7243" max="7243" width="7.5546875" style="7" bestFit="1" customWidth="1"/>
    <col min="7244" max="7244" width="9" style="7" bestFit="1" customWidth="1"/>
    <col min="7245" max="7424" width="11.44140625" style="7"/>
    <col min="7425" max="7425" width="27.5546875" style="7" customWidth="1"/>
    <col min="7426" max="7426" width="10.44140625" style="7" bestFit="1" customWidth="1"/>
    <col min="7427" max="7427" width="9.109375" style="7" bestFit="1" customWidth="1"/>
    <col min="7428" max="7428" width="10.44140625" style="7" bestFit="1" customWidth="1"/>
    <col min="7429" max="7430" width="9.44140625" style="7" bestFit="1" customWidth="1"/>
    <col min="7431" max="7431" width="10.109375" style="7" bestFit="1" customWidth="1"/>
    <col min="7432" max="7432" width="9.109375" style="7" bestFit="1" customWidth="1"/>
    <col min="7433" max="7433" width="10" style="7" customWidth="1"/>
    <col min="7434" max="7437" width="9.44140625" style="7" bestFit="1" customWidth="1"/>
    <col min="7438" max="7438" width="9.109375" style="7" bestFit="1" customWidth="1"/>
    <col min="7439" max="7439" width="8.109375" style="7" bestFit="1" customWidth="1"/>
    <col min="7440" max="7440" width="7.5546875" style="7" bestFit="1" customWidth="1"/>
    <col min="7441" max="7442" width="7.5546875" style="7" customWidth="1"/>
    <col min="7443" max="7443" width="13.6640625" style="7" bestFit="1" customWidth="1"/>
    <col min="7444" max="7448" width="10.109375" style="7" customWidth="1"/>
    <col min="7449" max="7449" width="9" style="7" bestFit="1" customWidth="1"/>
    <col min="7450" max="7450" width="7.5546875" style="7" bestFit="1" customWidth="1"/>
    <col min="7451" max="7451" width="10.44140625" style="7" bestFit="1" customWidth="1"/>
    <col min="7452" max="7455" width="7.5546875" style="7" bestFit="1" customWidth="1"/>
    <col min="7456" max="7456" width="6.88671875" style="7" bestFit="1" customWidth="1"/>
    <col min="7457" max="7457" width="9" style="7" bestFit="1" customWidth="1"/>
    <col min="7458" max="7459" width="7.5546875" style="7" bestFit="1" customWidth="1"/>
    <col min="7460" max="7461" width="9" style="7" bestFit="1" customWidth="1"/>
    <col min="7462" max="7462" width="9" style="7" customWidth="1"/>
    <col min="7463" max="7463" width="7.5546875" style="7" bestFit="1" customWidth="1"/>
    <col min="7464" max="7464" width="10.5546875" style="7" bestFit="1" customWidth="1"/>
    <col min="7465" max="7465" width="11.44140625" style="7"/>
    <col min="7466" max="7466" width="29.44140625" style="7" customWidth="1"/>
    <col min="7467" max="7467" width="9" style="7" bestFit="1" customWidth="1"/>
    <col min="7468" max="7468" width="7.5546875" style="7" bestFit="1" customWidth="1"/>
    <col min="7469" max="7469" width="10.44140625" style="7" bestFit="1" customWidth="1"/>
    <col min="7470" max="7473" width="7.5546875" style="7" bestFit="1" customWidth="1"/>
    <col min="7474" max="7474" width="6.88671875" style="7" bestFit="1" customWidth="1"/>
    <col min="7475" max="7475" width="9" style="7" bestFit="1" customWidth="1"/>
    <col min="7476" max="7477" width="7.5546875" style="7" bestFit="1" customWidth="1"/>
    <col min="7478" max="7479" width="9" style="7" bestFit="1" customWidth="1"/>
    <col min="7480" max="7480" width="9" style="7" customWidth="1"/>
    <col min="7481" max="7481" width="7.5546875" style="7" bestFit="1" customWidth="1"/>
    <col min="7482" max="7482" width="9" style="7" bestFit="1" customWidth="1"/>
    <col min="7483" max="7483" width="11.44140625" style="7"/>
    <col min="7484" max="7484" width="29.44140625" style="7" customWidth="1"/>
    <col min="7485" max="7485" width="9" style="7" bestFit="1" customWidth="1"/>
    <col min="7486" max="7486" width="7.5546875" style="7" bestFit="1" customWidth="1"/>
    <col min="7487" max="7487" width="10.44140625" style="7" bestFit="1" customWidth="1"/>
    <col min="7488" max="7491" width="7.5546875" style="7" bestFit="1" customWidth="1"/>
    <col min="7492" max="7492" width="6.88671875" style="7" bestFit="1" customWidth="1"/>
    <col min="7493" max="7493" width="9" style="7" bestFit="1" customWidth="1"/>
    <col min="7494" max="7495" width="7.5546875" style="7" bestFit="1" customWidth="1"/>
    <col min="7496" max="7497" width="9" style="7" bestFit="1" customWidth="1"/>
    <col min="7498" max="7498" width="9" style="7" customWidth="1"/>
    <col min="7499" max="7499" width="7.5546875" style="7" bestFit="1" customWidth="1"/>
    <col min="7500" max="7500" width="9" style="7" bestFit="1" customWidth="1"/>
    <col min="7501" max="7680" width="11.44140625" style="7"/>
    <col min="7681" max="7681" width="27.5546875" style="7" customWidth="1"/>
    <col min="7682" max="7682" width="10.44140625" style="7" bestFit="1" customWidth="1"/>
    <col min="7683" max="7683" width="9.109375" style="7" bestFit="1" customWidth="1"/>
    <col min="7684" max="7684" width="10.44140625" style="7" bestFit="1" customWidth="1"/>
    <col min="7685" max="7686" width="9.44140625" style="7" bestFit="1" customWidth="1"/>
    <col min="7687" max="7687" width="10.109375" style="7" bestFit="1" customWidth="1"/>
    <col min="7688" max="7688" width="9.109375" style="7" bestFit="1" customWidth="1"/>
    <col min="7689" max="7689" width="10" style="7" customWidth="1"/>
    <col min="7690" max="7693" width="9.44140625" style="7" bestFit="1" customWidth="1"/>
    <col min="7694" max="7694" width="9.109375" style="7" bestFit="1" customWidth="1"/>
    <col min="7695" max="7695" width="8.109375" style="7" bestFit="1" customWidth="1"/>
    <col min="7696" max="7696" width="7.5546875" style="7" bestFit="1" customWidth="1"/>
    <col min="7697" max="7698" width="7.5546875" style="7" customWidth="1"/>
    <col min="7699" max="7699" width="13.6640625" style="7" bestFit="1" customWidth="1"/>
    <col min="7700" max="7704" width="10.109375" style="7" customWidth="1"/>
    <col min="7705" max="7705" width="9" style="7" bestFit="1" customWidth="1"/>
    <col min="7706" max="7706" width="7.5546875" style="7" bestFit="1" customWidth="1"/>
    <col min="7707" max="7707" width="10.44140625" style="7" bestFit="1" customWidth="1"/>
    <col min="7708" max="7711" width="7.5546875" style="7" bestFit="1" customWidth="1"/>
    <col min="7712" max="7712" width="6.88671875" style="7" bestFit="1" customWidth="1"/>
    <col min="7713" max="7713" width="9" style="7" bestFit="1" customWidth="1"/>
    <col min="7714" max="7715" width="7.5546875" style="7" bestFit="1" customWidth="1"/>
    <col min="7716" max="7717" width="9" style="7" bestFit="1" customWidth="1"/>
    <col min="7718" max="7718" width="9" style="7" customWidth="1"/>
    <col min="7719" max="7719" width="7.5546875" style="7" bestFit="1" customWidth="1"/>
    <col min="7720" max="7720" width="10.5546875" style="7" bestFit="1" customWidth="1"/>
    <col min="7721" max="7721" width="11.44140625" style="7"/>
    <col min="7722" max="7722" width="29.44140625" style="7" customWidth="1"/>
    <col min="7723" max="7723" width="9" style="7" bestFit="1" customWidth="1"/>
    <col min="7724" max="7724" width="7.5546875" style="7" bestFit="1" customWidth="1"/>
    <col min="7725" max="7725" width="10.44140625" style="7" bestFit="1" customWidth="1"/>
    <col min="7726" max="7729" width="7.5546875" style="7" bestFit="1" customWidth="1"/>
    <col min="7730" max="7730" width="6.88671875" style="7" bestFit="1" customWidth="1"/>
    <col min="7731" max="7731" width="9" style="7" bestFit="1" customWidth="1"/>
    <col min="7732" max="7733" width="7.5546875" style="7" bestFit="1" customWidth="1"/>
    <col min="7734" max="7735" width="9" style="7" bestFit="1" customWidth="1"/>
    <col min="7736" max="7736" width="9" style="7" customWidth="1"/>
    <col min="7737" max="7737" width="7.5546875" style="7" bestFit="1" customWidth="1"/>
    <col min="7738" max="7738" width="9" style="7" bestFit="1" customWidth="1"/>
    <col min="7739" max="7739" width="11.44140625" style="7"/>
    <col min="7740" max="7740" width="29.44140625" style="7" customWidth="1"/>
    <col min="7741" max="7741" width="9" style="7" bestFit="1" customWidth="1"/>
    <col min="7742" max="7742" width="7.5546875" style="7" bestFit="1" customWidth="1"/>
    <col min="7743" max="7743" width="10.44140625" style="7" bestFit="1" customWidth="1"/>
    <col min="7744" max="7747" width="7.5546875" style="7" bestFit="1" customWidth="1"/>
    <col min="7748" max="7748" width="6.88671875" style="7" bestFit="1" customWidth="1"/>
    <col min="7749" max="7749" width="9" style="7" bestFit="1" customWidth="1"/>
    <col min="7750" max="7751" width="7.5546875" style="7" bestFit="1" customWidth="1"/>
    <col min="7752" max="7753" width="9" style="7" bestFit="1" customWidth="1"/>
    <col min="7754" max="7754" width="9" style="7" customWidth="1"/>
    <col min="7755" max="7755" width="7.5546875" style="7" bestFit="1" customWidth="1"/>
    <col min="7756" max="7756" width="9" style="7" bestFit="1" customWidth="1"/>
    <col min="7757" max="7936" width="11.44140625" style="7"/>
    <col min="7937" max="7937" width="27.5546875" style="7" customWidth="1"/>
    <col min="7938" max="7938" width="10.44140625" style="7" bestFit="1" customWidth="1"/>
    <col min="7939" max="7939" width="9.109375" style="7" bestFit="1" customWidth="1"/>
    <col min="7940" max="7940" width="10.44140625" style="7" bestFit="1" customWidth="1"/>
    <col min="7941" max="7942" width="9.44140625" style="7" bestFit="1" customWidth="1"/>
    <col min="7943" max="7943" width="10.109375" style="7" bestFit="1" customWidth="1"/>
    <col min="7944" max="7944" width="9.109375" style="7" bestFit="1" customWidth="1"/>
    <col min="7945" max="7945" width="10" style="7" customWidth="1"/>
    <col min="7946" max="7949" width="9.44140625" style="7" bestFit="1" customWidth="1"/>
    <col min="7950" max="7950" width="9.109375" style="7" bestFit="1" customWidth="1"/>
    <col min="7951" max="7951" width="8.109375" style="7" bestFit="1" customWidth="1"/>
    <col min="7952" max="7952" width="7.5546875" style="7" bestFit="1" customWidth="1"/>
    <col min="7953" max="7954" width="7.5546875" style="7" customWidth="1"/>
    <col min="7955" max="7955" width="13.6640625" style="7" bestFit="1" customWidth="1"/>
    <col min="7956" max="7960" width="10.109375" style="7" customWidth="1"/>
    <col min="7961" max="7961" width="9" style="7" bestFit="1" customWidth="1"/>
    <col min="7962" max="7962" width="7.5546875" style="7" bestFit="1" customWidth="1"/>
    <col min="7963" max="7963" width="10.44140625" style="7" bestFit="1" customWidth="1"/>
    <col min="7964" max="7967" width="7.5546875" style="7" bestFit="1" customWidth="1"/>
    <col min="7968" max="7968" width="6.88671875" style="7" bestFit="1" customWidth="1"/>
    <col min="7969" max="7969" width="9" style="7" bestFit="1" customWidth="1"/>
    <col min="7970" max="7971" width="7.5546875" style="7" bestFit="1" customWidth="1"/>
    <col min="7972" max="7973" width="9" style="7" bestFit="1" customWidth="1"/>
    <col min="7974" max="7974" width="9" style="7" customWidth="1"/>
    <col min="7975" max="7975" width="7.5546875" style="7" bestFit="1" customWidth="1"/>
    <col min="7976" max="7976" width="10.5546875" style="7" bestFit="1" customWidth="1"/>
    <col min="7977" max="7977" width="11.44140625" style="7"/>
    <col min="7978" max="7978" width="29.44140625" style="7" customWidth="1"/>
    <col min="7979" max="7979" width="9" style="7" bestFit="1" customWidth="1"/>
    <col min="7980" max="7980" width="7.5546875" style="7" bestFit="1" customWidth="1"/>
    <col min="7981" max="7981" width="10.44140625" style="7" bestFit="1" customWidth="1"/>
    <col min="7982" max="7985" width="7.5546875" style="7" bestFit="1" customWidth="1"/>
    <col min="7986" max="7986" width="6.88671875" style="7" bestFit="1" customWidth="1"/>
    <col min="7987" max="7987" width="9" style="7" bestFit="1" customWidth="1"/>
    <col min="7988" max="7989" width="7.5546875" style="7" bestFit="1" customWidth="1"/>
    <col min="7990" max="7991" width="9" style="7" bestFit="1" customWidth="1"/>
    <col min="7992" max="7992" width="9" style="7" customWidth="1"/>
    <col min="7993" max="7993" width="7.5546875" style="7" bestFit="1" customWidth="1"/>
    <col min="7994" max="7994" width="9" style="7" bestFit="1" customWidth="1"/>
    <col min="7995" max="7995" width="11.44140625" style="7"/>
    <col min="7996" max="7996" width="29.44140625" style="7" customWidth="1"/>
    <col min="7997" max="7997" width="9" style="7" bestFit="1" customWidth="1"/>
    <col min="7998" max="7998" width="7.5546875" style="7" bestFit="1" customWidth="1"/>
    <col min="7999" max="7999" width="10.44140625" style="7" bestFit="1" customWidth="1"/>
    <col min="8000" max="8003" width="7.5546875" style="7" bestFit="1" customWidth="1"/>
    <col min="8004" max="8004" width="6.88671875" style="7" bestFit="1" customWidth="1"/>
    <col min="8005" max="8005" width="9" style="7" bestFit="1" customWidth="1"/>
    <col min="8006" max="8007" width="7.5546875" style="7" bestFit="1" customWidth="1"/>
    <col min="8008" max="8009" width="9" style="7" bestFit="1" customWidth="1"/>
    <col min="8010" max="8010" width="9" style="7" customWidth="1"/>
    <col min="8011" max="8011" width="7.5546875" style="7" bestFit="1" customWidth="1"/>
    <col min="8012" max="8012" width="9" style="7" bestFit="1" customWidth="1"/>
    <col min="8013" max="8192" width="11.44140625" style="7"/>
    <col min="8193" max="8193" width="27.5546875" style="7" customWidth="1"/>
    <col min="8194" max="8194" width="10.44140625" style="7" bestFit="1" customWidth="1"/>
    <col min="8195" max="8195" width="9.109375" style="7" bestFit="1" customWidth="1"/>
    <col min="8196" max="8196" width="10.44140625" style="7" bestFit="1" customWidth="1"/>
    <col min="8197" max="8198" width="9.44140625" style="7" bestFit="1" customWidth="1"/>
    <col min="8199" max="8199" width="10.109375" style="7" bestFit="1" customWidth="1"/>
    <col min="8200" max="8200" width="9.109375" style="7" bestFit="1" customWidth="1"/>
    <col min="8201" max="8201" width="10" style="7" customWidth="1"/>
    <col min="8202" max="8205" width="9.44140625" style="7" bestFit="1" customWidth="1"/>
    <col min="8206" max="8206" width="9.109375" style="7" bestFit="1" customWidth="1"/>
    <col min="8207" max="8207" width="8.109375" style="7" bestFit="1" customWidth="1"/>
    <col min="8208" max="8208" width="7.5546875" style="7" bestFit="1" customWidth="1"/>
    <col min="8209" max="8210" width="7.5546875" style="7" customWidth="1"/>
    <col min="8211" max="8211" width="13.6640625" style="7" bestFit="1" customWidth="1"/>
    <col min="8212" max="8216" width="10.109375" style="7" customWidth="1"/>
    <col min="8217" max="8217" width="9" style="7" bestFit="1" customWidth="1"/>
    <col min="8218" max="8218" width="7.5546875" style="7" bestFit="1" customWidth="1"/>
    <col min="8219" max="8219" width="10.44140625" style="7" bestFit="1" customWidth="1"/>
    <col min="8220" max="8223" width="7.5546875" style="7" bestFit="1" customWidth="1"/>
    <col min="8224" max="8224" width="6.88671875" style="7" bestFit="1" customWidth="1"/>
    <col min="8225" max="8225" width="9" style="7" bestFit="1" customWidth="1"/>
    <col min="8226" max="8227" width="7.5546875" style="7" bestFit="1" customWidth="1"/>
    <col min="8228" max="8229" width="9" style="7" bestFit="1" customWidth="1"/>
    <col min="8230" max="8230" width="9" style="7" customWidth="1"/>
    <col min="8231" max="8231" width="7.5546875" style="7" bestFit="1" customWidth="1"/>
    <col min="8232" max="8232" width="10.5546875" style="7" bestFit="1" customWidth="1"/>
    <col min="8233" max="8233" width="11.44140625" style="7"/>
    <col min="8234" max="8234" width="29.44140625" style="7" customWidth="1"/>
    <col min="8235" max="8235" width="9" style="7" bestFit="1" customWidth="1"/>
    <col min="8236" max="8236" width="7.5546875" style="7" bestFit="1" customWidth="1"/>
    <col min="8237" max="8237" width="10.44140625" style="7" bestFit="1" customWidth="1"/>
    <col min="8238" max="8241" width="7.5546875" style="7" bestFit="1" customWidth="1"/>
    <col min="8242" max="8242" width="6.88671875" style="7" bestFit="1" customWidth="1"/>
    <col min="8243" max="8243" width="9" style="7" bestFit="1" customWidth="1"/>
    <col min="8244" max="8245" width="7.5546875" style="7" bestFit="1" customWidth="1"/>
    <col min="8246" max="8247" width="9" style="7" bestFit="1" customWidth="1"/>
    <col min="8248" max="8248" width="9" style="7" customWidth="1"/>
    <col min="8249" max="8249" width="7.5546875" style="7" bestFit="1" customWidth="1"/>
    <col min="8250" max="8250" width="9" style="7" bestFit="1" customWidth="1"/>
    <col min="8251" max="8251" width="11.44140625" style="7"/>
    <col min="8252" max="8252" width="29.44140625" style="7" customWidth="1"/>
    <col min="8253" max="8253" width="9" style="7" bestFit="1" customWidth="1"/>
    <col min="8254" max="8254" width="7.5546875" style="7" bestFit="1" customWidth="1"/>
    <col min="8255" max="8255" width="10.44140625" style="7" bestFit="1" customWidth="1"/>
    <col min="8256" max="8259" width="7.5546875" style="7" bestFit="1" customWidth="1"/>
    <col min="8260" max="8260" width="6.88671875" style="7" bestFit="1" customWidth="1"/>
    <col min="8261" max="8261" width="9" style="7" bestFit="1" customWidth="1"/>
    <col min="8262" max="8263" width="7.5546875" style="7" bestFit="1" customWidth="1"/>
    <col min="8264" max="8265" width="9" style="7" bestFit="1" customWidth="1"/>
    <col min="8266" max="8266" width="9" style="7" customWidth="1"/>
    <col min="8267" max="8267" width="7.5546875" style="7" bestFit="1" customWidth="1"/>
    <col min="8268" max="8268" width="9" style="7" bestFit="1" customWidth="1"/>
    <col min="8269" max="8448" width="11.44140625" style="7"/>
    <col min="8449" max="8449" width="27.5546875" style="7" customWidth="1"/>
    <col min="8450" max="8450" width="10.44140625" style="7" bestFit="1" customWidth="1"/>
    <col min="8451" max="8451" width="9.109375" style="7" bestFit="1" customWidth="1"/>
    <col min="8452" max="8452" width="10.44140625" style="7" bestFit="1" customWidth="1"/>
    <col min="8453" max="8454" width="9.44140625" style="7" bestFit="1" customWidth="1"/>
    <col min="8455" max="8455" width="10.109375" style="7" bestFit="1" customWidth="1"/>
    <col min="8456" max="8456" width="9.109375" style="7" bestFit="1" customWidth="1"/>
    <col min="8457" max="8457" width="10" style="7" customWidth="1"/>
    <col min="8458" max="8461" width="9.44140625" style="7" bestFit="1" customWidth="1"/>
    <col min="8462" max="8462" width="9.109375" style="7" bestFit="1" customWidth="1"/>
    <col min="8463" max="8463" width="8.109375" style="7" bestFit="1" customWidth="1"/>
    <col min="8464" max="8464" width="7.5546875" style="7" bestFit="1" customWidth="1"/>
    <col min="8465" max="8466" width="7.5546875" style="7" customWidth="1"/>
    <col min="8467" max="8467" width="13.6640625" style="7" bestFit="1" customWidth="1"/>
    <col min="8468" max="8472" width="10.109375" style="7" customWidth="1"/>
    <col min="8473" max="8473" width="9" style="7" bestFit="1" customWidth="1"/>
    <col min="8474" max="8474" width="7.5546875" style="7" bestFit="1" customWidth="1"/>
    <col min="8475" max="8475" width="10.44140625" style="7" bestFit="1" customWidth="1"/>
    <col min="8476" max="8479" width="7.5546875" style="7" bestFit="1" customWidth="1"/>
    <col min="8480" max="8480" width="6.88671875" style="7" bestFit="1" customWidth="1"/>
    <col min="8481" max="8481" width="9" style="7" bestFit="1" customWidth="1"/>
    <col min="8482" max="8483" width="7.5546875" style="7" bestFit="1" customWidth="1"/>
    <col min="8484" max="8485" width="9" style="7" bestFit="1" customWidth="1"/>
    <col min="8486" max="8486" width="9" style="7" customWidth="1"/>
    <col min="8487" max="8487" width="7.5546875" style="7" bestFit="1" customWidth="1"/>
    <col min="8488" max="8488" width="10.5546875" style="7" bestFit="1" customWidth="1"/>
    <col min="8489" max="8489" width="11.44140625" style="7"/>
    <col min="8490" max="8490" width="29.44140625" style="7" customWidth="1"/>
    <col min="8491" max="8491" width="9" style="7" bestFit="1" customWidth="1"/>
    <col min="8492" max="8492" width="7.5546875" style="7" bestFit="1" customWidth="1"/>
    <col min="8493" max="8493" width="10.44140625" style="7" bestFit="1" customWidth="1"/>
    <col min="8494" max="8497" width="7.5546875" style="7" bestFit="1" customWidth="1"/>
    <col min="8498" max="8498" width="6.88671875" style="7" bestFit="1" customWidth="1"/>
    <col min="8499" max="8499" width="9" style="7" bestFit="1" customWidth="1"/>
    <col min="8500" max="8501" width="7.5546875" style="7" bestFit="1" customWidth="1"/>
    <col min="8502" max="8503" width="9" style="7" bestFit="1" customWidth="1"/>
    <col min="8504" max="8504" width="9" style="7" customWidth="1"/>
    <col min="8505" max="8505" width="7.5546875" style="7" bestFit="1" customWidth="1"/>
    <col min="8506" max="8506" width="9" style="7" bestFit="1" customWidth="1"/>
    <col min="8507" max="8507" width="11.44140625" style="7"/>
    <col min="8508" max="8508" width="29.44140625" style="7" customWidth="1"/>
    <col min="8509" max="8509" width="9" style="7" bestFit="1" customWidth="1"/>
    <col min="8510" max="8510" width="7.5546875" style="7" bestFit="1" customWidth="1"/>
    <col min="8511" max="8511" width="10.44140625" style="7" bestFit="1" customWidth="1"/>
    <col min="8512" max="8515" width="7.5546875" style="7" bestFit="1" customWidth="1"/>
    <col min="8516" max="8516" width="6.88671875" style="7" bestFit="1" customWidth="1"/>
    <col min="8517" max="8517" width="9" style="7" bestFit="1" customWidth="1"/>
    <col min="8518" max="8519" width="7.5546875" style="7" bestFit="1" customWidth="1"/>
    <col min="8520" max="8521" width="9" style="7" bestFit="1" customWidth="1"/>
    <col min="8522" max="8522" width="9" style="7" customWidth="1"/>
    <col min="8523" max="8523" width="7.5546875" style="7" bestFit="1" customWidth="1"/>
    <col min="8524" max="8524" width="9" style="7" bestFit="1" customWidth="1"/>
    <col min="8525" max="8704" width="11.44140625" style="7"/>
    <col min="8705" max="8705" width="27.5546875" style="7" customWidth="1"/>
    <col min="8706" max="8706" width="10.44140625" style="7" bestFit="1" customWidth="1"/>
    <col min="8707" max="8707" width="9.109375" style="7" bestFit="1" customWidth="1"/>
    <col min="8708" max="8708" width="10.44140625" style="7" bestFit="1" customWidth="1"/>
    <col min="8709" max="8710" width="9.44140625" style="7" bestFit="1" customWidth="1"/>
    <col min="8711" max="8711" width="10.109375" style="7" bestFit="1" customWidth="1"/>
    <col min="8712" max="8712" width="9.109375" style="7" bestFit="1" customWidth="1"/>
    <col min="8713" max="8713" width="10" style="7" customWidth="1"/>
    <col min="8714" max="8717" width="9.44140625" style="7" bestFit="1" customWidth="1"/>
    <col min="8718" max="8718" width="9.109375" style="7" bestFit="1" customWidth="1"/>
    <col min="8719" max="8719" width="8.109375" style="7" bestFit="1" customWidth="1"/>
    <col min="8720" max="8720" width="7.5546875" style="7" bestFit="1" customWidth="1"/>
    <col min="8721" max="8722" width="7.5546875" style="7" customWidth="1"/>
    <col min="8723" max="8723" width="13.6640625" style="7" bestFit="1" customWidth="1"/>
    <col min="8724" max="8728" width="10.109375" style="7" customWidth="1"/>
    <col min="8729" max="8729" width="9" style="7" bestFit="1" customWidth="1"/>
    <col min="8730" max="8730" width="7.5546875" style="7" bestFit="1" customWidth="1"/>
    <col min="8731" max="8731" width="10.44140625" style="7" bestFit="1" customWidth="1"/>
    <col min="8732" max="8735" width="7.5546875" style="7" bestFit="1" customWidth="1"/>
    <col min="8736" max="8736" width="6.88671875" style="7" bestFit="1" customWidth="1"/>
    <col min="8737" max="8737" width="9" style="7" bestFit="1" customWidth="1"/>
    <col min="8738" max="8739" width="7.5546875" style="7" bestFit="1" customWidth="1"/>
    <col min="8740" max="8741" width="9" style="7" bestFit="1" customWidth="1"/>
    <col min="8742" max="8742" width="9" style="7" customWidth="1"/>
    <col min="8743" max="8743" width="7.5546875" style="7" bestFit="1" customWidth="1"/>
    <col min="8744" max="8744" width="10.5546875" style="7" bestFit="1" customWidth="1"/>
    <col min="8745" max="8745" width="11.44140625" style="7"/>
    <col min="8746" max="8746" width="29.44140625" style="7" customWidth="1"/>
    <col min="8747" max="8747" width="9" style="7" bestFit="1" customWidth="1"/>
    <col min="8748" max="8748" width="7.5546875" style="7" bestFit="1" customWidth="1"/>
    <col min="8749" max="8749" width="10.44140625" style="7" bestFit="1" customWidth="1"/>
    <col min="8750" max="8753" width="7.5546875" style="7" bestFit="1" customWidth="1"/>
    <col min="8754" max="8754" width="6.88671875" style="7" bestFit="1" customWidth="1"/>
    <col min="8755" max="8755" width="9" style="7" bestFit="1" customWidth="1"/>
    <col min="8756" max="8757" width="7.5546875" style="7" bestFit="1" customWidth="1"/>
    <col min="8758" max="8759" width="9" style="7" bestFit="1" customWidth="1"/>
    <col min="8760" max="8760" width="9" style="7" customWidth="1"/>
    <col min="8761" max="8761" width="7.5546875" style="7" bestFit="1" customWidth="1"/>
    <col min="8762" max="8762" width="9" style="7" bestFit="1" customWidth="1"/>
    <col min="8763" max="8763" width="11.44140625" style="7"/>
    <col min="8764" max="8764" width="29.44140625" style="7" customWidth="1"/>
    <col min="8765" max="8765" width="9" style="7" bestFit="1" customWidth="1"/>
    <col min="8766" max="8766" width="7.5546875" style="7" bestFit="1" customWidth="1"/>
    <col min="8767" max="8767" width="10.44140625" style="7" bestFit="1" customWidth="1"/>
    <col min="8768" max="8771" width="7.5546875" style="7" bestFit="1" customWidth="1"/>
    <col min="8772" max="8772" width="6.88671875" style="7" bestFit="1" customWidth="1"/>
    <col min="8773" max="8773" width="9" style="7" bestFit="1" customWidth="1"/>
    <col min="8774" max="8775" width="7.5546875" style="7" bestFit="1" customWidth="1"/>
    <col min="8776" max="8777" width="9" style="7" bestFit="1" customWidth="1"/>
    <col min="8778" max="8778" width="9" style="7" customWidth="1"/>
    <col min="8779" max="8779" width="7.5546875" style="7" bestFit="1" customWidth="1"/>
    <col min="8780" max="8780" width="9" style="7" bestFit="1" customWidth="1"/>
    <col min="8781" max="8960" width="11.44140625" style="7"/>
    <col min="8961" max="8961" width="27.5546875" style="7" customWidth="1"/>
    <col min="8962" max="8962" width="10.44140625" style="7" bestFit="1" customWidth="1"/>
    <col min="8963" max="8963" width="9.109375" style="7" bestFit="1" customWidth="1"/>
    <col min="8964" max="8964" width="10.44140625" style="7" bestFit="1" customWidth="1"/>
    <col min="8965" max="8966" width="9.44140625" style="7" bestFit="1" customWidth="1"/>
    <col min="8967" max="8967" width="10.109375" style="7" bestFit="1" customWidth="1"/>
    <col min="8968" max="8968" width="9.109375" style="7" bestFit="1" customWidth="1"/>
    <col min="8969" max="8969" width="10" style="7" customWidth="1"/>
    <col min="8970" max="8973" width="9.44140625" style="7" bestFit="1" customWidth="1"/>
    <col min="8974" max="8974" width="9.109375" style="7" bestFit="1" customWidth="1"/>
    <col min="8975" max="8975" width="8.109375" style="7" bestFit="1" customWidth="1"/>
    <col min="8976" max="8976" width="7.5546875" style="7" bestFit="1" customWidth="1"/>
    <col min="8977" max="8978" width="7.5546875" style="7" customWidth="1"/>
    <col min="8979" max="8979" width="13.6640625" style="7" bestFit="1" customWidth="1"/>
    <col min="8980" max="8984" width="10.109375" style="7" customWidth="1"/>
    <col min="8985" max="8985" width="9" style="7" bestFit="1" customWidth="1"/>
    <col min="8986" max="8986" width="7.5546875" style="7" bestFit="1" customWidth="1"/>
    <col min="8987" max="8987" width="10.44140625" style="7" bestFit="1" customWidth="1"/>
    <col min="8988" max="8991" width="7.5546875" style="7" bestFit="1" customWidth="1"/>
    <col min="8992" max="8992" width="6.88671875" style="7" bestFit="1" customWidth="1"/>
    <col min="8993" max="8993" width="9" style="7" bestFit="1" customWidth="1"/>
    <col min="8994" max="8995" width="7.5546875" style="7" bestFit="1" customWidth="1"/>
    <col min="8996" max="8997" width="9" style="7" bestFit="1" customWidth="1"/>
    <col min="8998" max="8998" width="9" style="7" customWidth="1"/>
    <col min="8999" max="8999" width="7.5546875" style="7" bestFit="1" customWidth="1"/>
    <col min="9000" max="9000" width="10.5546875" style="7" bestFit="1" customWidth="1"/>
    <col min="9001" max="9001" width="11.44140625" style="7"/>
    <col min="9002" max="9002" width="29.44140625" style="7" customWidth="1"/>
    <col min="9003" max="9003" width="9" style="7" bestFit="1" customWidth="1"/>
    <col min="9004" max="9004" width="7.5546875" style="7" bestFit="1" customWidth="1"/>
    <col min="9005" max="9005" width="10.44140625" style="7" bestFit="1" customWidth="1"/>
    <col min="9006" max="9009" width="7.5546875" style="7" bestFit="1" customWidth="1"/>
    <col min="9010" max="9010" width="6.88671875" style="7" bestFit="1" customWidth="1"/>
    <col min="9011" max="9011" width="9" style="7" bestFit="1" customWidth="1"/>
    <col min="9012" max="9013" width="7.5546875" style="7" bestFit="1" customWidth="1"/>
    <col min="9014" max="9015" width="9" style="7" bestFit="1" customWidth="1"/>
    <col min="9016" max="9016" width="9" style="7" customWidth="1"/>
    <col min="9017" max="9017" width="7.5546875" style="7" bestFit="1" customWidth="1"/>
    <col min="9018" max="9018" width="9" style="7" bestFit="1" customWidth="1"/>
    <col min="9019" max="9019" width="11.44140625" style="7"/>
    <col min="9020" max="9020" width="29.44140625" style="7" customWidth="1"/>
    <col min="9021" max="9021" width="9" style="7" bestFit="1" customWidth="1"/>
    <col min="9022" max="9022" width="7.5546875" style="7" bestFit="1" customWidth="1"/>
    <col min="9023" max="9023" width="10.44140625" style="7" bestFit="1" customWidth="1"/>
    <col min="9024" max="9027" width="7.5546875" style="7" bestFit="1" customWidth="1"/>
    <col min="9028" max="9028" width="6.88671875" style="7" bestFit="1" customWidth="1"/>
    <col min="9029" max="9029" width="9" style="7" bestFit="1" customWidth="1"/>
    <col min="9030" max="9031" width="7.5546875" style="7" bestFit="1" customWidth="1"/>
    <col min="9032" max="9033" width="9" style="7" bestFit="1" customWidth="1"/>
    <col min="9034" max="9034" width="9" style="7" customWidth="1"/>
    <col min="9035" max="9035" width="7.5546875" style="7" bestFit="1" customWidth="1"/>
    <col min="9036" max="9036" width="9" style="7" bestFit="1" customWidth="1"/>
    <col min="9037" max="9216" width="11.44140625" style="7"/>
    <col min="9217" max="9217" width="27.5546875" style="7" customWidth="1"/>
    <col min="9218" max="9218" width="10.44140625" style="7" bestFit="1" customWidth="1"/>
    <col min="9219" max="9219" width="9.109375" style="7" bestFit="1" customWidth="1"/>
    <col min="9220" max="9220" width="10.44140625" style="7" bestFit="1" customWidth="1"/>
    <col min="9221" max="9222" width="9.44140625" style="7" bestFit="1" customWidth="1"/>
    <col min="9223" max="9223" width="10.109375" style="7" bestFit="1" customWidth="1"/>
    <col min="9224" max="9224" width="9.109375" style="7" bestFit="1" customWidth="1"/>
    <col min="9225" max="9225" width="10" style="7" customWidth="1"/>
    <col min="9226" max="9229" width="9.44140625" style="7" bestFit="1" customWidth="1"/>
    <col min="9230" max="9230" width="9.109375" style="7" bestFit="1" customWidth="1"/>
    <col min="9231" max="9231" width="8.109375" style="7" bestFit="1" customWidth="1"/>
    <col min="9232" max="9232" width="7.5546875" style="7" bestFit="1" customWidth="1"/>
    <col min="9233" max="9234" width="7.5546875" style="7" customWidth="1"/>
    <col min="9235" max="9235" width="13.6640625" style="7" bestFit="1" customWidth="1"/>
    <col min="9236" max="9240" width="10.109375" style="7" customWidth="1"/>
    <col min="9241" max="9241" width="9" style="7" bestFit="1" customWidth="1"/>
    <col min="9242" max="9242" width="7.5546875" style="7" bestFit="1" customWidth="1"/>
    <col min="9243" max="9243" width="10.44140625" style="7" bestFit="1" customWidth="1"/>
    <col min="9244" max="9247" width="7.5546875" style="7" bestFit="1" customWidth="1"/>
    <col min="9248" max="9248" width="6.88671875" style="7" bestFit="1" customWidth="1"/>
    <col min="9249" max="9249" width="9" style="7" bestFit="1" customWidth="1"/>
    <col min="9250" max="9251" width="7.5546875" style="7" bestFit="1" customWidth="1"/>
    <col min="9252" max="9253" width="9" style="7" bestFit="1" customWidth="1"/>
    <col min="9254" max="9254" width="9" style="7" customWidth="1"/>
    <col min="9255" max="9255" width="7.5546875" style="7" bestFit="1" customWidth="1"/>
    <col min="9256" max="9256" width="10.5546875" style="7" bestFit="1" customWidth="1"/>
    <col min="9257" max="9257" width="11.44140625" style="7"/>
    <col min="9258" max="9258" width="29.44140625" style="7" customWidth="1"/>
    <col min="9259" max="9259" width="9" style="7" bestFit="1" customWidth="1"/>
    <col min="9260" max="9260" width="7.5546875" style="7" bestFit="1" customWidth="1"/>
    <col min="9261" max="9261" width="10.44140625" style="7" bestFit="1" customWidth="1"/>
    <col min="9262" max="9265" width="7.5546875" style="7" bestFit="1" customWidth="1"/>
    <col min="9266" max="9266" width="6.88671875" style="7" bestFit="1" customWidth="1"/>
    <col min="9267" max="9267" width="9" style="7" bestFit="1" customWidth="1"/>
    <col min="9268" max="9269" width="7.5546875" style="7" bestFit="1" customWidth="1"/>
    <col min="9270" max="9271" width="9" style="7" bestFit="1" customWidth="1"/>
    <col min="9272" max="9272" width="9" style="7" customWidth="1"/>
    <col min="9273" max="9273" width="7.5546875" style="7" bestFit="1" customWidth="1"/>
    <col min="9274" max="9274" width="9" style="7" bestFit="1" customWidth="1"/>
    <col min="9275" max="9275" width="11.44140625" style="7"/>
    <col min="9276" max="9276" width="29.44140625" style="7" customWidth="1"/>
    <col min="9277" max="9277" width="9" style="7" bestFit="1" customWidth="1"/>
    <col min="9278" max="9278" width="7.5546875" style="7" bestFit="1" customWidth="1"/>
    <col min="9279" max="9279" width="10.44140625" style="7" bestFit="1" customWidth="1"/>
    <col min="9280" max="9283" width="7.5546875" style="7" bestFit="1" customWidth="1"/>
    <col min="9284" max="9284" width="6.88671875" style="7" bestFit="1" customWidth="1"/>
    <col min="9285" max="9285" width="9" style="7" bestFit="1" customWidth="1"/>
    <col min="9286" max="9287" width="7.5546875" style="7" bestFit="1" customWidth="1"/>
    <col min="9288" max="9289" width="9" style="7" bestFit="1" customWidth="1"/>
    <col min="9290" max="9290" width="9" style="7" customWidth="1"/>
    <col min="9291" max="9291" width="7.5546875" style="7" bestFit="1" customWidth="1"/>
    <col min="9292" max="9292" width="9" style="7" bestFit="1" customWidth="1"/>
    <col min="9293" max="9472" width="11.44140625" style="7"/>
    <col min="9473" max="9473" width="27.5546875" style="7" customWidth="1"/>
    <col min="9474" max="9474" width="10.44140625" style="7" bestFit="1" customWidth="1"/>
    <col min="9475" max="9475" width="9.109375" style="7" bestFit="1" customWidth="1"/>
    <col min="9476" max="9476" width="10.44140625" style="7" bestFit="1" customWidth="1"/>
    <col min="9477" max="9478" width="9.44140625" style="7" bestFit="1" customWidth="1"/>
    <col min="9479" max="9479" width="10.109375" style="7" bestFit="1" customWidth="1"/>
    <col min="9480" max="9480" width="9.109375" style="7" bestFit="1" customWidth="1"/>
    <col min="9481" max="9481" width="10" style="7" customWidth="1"/>
    <col min="9482" max="9485" width="9.44140625" style="7" bestFit="1" customWidth="1"/>
    <col min="9486" max="9486" width="9.109375" style="7" bestFit="1" customWidth="1"/>
    <col min="9487" max="9487" width="8.109375" style="7" bestFit="1" customWidth="1"/>
    <col min="9488" max="9488" width="7.5546875" style="7" bestFit="1" customWidth="1"/>
    <col min="9489" max="9490" width="7.5546875" style="7" customWidth="1"/>
    <col min="9491" max="9491" width="13.6640625" style="7" bestFit="1" customWidth="1"/>
    <col min="9492" max="9496" width="10.109375" style="7" customWidth="1"/>
    <col min="9497" max="9497" width="9" style="7" bestFit="1" customWidth="1"/>
    <col min="9498" max="9498" width="7.5546875" style="7" bestFit="1" customWidth="1"/>
    <col min="9499" max="9499" width="10.44140625" style="7" bestFit="1" customWidth="1"/>
    <col min="9500" max="9503" width="7.5546875" style="7" bestFit="1" customWidth="1"/>
    <col min="9504" max="9504" width="6.88671875" style="7" bestFit="1" customWidth="1"/>
    <col min="9505" max="9505" width="9" style="7" bestFit="1" customWidth="1"/>
    <col min="9506" max="9507" width="7.5546875" style="7" bestFit="1" customWidth="1"/>
    <col min="9508" max="9509" width="9" style="7" bestFit="1" customWidth="1"/>
    <col min="9510" max="9510" width="9" style="7" customWidth="1"/>
    <col min="9511" max="9511" width="7.5546875" style="7" bestFit="1" customWidth="1"/>
    <col min="9512" max="9512" width="10.5546875" style="7" bestFit="1" customWidth="1"/>
    <col min="9513" max="9513" width="11.44140625" style="7"/>
    <col min="9514" max="9514" width="29.44140625" style="7" customWidth="1"/>
    <col min="9515" max="9515" width="9" style="7" bestFit="1" customWidth="1"/>
    <col min="9516" max="9516" width="7.5546875" style="7" bestFit="1" customWidth="1"/>
    <col min="9517" max="9517" width="10.44140625" style="7" bestFit="1" customWidth="1"/>
    <col min="9518" max="9521" width="7.5546875" style="7" bestFit="1" customWidth="1"/>
    <col min="9522" max="9522" width="6.88671875" style="7" bestFit="1" customWidth="1"/>
    <col min="9523" max="9523" width="9" style="7" bestFit="1" customWidth="1"/>
    <col min="9524" max="9525" width="7.5546875" style="7" bestFit="1" customWidth="1"/>
    <col min="9526" max="9527" width="9" style="7" bestFit="1" customWidth="1"/>
    <col min="9528" max="9528" width="9" style="7" customWidth="1"/>
    <col min="9529" max="9529" width="7.5546875" style="7" bestFit="1" customWidth="1"/>
    <col min="9530" max="9530" width="9" style="7" bestFit="1" customWidth="1"/>
    <col min="9531" max="9531" width="11.44140625" style="7"/>
    <col min="9532" max="9532" width="29.44140625" style="7" customWidth="1"/>
    <col min="9533" max="9533" width="9" style="7" bestFit="1" customWidth="1"/>
    <col min="9534" max="9534" width="7.5546875" style="7" bestFit="1" customWidth="1"/>
    <col min="9535" max="9535" width="10.44140625" style="7" bestFit="1" customWidth="1"/>
    <col min="9536" max="9539" width="7.5546875" style="7" bestFit="1" customWidth="1"/>
    <col min="9540" max="9540" width="6.88671875" style="7" bestFit="1" customWidth="1"/>
    <col min="9541" max="9541" width="9" style="7" bestFit="1" customWidth="1"/>
    <col min="9542" max="9543" width="7.5546875" style="7" bestFit="1" customWidth="1"/>
    <col min="9544" max="9545" width="9" style="7" bestFit="1" customWidth="1"/>
    <col min="9546" max="9546" width="9" style="7" customWidth="1"/>
    <col min="9547" max="9547" width="7.5546875" style="7" bestFit="1" customWidth="1"/>
    <col min="9548" max="9548" width="9" style="7" bestFit="1" customWidth="1"/>
    <col min="9549" max="9728" width="11.44140625" style="7"/>
    <col min="9729" max="9729" width="27.5546875" style="7" customWidth="1"/>
    <col min="9730" max="9730" width="10.44140625" style="7" bestFit="1" customWidth="1"/>
    <col min="9731" max="9731" width="9.109375" style="7" bestFit="1" customWidth="1"/>
    <col min="9732" max="9732" width="10.44140625" style="7" bestFit="1" customWidth="1"/>
    <col min="9733" max="9734" width="9.44140625" style="7" bestFit="1" customWidth="1"/>
    <col min="9735" max="9735" width="10.109375" style="7" bestFit="1" customWidth="1"/>
    <col min="9736" max="9736" width="9.109375" style="7" bestFit="1" customWidth="1"/>
    <col min="9737" max="9737" width="10" style="7" customWidth="1"/>
    <col min="9738" max="9741" width="9.44140625" style="7" bestFit="1" customWidth="1"/>
    <col min="9742" max="9742" width="9.109375" style="7" bestFit="1" customWidth="1"/>
    <col min="9743" max="9743" width="8.109375" style="7" bestFit="1" customWidth="1"/>
    <col min="9744" max="9744" width="7.5546875" style="7" bestFit="1" customWidth="1"/>
    <col min="9745" max="9746" width="7.5546875" style="7" customWidth="1"/>
    <col min="9747" max="9747" width="13.6640625" style="7" bestFit="1" customWidth="1"/>
    <col min="9748" max="9752" width="10.109375" style="7" customWidth="1"/>
    <col min="9753" max="9753" width="9" style="7" bestFit="1" customWidth="1"/>
    <col min="9754" max="9754" width="7.5546875" style="7" bestFit="1" customWidth="1"/>
    <col min="9755" max="9755" width="10.44140625" style="7" bestFit="1" customWidth="1"/>
    <col min="9756" max="9759" width="7.5546875" style="7" bestFit="1" customWidth="1"/>
    <col min="9760" max="9760" width="6.88671875" style="7" bestFit="1" customWidth="1"/>
    <col min="9761" max="9761" width="9" style="7" bestFit="1" customWidth="1"/>
    <col min="9762" max="9763" width="7.5546875" style="7" bestFit="1" customWidth="1"/>
    <col min="9764" max="9765" width="9" style="7" bestFit="1" customWidth="1"/>
    <col min="9766" max="9766" width="9" style="7" customWidth="1"/>
    <col min="9767" max="9767" width="7.5546875" style="7" bestFit="1" customWidth="1"/>
    <col min="9768" max="9768" width="10.5546875" style="7" bestFit="1" customWidth="1"/>
    <col min="9769" max="9769" width="11.44140625" style="7"/>
    <col min="9770" max="9770" width="29.44140625" style="7" customWidth="1"/>
    <col min="9771" max="9771" width="9" style="7" bestFit="1" customWidth="1"/>
    <col min="9772" max="9772" width="7.5546875" style="7" bestFit="1" customWidth="1"/>
    <col min="9773" max="9773" width="10.44140625" style="7" bestFit="1" customWidth="1"/>
    <col min="9774" max="9777" width="7.5546875" style="7" bestFit="1" customWidth="1"/>
    <col min="9778" max="9778" width="6.88671875" style="7" bestFit="1" customWidth="1"/>
    <col min="9779" max="9779" width="9" style="7" bestFit="1" customWidth="1"/>
    <col min="9780" max="9781" width="7.5546875" style="7" bestFit="1" customWidth="1"/>
    <col min="9782" max="9783" width="9" style="7" bestFit="1" customWidth="1"/>
    <col min="9784" max="9784" width="9" style="7" customWidth="1"/>
    <col min="9785" max="9785" width="7.5546875" style="7" bestFit="1" customWidth="1"/>
    <col min="9786" max="9786" width="9" style="7" bestFit="1" customWidth="1"/>
    <col min="9787" max="9787" width="11.44140625" style="7"/>
    <col min="9788" max="9788" width="29.44140625" style="7" customWidth="1"/>
    <col min="9789" max="9789" width="9" style="7" bestFit="1" customWidth="1"/>
    <col min="9790" max="9790" width="7.5546875" style="7" bestFit="1" customWidth="1"/>
    <col min="9791" max="9791" width="10.44140625" style="7" bestFit="1" customWidth="1"/>
    <col min="9792" max="9795" width="7.5546875" style="7" bestFit="1" customWidth="1"/>
    <col min="9796" max="9796" width="6.88671875" style="7" bestFit="1" customWidth="1"/>
    <col min="9797" max="9797" width="9" style="7" bestFit="1" customWidth="1"/>
    <col min="9798" max="9799" width="7.5546875" style="7" bestFit="1" customWidth="1"/>
    <col min="9800" max="9801" width="9" style="7" bestFit="1" customWidth="1"/>
    <col min="9802" max="9802" width="9" style="7" customWidth="1"/>
    <col min="9803" max="9803" width="7.5546875" style="7" bestFit="1" customWidth="1"/>
    <col min="9804" max="9804" width="9" style="7" bestFit="1" customWidth="1"/>
    <col min="9805" max="9984" width="11.44140625" style="7"/>
    <col min="9985" max="9985" width="27.5546875" style="7" customWidth="1"/>
    <col min="9986" max="9986" width="10.44140625" style="7" bestFit="1" customWidth="1"/>
    <col min="9987" max="9987" width="9.109375" style="7" bestFit="1" customWidth="1"/>
    <col min="9988" max="9988" width="10.44140625" style="7" bestFit="1" customWidth="1"/>
    <col min="9989" max="9990" width="9.44140625" style="7" bestFit="1" customWidth="1"/>
    <col min="9991" max="9991" width="10.109375" style="7" bestFit="1" customWidth="1"/>
    <col min="9992" max="9992" width="9.109375" style="7" bestFit="1" customWidth="1"/>
    <col min="9993" max="9993" width="10" style="7" customWidth="1"/>
    <col min="9994" max="9997" width="9.44140625" style="7" bestFit="1" customWidth="1"/>
    <col min="9998" max="9998" width="9.109375" style="7" bestFit="1" customWidth="1"/>
    <col min="9999" max="9999" width="8.109375" style="7" bestFit="1" customWidth="1"/>
    <col min="10000" max="10000" width="7.5546875" style="7" bestFit="1" customWidth="1"/>
    <col min="10001" max="10002" width="7.5546875" style="7" customWidth="1"/>
    <col min="10003" max="10003" width="13.6640625" style="7" bestFit="1" customWidth="1"/>
    <col min="10004" max="10008" width="10.109375" style="7" customWidth="1"/>
    <col min="10009" max="10009" width="9" style="7" bestFit="1" customWidth="1"/>
    <col min="10010" max="10010" width="7.5546875" style="7" bestFit="1" customWidth="1"/>
    <col min="10011" max="10011" width="10.44140625" style="7" bestFit="1" customWidth="1"/>
    <col min="10012" max="10015" width="7.5546875" style="7" bestFit="1" customWidth="1"/>
    <col min="10016" max="10016" width="6.88671875" style="7" bestFit="1" customWidth="1"/>
    <col min="10017" max="10017" width="9" style="7" bestFit="1" customWidth="1"/>
    <col min="10018" max="10019" width="7.5546875" style="7" bestFit="1" customWidth="1"/>
    <col min="10020" max="10021" width="9" style="7" bestFit="1" customWidth="1"/>
    <col min="10022" max="10022" width="9" style="7" customWidth="1"/>
    <col min="10023" max="10023" width="7.5546875" style="7" bestFit="1" customWidth="1"/>
    <col min="10024" max="10024" width="10.5546875" style="7" bestFit="1" customWidth="1"/>
    <col min="10025" max="10025" width="11.44140625" style="7"/>
    <col min="10026" max="10026" width="29.44140625" style="7" customWidth="1"/>
    <col min="10027" max="10027" width="9" style="7" bestFit="1" customWidth="1"/>
    <col min="10028" max="10028" width="7.5546875" style="7" bestFit="1" customWidth="1"/>
    <col min="10029" max="10029" width="10.44140625" style="7" bestFit="1" customWidth="1"/>
    <col min="10030" max="10033" width="7.5546875" style="7" bestFit="1" customWidth="1"/>
    <col min="10034" max="10034" width="6.88671875" style="7" bestFit="1" customWidth="1"/>
    <col min="10035" max="10035" width="9" style="7" bestFit="1" customWidth="1"/>
    <col min="10036" max="10037" width="7.5546875" style="7" bestFit="1" customWidth="1"/>
    <col min="10038" max="10039" width="9" style="7" bestFit="1" customWidth="1"/>
    <col min="10040" max="10040" width="9" style="7" customWidth="1"/>
    <col min="10041" max="10041" width="7.5546875" style="7" bestFit="1" customWidth="1"/>
    <col min="10042" max="10042" width="9" style="7" bestFit="1" customWidth="1"/>
    <col min="10043" max="10043" width="11.44140625" style="7"/>
    <col min="10044" max="10044" width="29.44140625" style="7" customWidth="1"/>
    <col min="10045" max="10045" width="9" style="7" bestFit="1" customWidth="1"/>
    <col min="10046" max="10046" width="7.5546875" style="7" bestFit="1" customWidth="1"/>
    <col min="10047" max="10047" width="10.44140625" style="7" bestFit="1" customWidth="1"/>
    <col min="10048" max="10051" width="7.5546875" style="7" bestFit="1" customWidth="1"/>
    <col min="10052" max="10052" width="6.88671875" style="7" bestFit="1" customWidth="1"/>
    <col min="10053" max="10053" width="9" style="7" bestFit="1" customWidth="1"/>
    <col min="10054" max="10055" width="7.5546875" style="7" bestFit="1" customWidth="1"/>
    <col min="10056" max="10057" width="9" style="7" bestFit="1" customWidth="1"/>
    <col min="10058" max="10058" width="9" style="7" customWidth="1"/>
    <col min="10059" max="10059" width="7.5546875" style="7" bestFit="1" customWidth="1"/>
    <col min="10060" max="10060" width="9" style="7" bestFit="1" customWidth="1"/>
    <col min="10061" max="10240" width="11.44140625" style="7"/>
    <col min="10241" max="10241" width="27.5546875" style="7" customWidth="1"/>
    <col min="10242" max="10242" width="10.44140625" style="7" bestFit="1" customWidth="1"/>
    <col min="10243" max="10243" width="9.109375" style="7" bestFit="1" customWidth="1"/>
    <col min="10244" max="10244" width="10.44140625" style="7" bestFit="1" customWidth="1"/>
    <col min="10245" max="10246" width="9.44140625" style="7" bestFit="1" customWidth="1"/>
    <col min="10247" max="10247" width="10.109375" style="7" bestFit="1" customWidth="1"/>
    <col min="10248" max="10248" width="9.109375" style="7" bestFit="1" customWidth="1"/>
    <col min="10249" max="10249" width="10" style="7" customWidth="1"/>
    <col min="10250" max="10253" width="9.44140625" style="7" bestFit="1" customWidth="1"/>
    <col min="10254" max="10254" width="9.109375" style="7" bestFit="1" customWidth="1"/>
    <col min="10255" max="10255" width="8.109375" style="7" bestFit="1" customWidth="1"/>
    <col min="10256" max="10256" width="7.5546875" style="7" bestFit="1" customWidth="1"/>
    <col min="10257" max="10258" width="7.5546875" style="7" customWidth="1"/>
    <col min="10259" max="10259" width="13.6640625" style="7" bestFit="1" customWidth="1"/>
    <col min="10260" max="10264" width="10.109375" style="7" customWidth="1"/>
    <col min="10265" max="10265" width="9" style="7" bestFit="1" customWidth="1"/>
    <col min="10266" max="10266" width="7.5546875" style="7" bestFit="1" customWidth="1"/>
    <col min="10267" max="10267" width="10.44140625" style="7" bestFit="1" customWidth="1"/>
    <col min="10268" max="10271" width="7.5546875" style="7" bestFit="1" customWidth="1"/>
    <col min="10272" max="10272" width="6.88671875" style="7" bestFit="1" customWidth="1"/>
    <col min="10273" max="10273" width="9" style="7" bestFit="1" customWidth="1"/>
    <col min="10274" max="10275" width="7.5546875" style="7" bestFit="1" customWidth="1"/>
    <col min="10276" max="10277" width="9" style="7" bestFit="1" customWidth="1"/>
    <col min="10278" max="10278" width="9" style="7" customWidth="1"/>
    <col min="10279" max="10279" width="7.5546875" style="7" bestFit="1" customWidth="1"/>
    <col min="10280" max="10280" width="10.5546875" style="7" bestFit="1" customWidth="1"/>
    <col min="10281" max="10281" width="11.44140625" style="7"/>
    <col min="10282" max="10282" width="29.44140625" style="7" customWidth="1"/>
    <col min="10283" max="10283" width="9" style="7" bestFit="1" customWidth="1"/>
    <col min="10284" max="10284" width="7.5546875" style="7" bestFit="1" customWidth="1"/>
    <col min="10285" max="10285" width="10.44140625" style="7" bestFit="1" customWidth="1"/>
    <col min="10286" max="10289" width="7.5546875" style="7" bestFit="1" customWidth="1"/>
    <col min="10290" max="10290" width="6.88671875" style="7" bestFit="1" customWidth="1"/>
    <col min="10291" max="10291" width="9" style="7" bestFit="1" customWidth="1"/>
    <col min="10292" max="10293" width="7.5546875" style="7" bestFit="1" customWidth="1"/>
    <col min="10294" max="10295" width="9" style="7" bestFit="1" customWidth="1"/>
    <col min="10296" max="10296" width="9" style="7" customWidth="1"/>
    <col min="10297" max="10297" width="7.5546875" style="7" bestFit="1" customWidth="1"/>
    <col min="10298" max="10298" width="9" style="7" bestFit="1" customWidth="1"/>
    <col min="10299" max="10299" width="11.44140625" style="7"/>
    <col min="10300" max="10300" width="29.44140625" style="7" customWidth="1"/>
    <col min="10301" max="10301" width="9" style="7" bestFit="1" customWidth="1"/>
    <col min="10302" max="10302" width="7.5546875" style="7" bestFit="1" customWidth="1"/>
    <col min="10303" max="10303" width="10.44140625" style="7" bestFit="1" customWidth="1"/>
    <col min="10304" max="10307" width="7.5546875" style="7" bestFit="1" customWidth="1"/>
    <col min="10308" max="10308" width="6.88671875" style="7" bestFit="1" customWidth="1"/>
    <col min="10309" max="10309" width="9" style="7" bestFit="1" customWidth="1"/>
    <col min="10310" max="10311" width="7.5546875" style="7" bestFit="1" customWidth="1"/>
    <col min="10312" max="10313" width="9" style="7" bestFit="1" customWidth="1"/>
    <col min="10314" max="10314" width="9" style="7" customWidth="1"/>
    <col min="10315" max="10315" width="7.5546875" style="7" bestFit="1" customWidth="1"/>
    <col min="10316" max="10316" width="9" style="7" bestFit="1" customWidth="1"/>
    <col min="10317" max="10496" width="11.44140625" style="7"/>
    <col min="10497" max="10497" width="27.5546875" style="7" customWidth="1"/>
    <col min="10498" max="10498" width="10.44140625" style="7" bestFit="1" customWidth="1"/>
    <col min="10499" max="10499" width="9.109375" style="7" bestFit="1" customWidth="1"/>
    <col min="10500" max="10500" width="10.44140625" style="7" bestFit="1" customWidth="1"/>
    <col min="10501" max="10502" width="9.44140625" style="7" bestFit="1" customWidth="1"/>
    <col min="10503" max="10503" width="10.109375" style="7" bestFit="1" customWidth="1"/>
    <col min="10504" max="10504" width="9.109375" style="7" bestFit="1" customWidth="1"/>
    <col min="10505" max="10505" width="10" style="7" customWidth="1"/>
    <col min="10506" max="10509" width="9.44140625" style="7" bestFit="1" customWidth="1"/>
    <col min="10510" max="10510" width="9.109375" style="7" bestFit="1" customWidth="1"/>
    <col min="10511" max="10511" width="8.109375" style="7" bestFit="1" customWidth="1"/>
    <col min="10512" max="10512" width="7.5546875" style="7" bestFit="1" customWidth="1"/>
    <col min="10513" max="10514" width="7.5546875" style="7" customWidth="1"/>
    <col min="10515" max="10515" width="13.6640625" style="7" bestFit="1" customWidth="1"/>
    <col min="10516" max="10520" width="10.109375" style="7" customWidth="1"/>
    <col min="10521" max="10521" width="9" style="7" bestFit="1" customWidth="1"/>
    <col min="10522" max="10522" width="7.5546875" style="7" bestFit="1" customWidth="1"/>
    <col min="10523" max="10523" width="10.44140625" style="7" bestFit="1" customWidth="1"/>
    <col min="10524" max="10527" width="7.5546875" style="7" bestFit="1" customWidth="1"/>
    <col min="10528" max="10528" width="6.88671875" style="7" bestFit="1" customWidth="1"/>
    <col min="10529" max="10529" width="9" style="7" bestFit="1" customWidth="1"/>
    <col min="10530" max="10531" width="7.5546875" style="7" bestFit="1" customWidth="1"/>
    <col min="10532" max="10533" width="9" style="7" bestFit="1" customWidth="1"/>
    <col min="10534" max="10534" width="9" style="7" customWidth="1"/>
    <col min="10535" max="10535" width="7.5546875" style="7" bestFit="1" customWidth="1"/>
    <col min="10536" max="10536" width="10.5546875" style="7" bestFit="1" customWidth="1"/>
    <col min="10537" max="10537" width="11.44140625" style="7"/>
    <col min="10538" max="10538" width="29.44140625" style="7" customWidth="1"/>
    <col min="10539" max="10539" width="9" style="7" bestFit="1" customWidth="1"/>
    <col min="10540" max="10540" width="7.5546875" style="7" bestFit="1" customWidth="1"/>
    <col min="10541" max="10541" width="10.44140625" style="7" bestFit="1" customWidth="1"/>
    <col min="10542" max="10545" width="7.5546875" style="7" bestFit="1" customWidth="1"/>
    <col min="10546" max="10546" width="6.88671875" style="7" bestFit="1" customWidth="1"/>
    <col min="10547" max="10547" width="9" style="7" bestFit="1" customWidth="1"/>
    <col min="10548" max="10549" width="7.5546875" style="7" bestFit="1" customWidth="1"/>
    <col min="10550" max="10551" width="9" style="7" bestFit="1" customWidth="1"/>
    <col min="10552" max="10552" width="9" style="7" customWidth="1"/>
    <col min="10553" max="10553" width="7.5546875" style="7" bestFit="1" customWidth="1"/>
    <col min="10554" max="10554" width="9" style="7" bestFit="1" customWidth="1"/>
    <col min="10555" max="10555" width="11.44140625" style="7"/>
    <col min="10556" max="10556" width="29.44140625" style="7" customWidth="1"/>
    <col min="10557" max="10557" width="9" style="7" bestFit="1" customWidth="1"/>
    <col min="10558" max="10558" width="7.5546875" style="7" bestFit="1" customWidth="1"/>
    <col min="10559" max="10559" width="10.44140625" style="7" bestFit="1" customWidth="1"/>
    <col min="10560" max="10563" width="7.5546875" style="7" bestFit="1" customWidth="1"/>
    <col min="10564" max="10564" width="6.88671875" style="7" bestFit="1" customWidth="1"/>
    <col min="10565" max="10565" width="9" style="7" bestFit="1" customWidth="1"/>
    <col min="10566" max="10567" width="7.5546875" style="7" bestFit="1" customWidth="1"/>
    <col min="10568" max="10569" width="9" style="7" bestFit="1" customWidth="1"/>
    <col min="10570" max="10570" width="9" style="7" customWidth="1"/>
    <col min="10571" max="10571" width="7.5546875" style="7" bestFit="1" customWidth="1"/>
    <col min="10572" max="10572" width="9" style="7" bestFit="1" customWidth="1"/>
    <col min="10573" max="10752" width="11.44140625" style="7"/>
    <col min="10753" max="10753" width="27.5546875" style="7" customWidth="1"/>
    <col min="10754" max="10754" width="10.44140625" style="7" bestFit="1" customWidth="1"/>
    <col min="10755" max="10755" width="9.109375" style="7" bestFit="1" customWidth="1"/>
    <col min="10756" max="10756" width="10.44140625" style="7" bestFit="1" customWidth="1"/>
    <col min="10757" max="10758" width="9.44140625" style="7" bestFit="1" customWidth="1"/>
    <col min="10759" max="10759" width="10.109375" style="7" bestFit="1" customWidth="1"/>
    <col min="10760" max="10760" width="9.109375" style="7" bestFit="1" customWidth="1"/>
    <col min="10761" max="10761" width="10" style="7" customWidth="1"/>
    <col min="10762" max="10765" width="9.44140625" style="7" bestFit="1" customWidth="1"/>
    <col min="10766" max="10766" width="9.109375" style="7" bestFit="1" customWidth="1"/>
    <col min="10767" max="10767" width="8.109375" style="7" bestFit="1" customWidth="1"/>
    <col min="10768" max="10768" width="7.5546875" style="7" bestFit="1" customWidth="1"/>
    <col min="10769" max="10770" width="7.5546875" style="7" customWidth="1"/>
    <col min="10771" max="10771" width="13.6640625" style="7" bestFit="1" customWidth="1"/>
    <col min="10772" max="10776" width="10.109375" style="7" customWidth="1"/>
    <col min="10777" max="10777" width="9" style="7" bestFit="1" customWidth="1"/>
    <col min="10778" max="10778" width="7.5546875" style="7" bestFit="1" customWidth="1"/>
    <col min="10779" max="10779" width="10.44140625" style="7" bestFit="1" customWidth="1"/>
    <col min="10780" max="10783" width="7.5546875" style="7" bestFit="1" customWidth="1"/>
    <col min="10784" max="10784" width="6.88671875" style="7" bestFit="1" customWidth="1"/>
    <col min="10785" max="10785" width="9" style="7" bestFit="1" customWidth="1"/>
    <col min="10786" max="10787" width="7.5546875" style="7" bestFit="1" customWidth="1"/>
    <col min="10788" max="10789" width="9" style="7" bestFit="1" customWidth="1"/>
    <col min="10790" max="10790" width="9" style="7" customWidth="1"/>
    <col min="10791" max="10791" width="7.5546875" style="7" bestFit="1" customWidth="1"/>
    <col min="10792" max="10792" width="10.5546875" style="7" bestFit="1" customWidth="1"/>
    <col min="10793" max="10793" width="11.44140625" style="7"/>
    <col min="10794" max="10794" width="29.44140625" style="7" customWidth="1"/>
    <col min="10795" max="10795" width="9" style="7" bestFit="1" customWidth="1"/>
    <col min="10796" max="10796" width="7.5546875" style="7" bestFit="1" customWidth="1"/>
    <col min="10797" max="10797" width="10.44140625" style="7" bestFit="1" customWidth="1"/>
    <col min="10798" max="10801" width="7.5546875" style="7" bestFit="1" customWidth="1"/>
    <col min="10802" max="10802" width="6.88671875" style="7" bestFit="1" customWidth="1"/>
    <col min="10803" max="10803" width="9" style="7" bestFit="1" customWidth="1"/>
    <col min="10804" max="10805" width="7.5546875" style="7" bestFit="1" customWidth="1"/>
    <col min="10806" max="10807" width="9" style="7" bestFit="1" customWidth="1"/>
    <col min="10808" max="10808" width="9" style="7" customWidth="1"/>
    <col min="10809" max="10809" width="7.5546875" style="7" bestFit="1" customWidth="1"/>
    <col min="10810" max="10810" width="9" style="7" bestFit="1" customWidth="1"/>
    <col min="10811" max="10811" width="11.44140625" style="7"/>
    <col min="10812" max="10812" width="29.44140625" style="7" customWidth="1"/>
    <col min="10813" max="10813" width="9" style="7" bestFit="1" customWidth="1"/>
    <col min="10814" max="10814" width="7.5546875" style="7" bestFit="1" customWidth="1"/>
    <col min="10815" max="10815" width="10.44140625" style="7" bestFit="1" customWidth="1"/>
    <col min="10816" max="10819" width="7.5546875" style="7" bestFit="1" customWidth="1"/>
    <col min="10820" max="10820" width="6.88671875" style="7" bestFit="1" customWidth="1"/>
    <col min="10821" max="10821" width="9" style="7" bestFit="1" customWidth="1"/>
    <col min="10822" max="10823" width="7.5546875" style="7" bestFit="1" customWidth="1"/>
    <col min="10824" max="10825" width="9" style="7" bestFit="1" customWidth="1"/>
    <col min="10826" max="10826" width="9" style="7" customWidth="1"/>
    <col min="10827" max="10827" width="7.5546875" style="7" bestFit="1" customWidth="1"/>
    <col min="10828" max="10828" width="9" style="7" bestFit="1" customWidth="1"/>
    <col min="10829" max="11008" width="11.44140625" style="7"/>
    <col min="11009" max="11009" width="27.5546875" style="7" customWidth="1"/>
    <col min="11010" max="11010" width="10.44140625" style="7" bestFit="1" customWidth="1"/>
    <col min="11011" max="11011" width="9.109375" style="7" bestFit="1" customWidth="1"/>
    <col min="11012" max="11012" width="10.44140625" style="7" bestFit="1" customWidth="1"/>
    <col min="11013" max="11014" width="9.44140625" style="7" bestFit="1" customWidth="1"/>
    <col min="11015" max="11015" width="10.109375" style="7" bestFit="1" customWidth="1"/>
    <col min="11016" max="11016" width="9.109375" style="7" bestFit="1" customWidth="1"/>
    <col min="11017" max="11017" width="10" style="7" customWidth="1"/>
    <col min="11018" max="11021" width="9.44140625" style="7" bestFit="1" customWidth="1"/>
    <col min="11022" max="11022" width="9.109375" style="7" bestFit="1" customWidth="1"/>
    <col min="11023" max="11023" width="8.109375" style="7" bestFit="1" customWidth="1"/>
    <col min="11024" max="11024" width="7.5546875" style="7" bestFit="1" customWidth="1"/>
    <col min="11025" max="11026" width="7.5546875" style="7" customWidth="1"/>
    <col min="11027" max="11027" width="13.6640625" style="7" bestFit="1" customWidth="1"/>
    <col min="11028" max="11032" width="10.109375" style="7" customWidth="1"/>
    <col min="11033" max="11033" width="9" style="7" bestFit="1" customWidth="1"/>
    <col min="11034" max="11034" width="7.5546875" style="7" bestFit="1" customWidth="1"/>
    <col min="11035" max="11035" width="10.44140625" style="7" bestFit="1" customWidth="1"/>
    <col min="11036" max="11039" width="7.5546875" style="7" bestFit="1" customWidth="1"/>
    <col min="11040" max="11040" width="6.88671875" style="7" bestFit="1" customWidth="1"/>
    <col min="11041" max="11041" width="9" style="7" bestFit="1" customWidth="1"/>
    <col min="11042" max="11043" width="7.5546875" style="7" bestFit="1" customWidth="1"/>
    <col min="11044" max="11045" width="9" style="7" bestFit="1" customWidth="1"/>
    <col min="11046" max="11046" width="9" style="7" customWidth="1"/>
    <col min="11047" max="11047" width="7.5546875" style="7" bestFit="1" customWidth="1"/>
    <col min="11048" max="11048" width="10.5546875" style="7" bestFit="1" customWidth="1"/>
    <col min="11049" max="11049" width="11.44140625" style="7"/>
    <col min="11050" max="11050" width="29.44140625" style="7" customWidth="1"/>
    <col min="11051" max="11051" width="9" style="7" bestFit="1" customWidth="1"/>
    <col min="11052" max="11052" width="7.5546875" style="7" bestFit="1" customWidth="1"/>
    <col min="11053" max="11053" width="10.44140625" style="7" bestFit="1" customWidth="1"/>
    <col min="11054" max="11057" width="7.5546875" style="7" bestFit="1" customWidth="1"/>
    <col min="11058" max="11058" width="6.88671875" style="7" bestFit="1" customWidth="1"/>
    <col min="11059" max="11059" width="9" style="7" bestFit="1" customWidth="1"/>
    <col min="11060" max="11061" width="7.5546875" style="7" bestFit="1" customWidth="1"/>
    <col min="11062" max="11063" width="9" style="7" bestFit="1" customWidth="1"/>
    <col min="11064" max="11064" width="9" style="7" customWidth="1"/>
    <col min="11065" max="11065" width="7.5546875" style="7" bestFit="1" customWidth="1"/>
    <col min="11066" max="11066" width="9" style="7" bestFit="1" customWidth="1"/>
    <col min="11067" max="11067" width="11.44140625" style="7"/>
    <col min="11068" max="11068" width="29.44140625" style="7" customWidth="1"/>
    <col min="11069" max="11069" width="9" style="7" bestFit="1" customWidth="1"/>
    <col min="11070" max="11070" width="7.5546875" style="7" bestFit="1" customWidth="1"/>
    <col min="11071" max="11071" width="10.44140625" style="7" bestFit="1" customWidth="1"/>
    <col min="11072" max="11075" width="7.5546875" style="7" bestFit="1" customWidth="1"/>
    <col min="11076" max="11076" width="6.88671875" style="7" bestFit="1" customWidth="1"/>
    <col min="11077" max="11077" width="9" style="7" bestFit="1" customWidth="1"/>
    <col min="11078" max="11079" width="7.5546875" style="7" bestFit="1" customWidth="1"/>
    <col min="11080" max="11081" width="9" style="7" bestFit="1" customWidth="1"/>
    <col min="11082" max="11082" width="9" style="7" customWidth="1"/>
    <col min="11083" max="11083" width="7.5546875" style="7" bestFit="1" customWidth="1"/>
    <col min="11084" max="11084" width="9" style="7" bestFit="1" customWidth="1"/>
    <col min="11085" max="11264" width="11.44140625" style="7"/>
    <col min="11265" max="11265" width="27.5546875" style="7" customWidth="1"/>
    <col min="11266" max="11266" width="10.44140625" style="7" bestFit="1" customWidth="1"/>
    <col min="11267" max="11267" width="9.109375" style="7" bestFit="1" customWidth="1"/>
    <col min="11268" max="11268" width="10.44140625" style="7" bestFit="1" customWidth="1"/>
    <col min="11269" max="11270" width="9.44140625" style="7" bestFit="1" customWidth="1"/>
    <col min="11271" max="11271" width="10.109375" style="7" bestFit="1" customWidth="1"/>
    <col min="11272" max="11272" width="9.109375" style="7" bestFit="1" customWidth="1"/>
    <col min="11273" max="11273" width="10" style="7" customWidth="1"/>
    <col min="11274" max="11277" width="9.44140625" style="7" bestFit="1" customWidth="1"/>
    <col min="11278" max="11278" width="9.109375" style="7" bestFit="1" customWidth="1"/>
    <col min="11279" max="11279" width="8.109375" style="7" bestFit="1" customWidth="1"/>
    <col min="11280" max="11280" width="7.5546875" style="7" bestFit="1" customWidth="1"/>
    <col min="11281" max="11282" width="7.5546875" style="7" customWidth="1"/>
    <col min="11283" max="11283" width="13.6640625" style="7" bestFit="1" customWidth="1"/>
    <col min="11284" max="11288" width="10.109375" style="7" customWidth="1"/>
    <col min="11289" max="11289" width="9" style="7" bestFit="1" customWidth="1"/>
    <col min="11290" max="11290" width="7.5546875" style="7" bestFit="1" customWidth="1"/>
    <col min="11291" max="11291" width="10.44140625" style="7" bestFit="1" customWidth="1"/>
    <col min="11292" max="11295" width="7.5546875" style="7" bestFit="1" customWidth="1"/>
    <col min="11296" max="11296" width="6.88671875" style="7" bestFit="1" customWidth="1"/>
    <col min="11297" max="11297" width="9" style="7" bestFit="1" customWidth="1"/>
    <col min="11298" max="11299" width="7.5546875" style="7" bestFit="1" customWidth="1"/>
    <col min="11300" max="11301" width="9" style="7" bestFit="1" customWidth="1"/>
    <col min="11302" max="11302" width="9" style="7" customWidth="1"/>
    <col min="11303" max="11303" width="7.5546875" style="7" bestFit="1" customWidth="1"/>
    <col min="11304" max="11304" width="10.5546875" style="7" bestFit="1" customWidth="1"/>
    <col min="11305" max="11305" width="11.44140625" style="7"/>
    <col min="11306" max="11306" width="29.44140625" style="7" customWidth="1"/>
    <col min="11307" max="11307" width="9" style="7" bestFit="1" customWidth="1"/>
    <col min="11308" max="11308" width="7.5546875" style="7" bestFit="1" customWidth="1"/>
    <col min="11309" max="11309" width="10.44140625" style="7" bestFit="1" customWidth="1"/>
    <col min="11310" max="11313" width="7.5546875" style="7" bestFit="1" customWidth="1"/>
    <col min="11314" max="11314" width="6.88671875" style="7" bestFit="1" customWidth="1"/>
    <col min="11315" max="11315" width="9" style="7" bestFit="1" customWidth="1"/>
    <col min="11316" max="11317" width="7.5546875" style="7" bestFit="1" customWidth="1"/>
    <col min="11318" max="11319" width="9" style="7" bestFit="1" customWidth="1"/>
    <col min="11320" max="11320" width="9" style="7" customWidth="1"/>
    <col min="11321" max="11321" width="7.5546875" style="7" bestFit="1" customWidth="1"/>
    <col min="11322" max="11322" width="9" style="7" bestFit="1" customWidth="1"/>
    <col min="11323" max="11323" width="11.44140625" style="7"/>
    <col min="11324" max="11324" width="29.44140625" style="7" customWidth="1"/>
    <col min="11325" max="11325" width="9" style="7" bestFit="1" customWidth="1"/>
    <col min="11326" max="11326" width="7.5546875" style="7" bestFit="1" customWidth="1"/>
    <col min="11327" max="11327" width="10.44140625" style="7" bestFit="1" customWidth="1"/>
    <col min="11328" max="11331" width="7.5546875" style="7" bestFit="1" customWidth="1"/>
    <col min="11332" max="11332" width="6.88671875" style="7" bestFit="1" customWidth="1"/>
    <col min="11333" max="11333" width="9" style="7" bestFit="1" customWidth="1"/>
    <col min="11334" max="11335" width="7.5546875" style="7" bestFit="1" customWidth="1"/>
    <col min="11336" max="11337" width="9" style="7" bestFit="1" customWidth="1"/>
    <col min="11338" max="11338" width="9" style="7" customWidth="1"/>
    <col min="11339" max="11339" width="7.5546875" style="7" bestFit="1" customWidth="1"/>
    <col min="11340" max="11340" width="9" style="7" bestFit="1" customWidth="1"/>
    <col min="11341" max="11520" width="11.44140625" style="7"/>
    <col min="11521" max="11521" width="27.5546875" style="7" customWidth="1"/>
    <col min="11522" max="11522" width="10.44140625" style="7" bestFit="1" customWidth="1"/>
    <col min="11523" max="11523" width="9.109375" style="7" bestFit="1" customWidth="1"/>
    <col min="11524" max="11524" width="10.44140625" style="7" bestFit="1" customWidth="1"/>
    <col min="11525" max="11526" width="9.44140625" style="7" bestFit="1" customWidth="1"/>
    <col min="11527" max="11527" width="10.109375" style="7" bestFit="1" customWidth="1"/>
    <col min="11528" max="11528" width="9.109375" style="7" bestFit="1" customWidth="1"/>
    <col min="11529" max="11529" width="10" style="7" customWidth="1"/>
    <col min="11530" max="11533" width="9.44140625" style="7" bestFit="1" customWidth="1"/>
    <col min="11534" max="11534" width="9.109375" style="7" bestFit="1" customWidth="1"/>
    <col min="11535" max="11535" width="8.109375" style="7" bestFit="1" customWidth="1"/>
    <col min="11536" max="11536" width="7.5546875" style="7" bestFit="1" customWidth="1"/>
    <col min="11537" max="11538" width="7.5546875" style="7" customWidth="1"/>
    <col min="11539" max="11539" width="13.6640625" style="7" bestFit="1" customWidth="1"/>
    <col min="11540" max="11544" width="10.109375" style="7" customWidth="1"/>
    <col min="11545" max="11545" width="9" style="7" bestFit="1" customWidth="1"/>
    <col min="11546" max="11546" width="7.5546875" style="7" bestFit="1" customWidth="1"/>
    <col min="11547" max="11547" width="10.44140625" style="7" bestFit="1" customWidth="1"/>
    <col min="11548" max="11551" width="7.5546875" style="7" bestFit="1" customWidth="1"/>
    <col min="11552" max="11552" width="6.88671875" style="7" bestFit="1" customWidth="1"/>
    <col min="11553" max="11553" width="9" style="7" bestFit="1" customWidth="1"/>
    <col min="11554" max="11555" width="7.5546875" style="7" bestFit="1" customWidth="1"/>
    <col min="11556" max="11557" width="9" style="7" bestFit="1" customWidth="1"/>
    <col min="11558" max="11558" width="9" style="7" customWidth="1"/>
    <col min="11559" max="11559" width="7.5546875" style="7" bestFit="1" customWidth="1"/>
    <col min="11560" max="11560" width="10.5546875" style="7" bestFit="1" customWidth="1"/>
    <col min="11561" max="11561" width="11.44140625" style="7"/>
    <col min="11562" max="11562" width="29.44140625" style="7" customWidth="1"/>
    <col min="11563" max="11563" width="9" style="7" bestFit="1" customWidth="1"/>
    <col min="11564" max="11564" width="7.5546875" style="7" bestFit="1" customWidth="1"/>
    <col min="11565" max="11565" width="10.44140625" style="7" bestFit="1" customWidth="1"/>
    <col min="11566" max="11569" width="7.5546875" style="7" bestFit="1" customWidth="1"/>
    <col min="11570" max="11570" width="6.88671875" style="7" bestFit="1" customWidth="1"/>
    <col min="11571" max="11571" width="9" style="7" bestFit="1" customWidth="1"/>
    <col min="11572" max="11573" width="7.5546875" style="7" bestFit="1" customWidth="1"/>
    <col min="11574" max="11575" width="9" style="7" bestFit="1" customWidth="1"/>
    <col min="11576" max="11576" width="9" style="7" customWidth="1"/>
    <col min="11577" max="11577" width="7.5546875" style="7" bestFit="1" customWidth="1"/>
    <col min="11578" max="11578" width="9" style="7" bestFit="1" customWidth="1"/>
    <col min="11579" max="11579" width="11.44140625" style="7"/>
    <col min="11580" max="11580" width="29.44140625" style="7" customWidth="1"/>
    <col min="11581" max="11581" width="9" style="7" bestFit="1" customWidth="1"/>
    <col min="11582" max="11582" width="7.5546875" style="7" bestFit="1" customWidth="1"/>
    <col min="11583" max="11583" width="10.44140625" style="7" bestFit="1" customWidth="1"/>
    <col min="11584" max="11587" width="7.5546875" style="7" bestFit="1" customWidth="1"/>
    <col min="11588" max="11588" width="6.88671875" style="7" bestFit="1" customWidth="1"/>
    <col min="11589" max="11589" width="9" style="7" bestFit="1" customWidth="1"/>
    <col min="11590" max="11591" width="7.5546875" style="7" bestFit="1" customWidth="1"/>
    <col min="11592" max="11593" width="9" style="7" bestFit="1" customWidth="1"/>
    <col min="11594" max="11594" width="9" style="7" customWidth="1"/>
    <col min="11595" max="11595" width="7.5546875" style="7" bestFit="1" customWidth="1"/>
    <col min="11596" max="11596" width="9" style="7" bestFit="1" customWidth="1"/>
    <col min="11597" max="11776" width="11.44140625" style="7"/>
    <col min="11777" max="11777" width="27.5546875" style="7" customWidth="1"/>
    <col min="11778" max="11778" width="10.44140625" style="7" bestFit="1" customWidth="1"/>
    <col min="11779" max="11779" width="9.109375" style="7" bestFit="1" customWidth="1"/>
    <col min="11780" max="11780" width="10.44140625" style="7" bestFit="1" customWidth="1"/>
    <col min="11781" max="11782" width="9.44140625" style="7" bestFit="1" customWidth="1"/>
    <col min="11783" max="11783" width="10.109375" style="7" bestFit="1" customWidth="1"/>
    <col min="11784" max="11784" width="9.109375" style="7" bestFit="1" customWidth="1"/>
    <col min="11785" max="11785" width="10" style="7" customWidth="1"/>
    <col min="11786" max="11789" width="9.44140625" style="7" bestFit="1" customWidth="1"/>
    <col min="11790" max="11790" width="9.109375" style="7" bestFit="1" customWidth="1"/>
    <col min="11791" max="11791" width="8.109375" style="7" bestFit="1" customWidth="1"/>
    <col min="11792" max="11792" width="7.5546875" style="7" bestFit="1" customWidth="1"/>
    <col min="11793" max="11794" width="7.5546875" style="7" customWidth="1"/>
    <col min="11795" max="11795" width="13.6640625" style="7" bestFit="1" customWidth="1"/>
    <col min="11796" max="11800" width="10.109375" style="7" customWidth="1"/>
    <col min="11801" max="11801" width="9" style="7" bestFit="1" customWidth="1"/>
    <col min="11802" max="11802" width="7.5546875" style="7" bestFit="1" customWidth="1"/>
    <col min="11803" max="11803" width="10.44140625" style="7" bestFit="1" customWidth="1"/>
    <col min="11804" max="11807" width="7.5546875" style="7" bestFit="1" customWidth="1"/>
    <col min="11808" max="11808" width="6.88671875" style="7" bestFit="1" customWidth="1"/>
    <col min="11809" max="11809" width="9" style="7" bestFit="1" customWidth="1"/>
    <col min="11810" max="11811" width="7.5546875" style="7" bestFit="1" customWidth="1"/>
    <col min="11812" max="11813" width="9" style="7" bestFit="1" customWidth="1"/>
    <col min="11814" max="11814" width="9" style="7" customWidth="1"/>
    <col min="11815" max="11815" width="7.5546875" style="7" bestFit="1" customWidth="1"/>
    <col min="11816" max="11816" width="10.5546875" style="7" bestFit="1" customWidth="1"/>
    <col min="11817" max="11817" width="11.44140625" style="7"/>
    <col min="11818" max="11818" width="29.44140625" style="7" customWidth="1"/>
    <col min="11819" max="11819" width="9" style="7" bestFit="1" customWidth="1"/>
    <col min="11820" max="11820" width="7.5546875" style="7" bestFit="1" customWidth="1"/>
    <col min="11821" max="11821" width="10.44140625" style="7" bestFit="1" customWidth="1"/>
    <col min="11822" max="11825" width="7.5546875" style="7" bestFit="1" customWidth="1"/>
    <col min="11826" max="11826" width="6.88671875" style="7" bestFit="1" customWidth="1"/>
    <col min="11827" max="11827" width="9" style="7" bestFit="1" customWidth="1"/>
    <col min="11828" max="11829" width="7.5546875" style="7" bestFit="1" customWidth="1"/>
    <col min="11830" max="11831" width="9" style="7" bestFit="1" customWidth="1"/>
    <col min="11832" max="11832" width="9" style="7" customWidth="1"/>
    <col min="11833" max="11833" width="7.5546875" style="7" bestFit="1" customWidth="1"/>
    <col min="11834" max="11834" width="9" style="7" bestFit="1" customWidth="1"/>
    <col min="11835" max="11835" width="11.44140625" style="7"/>
    <col min="11836" max="11836" width="29.44140625" style="7" customWidth="1"/>
    <col min="11837" max="11837" width="9" style="7" bestFit="1" customWidth="1"/>
    <col min="11838" max="11838" width="7.5546875" style="7" bestFit="1" customWidth="1"/>
    <col min="11839" max="11839" width="10.44140625" style="7" bestFit="1" customWidth="1"/>
    <col min="11840" max="11843" width="7.5546875" style="7" bestFit="1" customWidth="1"/>
    <col min="11844" max="11844" width="6.88671875" style="7" bestFit="1" customWidth="1"/>
    <col min="11845" max="11845" width="9" style="7" bestFit="1" customWidth="1"/>
    <col min="11846" max="11847" width="7.5546875" style="7" bestFit="1" customWidth="1"/>
    <col min="11848" max="11849" width="9" style="7" bestFit="1" customWidth="1"/>
    <col min="11850" max="11850" width="9" style="7" customWidth="1"/>
    <col min="11851" max="11851" width="7.5546875" style="7" bestFit="1" customWidth="1"/>
    <col min="11852" max="11852" width="9" style="7" bestFit="1" customWidth="1"/>
    <col min="11853" max="12032" width="11.44140625" style="7"/>
    <col min="12033" max="12033" width="27.5546875" style="7" customWidth="1"/>
    <col min="12034" max="12034" width="10.44140625" style="7" bestFit="1" customWidth="1"/>
    <col min="12035" max="12035" width="9.109375" style="7" bestFit="1" customWidth="1"/>
    <col min="12036" max="12036" width="10.44140625" style="7" bestFit="1" customWidth="1"/>
    <col min="12037" max="12038" width="9.44140625" style="7" bestFit="1" customWidth="1"/>
    <col min="12039" max="12039" width="10.109375" style="7" bestFit="1" customWidth="1"/>
    <col min="12040" max="12040" width="9.109375" style="7" bestFit="1" customWidth="1"/>
    <col min="12041" max="12041" width="10" style="7" customWidth="1"/>
    <col min="12042" max="12045" width="9.44140625" style="7" bestFit="1" customWidth="1"/>
    <col min="12046" max="12046" width="9.109375" style="7" bestFit="1" customWidth="1"/>
    <col min="12047" max="12047" width="8.109375" style="7" bestFit="1" customWidth="1"/>
    <col min="12048" max="12048" width="7.5546875" style="7" bestFit="1" customWidth="1"/>
    <col min="12049" max="12050" width="7.5546875" style="7" customWidth="1"/>
    <col min="12051" max="12051" width="13.6640625" style="7" bestFit="1" customWidth="1"/>
    <col min="12052" max="12056" width="10.109375" style="7" customWidth="1"/>
    <col min="12057" max="12057" width="9" style="7" bestFit="1" customWidth="1"/>
    <col min="12058" max="12058" width="7.5546875" style="7" bestFit="1" customWidth="1"/>
    <col min="12059" max="12059" width="10.44140625" style="7" bestFit="1" customWidth="1"/>
    <col min="12060" max="12063" width="7.5546875" style="7" bestFit="1" customWidth="1"/>
    <col min="12064" max="12064" width="6.88671875" style="7" bestFit="1" customWidth="1"/>
    <col min="12065" max="12065" width="9" style="7" bestFit="1" customWidth="1"/>
    <col min="12066" max="12067" width="7.5546875" style="7" bestFit="1" customWidth="1"/>
    <col min="12068" max="12069" width="9" style="7" bestFit="1" customWidth="1"/>
    <col min="12070" max="12070" width="9" style="7" customWidth="1"/>
    <col min="12071" max="12071" width="7.5546875" style="7" bestFit="1" customWidth="1"/>
    <col min="12072" max="12072" width="10.5546875" style="7" bestFit="1" customWidth="1"/>
    <col min="12073" max="12073" width="11.44140625" style="7"/>
    <col min="12074" max="12074" width="29.44140625" style="7" customWidth="1"/>
    <col min="12075" max="12075" width="9" style="7" bestFit="1" customWidth="1"/>
    <col min="12076" max="12076" width="7.5546875" style="7" bestFit="1" customWidth="1"/>
    <col min="12077" max="12077" width="10.44140625" style="7" bestFit="1" customWidth="1"/>
    <col min="12078" max="12081" width="7.5546875" style="7" bestFit="1" customWidth="1"/>
    <col min="12082" max="12082" width="6.88671875" style="7" bestFit="1" customWidth="1"/>
    <col min="12083" max="12083" width="9" style="7" bestFit="1" customWidth="1"/>
    <col min="12084" max="12085" width="7.5546875" style="7" bestFit="1" customWidth="1"/>
    <col min="12086" max="12087" width="9" style="7" bestFit="1" customWidth="1"/>
    <col min="12088" max="12088" width="9" style="7" customWidth="1"/>
    <col min="12089" max="12089" width="7.5546875" style="7" bestFit="1" customWidth="1"/>
    <col min="12090" max="12090" width="9" style="7" bestFit="1" customWidth="1"/>
    <col min="12091" max="12091" width="11.44140625" style="7"/>
    <col min="12092" max="12092" width="29.44140625" style="7" customWidth="1"/>
    <col min="12093" max="12093" width="9" style="7" bestFit="1" customWidth="1"/>
    <col min="12094" max="12094" width="7.5546875" style="7" bestFit="1" customWidth="1"/>
    <col min="12095" max="12095" width="10.44140625" style="7" bestFit="1" customWidth="1"/>
    <col min="12096" max="12099" width="7.5546875" style="7" bestFit="1" customWidth="1"/>
    <col min="12100" max="12100" width="6.88671875" style="7" bestFit="1" customWidth="1"/>
    <col min="12101" max="12101" width="9" style="7" bestFit="1" customWidth="1"/>
    <col min="12102" max="12103" width="7.5546875" style="7" bestFit="1" customWidth="1"/>
    <col min="12104" max="12105" width="9" style="7" bestFit="1" customWidth="1"/>
    <col min="12106" max="12106" width="9" style="7" customWidth="1"/>
    <col min="12107" max="12107" width="7.5546875" style="7" bestFit="1" customWidth="1"/>
    <col min="12108" max="12108" width="9" style="7" bestFit="1" customWidth="1"/>
    <col min="12109" max="12288" width="11.44140625" style="7"/>
    <col min="12289" max="12289" width="27.5546875" style="7" customWidth="1"/>
    <col min="12290" max="12290" width="10.44140625" style="7" bestFit="1" customWidth="1"/>
    <col min="12291" max="12291" width="9.109375" style="7" bestFit="1" customWidth="1"/>
    <col min="12292" max="12292" width="10.44140625" style="7" bestFit="1" customWidth="1"/>
    <col min="12293" max="12294" width="9.44140625" style="7" bestFit="1" customWidth="1"/>
    <col min="12295" max="12295" width="10.109375" style="7" bestFit="1" customWidth="1"/>
    <col min="12296" max="12296" width="9.109375" style="7" bestFit="1" customWidth="1"/>
    <col min="12297" max="12297" width="10" style="7" customWidth="1"/>
    <col min="12298" max="12301" width="9.44140625" style="7" bestFit="1" customWidth="1"/>
    <col min="12302" max="12302" width="9.109375" style="7" bestFit="1" customWidth="1"/>
    <col min="12303" max="12303" width="8.109375" style="7" bestFit="1" customWidth="1"/>
    <col min="12304" max="12304" width="7.5546875" style="7" bestFit="1" customWidth="1"/>
    <col min="12305" max="12306" width="7.5546875" style="7" customWidth="1"/>
    <col min="12307" max="12307" width="13.6640625" style="7" bestFit="1" customWidth="1"/>
    <col min="12308" max="12312" width="10.109375" style="7" customWidth="1"/>
    <col min="12313" max="12313" width="9" style="7" bestFit="1" customWidth="1"/>
    <col min="12314" max="12314" width="7.5546875" style="7" bestFit="1" customWidth="1"/>
    <col min="12315" max="12315" width="10.44140625" style="7" bestFit="1" customWidth="1"/>
    <col min="12316" max="12319" width="7.5546875" style="7" bestFit="1" customWidth="1"/>
    <col min="12320" max="12320" width="6.88671875" style="7" bestFit="1" customWidth="1"/>
    <col min="12321" max="12321" width="9" style="7" bestFit="1" customWidth="1"/>
    <col min="12322" max="12323" width="7.5546875" style="7" bestFit="1" customWidth="1"/>
    <col min="12324" max="12325" width="9" style="7" bestFit="1" customWidth="1"/>
    <col min="12326" max="12326" width="9" style="7" customWidth="1"/>
    <col min="12327" max="12327" width="7.5546875" style="7" bestFit="1" customWidth="1"/>
    <col min="12328" max="12328" width="10.5546875" style="7" bestFit="1" customWidth="1"/>
    <col min="12329" max="12329" width="11.44140625" style="7"/>
    <col min="12330" max="12330" width="29.44140625" style="7" customWidth="1"/>
    <col min="12331" max="12331" width="9" style="7" bestFit="1" customWidth="1"/>
    <col min="12332" max="12332" width="7.5546875" style="7" bestFit="1" customWidth="1"/>
    <col min="12333" max="12333" width="10.44140625" style="7" bestFit="1" customWidth="1"/>
    <col min="12334" max="12337" width="7.5546875" style="7" bestFit="1" customWidth="1"/>
    <col min="12338" max="12338" width="6.88671875" style="7" bestFit="1" customWidth="1"/>
    <col min="12339" max="12339" width="9" style="7" bestFit="1" customWidth="1"/>
    <col min="12340" max="12341" width="7.5546875" style="7" bestFit="1" customWidth="1"/>
    <col min="12342" max="12343" width="9" style="7" bestFit="1" customWidth="1"/>
    <col min="12344" max="12344" width="9" style="7" customWidth="1"/>
    <col min="12345" max="12345" width="7.5546875" style="7" bestFit="1" customWidth="1"/>
    <col min="12346" max="12346" width="9" style="7" bestFit="1" customWidth="1"/>
    <col min="12347" max="12347" width="11.44140625" style="7"/>
    <col min="12348" max="12348" width="29.44140625" style="7" customWidth="1"/>
    <col min="12349" max="12349" width="9" style="7" bestFit="1" customWidth="1"/>
    <col min="12350" max="12350" width="7.5546875" style="7" bestFit="1" customWidth="1"/>
    <col min="12351" max="12351" width="10.44140625" style="7" bestFit="1" customWidth="1"/>
    <col min="12352" max="12355" width="7.5546875" style="7" bestFit="1" customWidth="1"/>
    <col min="12356" max="12356" width="6.88671875" style="7" bestFit="1" customWidth="1"/>
    <col min="12357" max="12357" width="9" style="7" bestFit="1" customWidth="1"/>
    <col min="12358" max="12359" width="7.5546875" style="7" bestFit="1" customWidth="1"/>
    <col min="12360" max="12361" width="9" style="7" bestFit="1" customWidth="1"/>
    <col min="12362" max="12362" width="9" style="7" customWidth="1"/>
    <col min="12363" max="12363" width="7.5546875" style="7" bestFit="1" customWidth="1"/>
    <col min="12364" max="12364" width="9" style="7" bestFit="1" customWidth="1"/>
    <col min="12365" max="12544" width="11.44140625" style="7"/>
    <col min="12545" max="12545" width="27.5546875" style="7" customWidth="1"/>
    <col min="12546" max="12546" width="10.44140625" style="7" bestFit="1" customWidth="1"/>
    <col min="12547" max="12547" width="9.109375" style="7" bestFit="1" customWidth="1"/>
    <col min="12548" max="12548" width="10.44140625" style="7" bestFit="1" customWidth="1"/>
    <col min="12549" max="12550" width="9.44140625" style="7" bestFit="1" customWidth="1"/>
    <col min="12551" max="12551" width="10.109375" style="7" bestFit="1" customWidth="1"/>
    <col min="12552" max="12552" width="9.109375" style="7" bestFit="1" customWidth="1"/>
    <col min="12553" max="12553" width="10" style="7" customWidth="1"/>
    <col min="12554" max="12557" width="9.44140625" style="7" bestFit="1" customWidth="1"/>
    <col min="12558" max="12558" width="9.109375" style="7" bestFit="1" customWidth="1"/>
    <col min="12559" max="12559" width="8.109375" style="7" bestFit="1" customWidth="1"/>
    <col min="12560" max="12560" width="7.5546875" style="7" bestFit="1" customWidth="1"/>
    <col min="12561" max="12562" width="7.5546875" style="7" customWidth="1"/>
    <col min="12563" max="12563" width="13.6640625" style="7" bestFit="1" customWidth="1"/>
    <col min="12564" max="12568" width="10.109375" style="7" customWidth="1"/>
    <col min="12569" max="12569" width="9" style="7" bestFit="1" customWidth="1"/>
    <col min="12570" max="12570" width="7.5546875" style="7" bestFit="1" customWidth="1"/>
    <col min="12571" max="12571" width="10.44140625" style="7" bestFit="1" customWidth="1"/>
    <col min="12572" max="12575" width="7.5546875" style="7" bestFit="1" customWidth="1"/>
    <col min="12576" max="12576" width="6.88671875" style="7" bestFit="1" customWidth="1"/>
    <col min="12577" max="12577" width="9" style="7" bestFit="1" customWidth="1"/>
    <col min="12578" max="12579" width="7.5546875" style="7" bestFit="1" customWidth="1"/>
    <col min="12580" max="12581" width="9" style="7" bestFit="1" customWidth="1"/>
    <col min="12582" max="12582" width="9" style="7" customWidth="1"/>
    <col min="12583" max="12583" width="7.5546875" style="7" bestFit="1" customWidth="1"/>
    <col min="12584" max="12584" width="10.5546875" style="7" bestFit="1" customWidth="1"/>
    <col min="12585" max="12585" width="11.44140625" style="7"/>
    <col min="12586" max="12586" width="29.44140625" style="7" customWidth="1"/>
    <col min="12587" max="12587" width="9" style="7" bestFit="1" customWidth="1"/>
    <col min="12588" max="12588" width="7.5546875" style="7" bestFit="1" customWidth="1"/>
    <col min="12589" max="12589" width="10.44140625" style="7" bestFit="1" customWidth="1"/>
    <col min="12590" max="12593" width="7.5546875" style="7" bestFit="1" customWidth="1"/>
    <col min="12594" max="12594" width="6.88671875" style="7" bestFit="1" customWidth="1"/>
    <col min="12595" max="12595" width="9" style="7" bestFit="1" customWidth="1"/>
    <col min="12596" max="12597" width="7.5546875" style="7" bestFit="1" customWidth="1"/>
    <col min="12598" max="12599" width="9" style="7" bestFit="1" customWidth="1"/>
    <col min="12600" max="12600" width="9" style="7" customWidth="1"/>
    <col min="12601" max="12601" width="7.5546875" style="7" bestFit="1" customWidth="1"/>
    <col min="12602" max="12602" width="9" style="7" bestFit="1" customWidth="1"/>
    <col min="12603" max="12603" width="11.44140625" style="7"/>
    <col min="12604" max="12604" width="29.44140625" style="7" customWidth="1"/>
    <col min="12605" max="12605" width="9" style="7" bestFit="1" customWidth="1"/>
    <col min="12606" max="12606" width="7.5546875" style="7" bestFit="1" customWidth="1"/>
    <col min="12607" max="12607" width="10.44140625" style="7" bestFit="1" customWidth="1"/>
    <col min="12608" max="12611" width="7.5546875" style="7" bestFit="1" customWidth="1"/>
    <col min="12612" max="12612" width="6.88671875" style="7" bestFit="1" customWidth="1"/>
    <col min="12613" max="12613" width="9" style="7" bestFit="1" customWidth="1"/>
    <col min="12614" max="12615" width="7.5546875" style="7" bestFit="1" customWidth="1"/>
    <col min="12616" max="12617" width="9" style="7" bestFit="1" customWidth="1"/>
    <col min="12618" max="12618" width="9" style="7" customWidth="1"/>
    <col min="12619" max="12619" width="7.5546875" style="7" bestFit="1" customWidth="1"/>
    <col min="12620" max="12620" width="9" style="7" bestFit="1" customWidth="1"/>
    <col min="12621" max="12800" width="11.44140625" style="7"/>
    <col min="12801" max="12801" width="27.5546875" style="7" customWidth="1"/>
    <col min="12802" max="12802" width="10.44140625" style="7" bestFit="1" customWidth="1"/>
    <col min="12803" max="12803" width="9.109375" style="7" bestFit="1" customWidth="1"/>
    <col min="12804" max="12804" width="10.44140625" style="7" bestFit="1" customWidth="1"/>
    <col min="12805" max="12806" width="9.44140625" style="7" bestFit="1" customWidth="1"/>
    <col min="12807" max="12807" width="10.109375" style="7" bestFit="1" customWidth="1"/>
    <col min="12808" max="12808" width="9.109375" style="7" bestFit="1" customWidth="1"/>
    <col min="12809" max="12809" width="10" style="7" customWidth="1"/>
    <col min="12810" max="12813" width="9.44140625" style="7" bestFit="1" customWidth="1"/>
    <col min="12814" max="12814" width="9.109375" style="7" bestFit="1" customWidth="1"/>
    <col min="12815" max="12815" width="8.109375" style="7" bestFit="1" customWidth="1"/>
    <col min="12816" max="12816" width="7.5546875" style="7" bestFit="1" customWidth="1"/>
    <col min="12817" max="12818" width="7.5546875" style="7" customWidth="1"/>
    <col min="12819" max="12819" width="13.6640625" style="7" bestFit="1" customWidth="1"/>
    <col min="12820" max="12824" width="10.109375" style="7" customWidth="1"/>
    <col min="12825" max="12825" width="9" style="7" bestFit="1" customWidth="1"/>
    <col min="12826" max="12826" width="7.5546875" style="7" bestFit="1" customWidth="1"/>
    <col min="12827" max="12827" width="10.44140625" style="7" bestFit="1" customWidth="1"/>
    <col min="12828" max="12831" width="7.5546875" style="7" bestFit="1" customWidth="1"/>
    <col min="12832" max="12832" width="6.88671875" style="7" bestFit="1" customWidth="1"/>
    <col min="12833" max="12833" width="9" style="7" bestFit="1" customWidth="1"/>
    <col min="12834" max="12835" width="7.5546875" style="7" bestFit="1" customWidth="1"/>
    <col min="12836" max="12837" width="9" style="7" bestFit="1" customWidth="1"/>
    <col min="12838" max="12838" width="9" style="7" customWidth="1"/>
    <col min="12839" max="12839" width="7.5546875" style="7" bestFit="1" customWidth="1"/>
    <col min="12840" max="12840" width="10.5546875" style="7" bestFit="1" customWidth="1"/>
    <col min="12841" max="12841" width="11.44140625" style="7"/>
    <col min="12842" max="12842" width="29.44140625" style="7" customWidth="1"/>
    <col min="12843" max="12843" width="9" style="7" bestFit="1" customWidth="1"/>
    <col min="12844" max="12844" width="7.5546875" style="7" bestFit="1" customWidth="1"/>
    <col min="12845" max="12845" width="10.44140625" style="7" bestFit="1" customWidth="1"/>
    <col min="12846" max="12849" width="7.5546875" style="7" bestFit="1" customWidth="1"/>
    <col min="12850" max="12850" width="6.88671875" style="7" bestFit="1" customWidth="1"/>
    <col min="12851" max="12851" width="9" style="7" bestFit="1" customWidth="1"/>
    <col min="12852" max="12853" width="7.5546875" style="7" bestFit="1" customWidth="1"/>
    <col min="12854" max="12855" width="9" style="7" bestFit="1" customWidth="1"/>
    <col min="12856" max="12856" width="9" style="7" customWidth="1"/>
    <col min="12857" max="12857" width="7.5546875" style="7" bestFit="1" customWidth="1"/>
    <col min="12858" max="12858" width="9" style="7" bestFit="1" customWidth="1"/>
    <col min="12859" max="12859" width="11.44140625" style="7"/>
    <col min="12860" max="12860" width="29.44140625" style="7" customWidth="1"/>
    <col min="12861" max="12861" width="9" style="7" bestFit="1" customWidth="1"/>
    <col min="12862" max="12862" width="7.5546875" style="7" bestFit="1" customWidth="1"/>
    <col min="12863" max="12863" width="10.44140625" style="7" bestFit="1" customWidth="1"/>
    <col min="12864" max="12867" width="7.5546875" style="7" bestFit="1" customWidth="1"/>
    <col min="12868" max="12868" width="6.88671875" style="7" bestFit="1" customWidth="1"/>
    <col min="12869" max="12869" width="9" style="7" bestFit="1" customWidth="1"/>
    <col min="12870" max="12871" width="7.5546875" style="7" bestFit="1" customWidth="1"/>
    <col min="12872" max="12873" width="9" style="7" bestFit="1" customWidth="1"/>
    <col min="12874" max="12874" width="9" style="7" customWidth="1"/>
    <col min="12875" max="12875" width="7.5546875" style="7" bestFit="1" customWidth="1"/>
    <col min="12876" max="12876" width="9" style="7" bestFit="1" customWidth="1"/>
    <col min="12877" max="13056" width="11.44140625" style="7"/>
    <col min="13057" max="13057" width="27.5546875" style="7" customWidth="1"/>
    <col min="13058" max="13058" width="10.44140625" style="7" bestFit="1" customWidth="1"/>
    <col min="13059" max="13059" width="9.109375" style="7" bestFit="1" customWidth="1"/>
    <col min="13060" max="13060" width="10.44140625" style="7" bestFit="1" customWidth="1"/>
    <col min="13061" max="13062" width="9.44140625" style="7" bestFit="1" customWidth="1"/>
    <col min="13063" max="13063" width="10.109375" style="7" bestFit="1" customWidth="1"/>
    <col min="13064" max="13064" width="9.109375" style="7" bestFit="1" customWidth="1"/>
    <col min="13065" max="13065" width="10" style="7" customWidth="1"/>
    <col min="13066" max="13069" width="9.44140625" style="7" bestFit="1" customWidth="1"/>
    <col min="13070" max="13070" width="9.109375" style="7" bestFit="1" customWidth="1"/>
    <col min="13071" max="13071" width="8.109375" style="7" bestFit="1" customWidth="1"/>
    <col min="13072" max="13072" width="7.5546875" style="7" bestFit="1" customWidth="1"/>
    <col min="13073" max="13074" width="7.5546875" style="7" customWidth="1"/>
    <col min="13075" max="13075" width="13.6640625" style="7" bestFit="1" customWidth="1"/>
    <col min="13076" max="13080" width="10.109375" style="7" customWidth="1"/>
    <col min="13081" max="13081" width="9" style="7" bestFit="1" customWidth="1"/>
    <col min="13082" max="13082" width="7.5546875" style="7" bestFit="1" customWidth="1"/>
    <col min="13083" max="13083" width="10.44140625" style="7" bestFit="1" customWidth="1"/>
    <col min="13084" max="13087" width="7.5546875" style="7" bestFit="1" customWidth="1"/>
    <col min="13088" max="13088" width="6.88671875" style="7" bestFit="1" customWidth="1"/>
    <col min="13089" max="13089" width="9" style="7" bestFit="1" customWidth="1"/>
    <col min="13090" max="13091" width="7.5546875" style="7" bestFit="1" customWidth="1"/>
    <col min="13092" max="13093" width="9" style="7" bestFit="1" customWidth="1"/>
    <col min="13094" max="13094" width="9" style="7" customWidth="1"/>
    <col min="13095" max="13095" width="7.5546875" style="7" bestFit="1" customWidth="1"/>
    <col min="13096" max="13096" width="10.5546875" style="7" bestFit="1" customWidth="1"/>
    <col min="13097" max="13097" width="11.44140625" style="7"/>
    <col min="13098" max="13098" width="29.44140625" style="7" customWidth="1"/>
    <col min="13099" max="13099" width="9" style="7" bestFit="1" customWidth="1"/>
    <col min="13100" max="13100" width="7.5546875" style="7" bestFit="1" customWidth="1"/>
    <col min="13101" max="13101" width="10.44140625" style="7" bestFit="1" customWidth="1"/>
    <col min="13102" max="13105" width="7.5546875" style="7" bestFit="1" customWidth="1"/>
    <col min="13106" max="13106" width="6.88671875" style="7" bestFit="1" customWidth="1"/>
    <col min="13107" max="13107" width="9" style="7" bestFit="1" customWidth="1"/>
    <col min="13108" max="13109" width="7.5546875" style="7" bestFit="1" customWidth="1"/>
    <col min="13110" max="13111" width="9" style="7" bestFit="1" customWidth="1"/>
    <col min="13112" max="13112" width="9" style="7" customWidth="1"/>
    <col min="13113" max="13113" width="7.5546875" style="7" bestFit="1" customWidth="1"/>
    <col min="13114" max="13114" width="9" style="7" bestFit="1" customWidth="1"/>
    <col min="13115" max="13115" width="11.44140625" style="7"/>
    <col min="13116" max="13116" width="29.44140625" style="7" customWidth="1"/>
    <col min="13117" max="13117" width="9" style="7" bestFit="1" customWidth="1"/>
    <col min="13118" max="13118" width="7.5546875" style="7" bestFit="1" customWidth="1"/>
    <col min="13119" max="13119" width="10.44140625" style="7" bestFit="1" customWidth="1"/>
    <col min="13120" max="13123" width="7.5546875" style="7" bestFit="1" customWidth="1"/>
    <col min="13124" max="13124" width="6.88671875" style="7" bestFit="1" customWidth="1"/>
    <col min="13125" max="13125" width="9" style="7" bestFit="1" customWidth="1"/>
    <col min="13126" max="13127" width="7.5546875" style="7" bestFit="1" customWidth="1"/>
    <col min="13128" max="13129" width="9" style="7" bestFit="1" customWidth="1"/>
    <col min="13130" max="13130" width="9" style="7" customWidth="1"/>
    <col min="13131" max="13131" width="7.5546875" style="7" bestFit="1" customWidth="1"/>
    <col min="13132" max="13132" width="9" style="7" bestFit="1" customWidth="1"/>
    <col min="13133" max="13312" width="11.44140625" style="7"/>
    <col min="13313" max="13313" width="27.5546875" style="7" customWidth="1"/>
    <col min="13314" max="13314" width="10.44140625" style="7" bestFit="1" customWidth="1"/>
    <col min="13315" max="13315" width="9.109375" style="7" bestFit="1" customWidth="1"/>
    <col min="13316" max="13316" width="10.44140625" style="7" bestFit="1" customWidth="1"/>
    <col min="13317" max="13318" width="9.44140625" style="7" bestFit="1" customWidth="1"/>
    <col min="13319" max="13319" width="10.109375" style="7" bestFit="1" customWidth="1"/>
    <col min="13320" max="13320" width="9.109375" style="7" bestFit="1" customWidth="1"/>
    <col min="13321" max="13321" width="10" style="7" customWidth="1"/>
    <col min="13322" max="13325" width="9.44140625" style="7" bestFit="1" customWidth="1"/>
    <col min="13326" max="13326" width="9.109375" style="7" bestFit="1" customWidth="1"/>
    <col min="13327" max="13327" width="8.109375" style="7" bestFit="1" customWidth="1"/>
    <col min="13328" max="13328" width="7.5546875" style="7" bestFit="1" customWidth="1"/>
    <col min="13329" max="13330" width="7.5546875" style="7" customWidth="1"/>
    <col min="13331" max="13331" width="13.6640625" style="7" bestFit="1" customWidth="1"/>
    <col min="13332" max="13336" width="10.109375" style="7" customWidth="1"/>
    <col min="13337" max="13337" width="9" style="7" bestFit="1" customWidth="1"/>
    <col min="13338" max="13338" width="7.5546875" style="7" bestFit="1" customWidth="1"/>
    <col min="13339" max="13339" width="10.44140625" style="7" bestFit="1" customWidth="1"/>
    <col min="13340" max="13343" width="7.5546875" style="7" bestFit="1" customWidth="1"/>
    <col min="13344" max="13344" width="6.88671875" style="7" bestFit="1" customWidth="1"/>
    <col min="13345" max="13345" width="9" style="7" bestFit="1" customWidth="1"/>
    <col min="13346" max="13347" width="7.5546875" style="7" bestFit="1" customWidth="1"/>
    <col min="13348" max="13349" width="9" style="7" bestFit="1" customWidth="1"/>
    <col min="13350" max="13350" width="9" style="7" customWidth="1"/>
    <col min="13351" max="13351" width="7.5546875" style="7" bestFit="1" customWidth="1"/>
    <col min="13352" max="13352" width="10.5546875" style="7" bestFit="1" customWidth="1"/>
    <col min="13353" max="13353" width="11.44140625" style="7"/>
    <col min="13354" max="13354" width="29.44140625" style="7" customWidth="1"/>
    <col min="13355" max="13355" width="9" style="7" bestFit="1" customWidth="1"/>
    <col min="13356" max="13356" width="7.5546875" style="7" bestFit="1" customWidth="1"/>
    <col min="13357" max="13357" width="10.44140625" style="7" bestFit="1" customWidth="1"/>
    <col min="13358" max="13361" width="7.5546875" style="7" bestFit="1" customWidth="1"/>
    <col min="13362" max="13362" width="6.88671875" style="7" bestFit="1" customWidth="1"/>
    <col min="13363" max="13363" width="9" style="7" bestFit="1" customWidth="1"/>
    <col min="13364" max="13365" width="7.5546875" style="7" bestFit="1" customWidth="1"/>
    <col min="13366" max="13367" width="9" style="7" bestFit="1" customWidth="1"/>
    <col min="13368" max="13368" width="9" style="7" customWidth="1"/>
    <col min="13369" max="13369" width="7.5546875" style="7" bestFit="1" customWidth="1"/>
    <col min="13370" max="13370" width="9" style="7" bestFit="1" customWidth="1"/>
    <col min="13371" max="13371" width="11.44140625" style="7"/>
    <col min="13372" max="13372" width="29.44140625" style="7" customWidth="1"/>
    <col min="13373" max="13373" width="9" style="7" bestFit="1" customWidth="1"/>
    <col min="13374" max="13374" width="7.5546875" style="7" bestFit="1" customWidth="1"/>
    <col min="13375" max="13375" width="10.44140625" style="7" bestFit="1" customWidth="1"/>
    <col min="13376" max="13379" width="7.5546875" style="7" bestFit="1" customWidth="1"/>
    <col min="13380" max="13380" width="6.88671875" style="7" bestFit="1" customWidth="1"/>
    <col min="13381" max="13381" width="9" style="7" bestFit="1" customWidth="1"/>
    <col min="13382" max="13383" width="7.5546875" style="7" bestFit="1" customWidth="1"/>
    <col min="13384" max="13385" width="9" style="7" bestFit="1" customWidth="1"/>
    <col min="13386" max="13386" width="9" style="7" customWidth="1"/>
    <col min="13387" max="13387" width="7.5546875" style="7" bestFit="1" customWidth="1"/>
    <col min="13388" max="13388" width="9" style="7" bestFit="1" customWidth="1"/>
    <col min="13389" max="13568" width="11.44140625" style="7"/>
    <col min="13569" max="13569" width="27.5546875" style="7" customWidth="1"/>
    <col min="13570" max="13570" width="10.44140625" style="7" bestFit="1" customWidth="1"/>
    <col min="13571" max="13571" width="9.109375" style="7" bestFit="1" customWidth="1"/>
    <col min="13572" max="13572" width="10.44140625" style="7" bestFit="1" customWidth="1"/>
    <col min="13573" max="13574" width="9.44140625" style="7" bestFit="1" customWidth="1"/>
    <col min="13575" max="13575" width="10.109375" style="7" bestFit="1" customWidth="1"/>
    <col min="13576" max="13576" width="9.109375" style="7" bestFit="1" customWidth="1"/>
    <col min="13577" max="13577" width="10" style="7" customWidth="1"/>
    <col min="13578" max="13581" width="9.44140625" style="7" bestFit="1" customWidth="1"/>
    <col min="13582" max="13582" width="9.109375" style="7" bestFit="1" customWidth="1"/>
    <col min="13583" max="13583" width="8.109375" style="7" bestFit="1" customWidth="1"/>
    <col min="13584" max="13584" width="7.5546875" style="7" bestFit="1" customWidth="1"/>
    <col min="13585" max="13586" width="7.5546875" style="7" customWidth="1"/>
    <col min="13587" max="13587" width="13.6640625" style="7" bestFit="1" customWidth="1"/>
    <col min="13588" max="13592" width="10.109375" style="7" customWidth="1"/>
    <col min="13593" max="13593" width="9" style="7" bestFit="1" customWidth="1"/>
    <col min="13594" max="13594" width="7.5546875" style="7" bestFit="1" customWidth="1"/>
    <col min="13595" max="13595" width="10.44140625" style="7" bestFit="1" customWidth="1"/>
    <col min="13596" max="13599" width="7.5546875" style="7" bestFit="1" customWidth="1"/>
    <col min="13600" max="13600" width="6.88671875" style="7" bestFit="1" customWidth="1"/>
    <col min="13601" max="13601" width="9" style="7" bestFit="1" customWidth="1"/>
    <col min="13602" max="13603" width="7.5546875" style="7" bestFit="1" customWidth="1"/>
    <col min="13604" max="13605" width="9" style="7" bestFit="1" customWidth="1"/>
    <col min="13606" max="13606" width="9" style="7" customWidth="1"/>
    <col min="13607" max="13607" width="7.5546875" style="7" bestFit="1" customWidth="1"/>
    <col min="13608" max="13608" width="10.5546875" style="7" bestFit="1" customWidth="1"/>
    <col min="13609" max="13609" width="11.44140625" style="7"/>
    <col min="13610" max="13610" width="29.44140625" style="7" customWidth="1"/>
    <col min="13611" max="13611" width="9" style="7" bestFit="1" customWidth="1"/>
    <col min="13612" max="13612" width="7.5546875" style="7" bestFit="1" customWidth="1"/>
    <col min="13613" max="13613" width="10.44140625" style="7" bestFit="1" customWidth="1"/>
    <col min="13614" max="13617" width="7.5546875" style="7" bestFit="1" customWidth="1"/>
    <col min="13618" max="13618" width="6.88671875" style="7" bestFit="1" customWidth="1"/>
    <col min="13619" max="13619" width="9" style="7" bestFit="1" customWidth="1"/>
    <col min="13620" max="13621" width="7.5546875" style="7" bestFit="1" customWidth="1"/>
    <col min="13622" max="13623" width="9" style="7" bestFit="1" customWidth="1"/>
    <col min="13624" max="13624" width="9" style="7" customWidth="1"/>
    <col min="13625" max="13625" width="7.5546875" style="7" bestFit="1" customWidth="1"/>
    <col min="13626" max="13626" width="9" style="7" bestFit="1" customWidth="1"/>
    <col min="13627" max="13627" width="11.44140625" style="7"/>
    <col min="13628" max="13628" width="29.44140625" style="7" customWidth="1"/>
    <col min="13629" max="13629" width="9" style="7" bestFit="1" customWidth="1"/>
    <col min="13630" max="13630" width="7.5546875" style="7" bestFit="1" customWidth="1"/>
    <col min="13631" max="13631" width="10.44140625" style="7" bestFit="1" customWidth="1"/>
    <col min="13632" max="13635" width="7.5546875" style="7" bestFit="1" customWidth="1"/>
    <col min="13636" max="13636" width="6.88671875" style="7" bestFit="1" customWidth="1"/>
    <col min="13637" max="13637" width="9" style="7" bestFit="1" customWidth="1"/>
    <col min="13638" max="13639" width="7.5546875" style="7" bestFit="1" customWidth="1"/>
    <col min="13640" max="13641" width="9" style="7" bestFit="1" customWidth="1"/>
    <col min="13642" max="13642" width="9" style="7" customWidth="1"/>
    <col min="13643" max="13643" width="7.5546875" style="7" bestFit="1" customWidth="1"/>
    <col min="13644" max="13644" width="9" style="7" bestFit="1" customWidth="1"/>
    <col min="13645" max="13824" width="11.44140625" style="7"/>
    <col min="13825" max="13825" width="27.5546875" style="7" customWidth="1"/>
    <col min="13826" max="13826" width="10.44140625" style="7" bestFit="1" customWidth="1"/>
    <col min="13827" max="13827" width="9.109375" style="7" bestFit="1" customWidth="1"/>
    <col min="13828" max="13828" width="10.44140625" style="7" bestFit="1" customWidth="1"/>
    <col min="13829" max="13830" width="9.44140625" style="7" bestFit="1" customWidth="1"/>
    <col min="13831" max="13831" width="10.109375" style="7" bestFit="1" customWidth="1"/>
    <col min="13832" max="13832" width="9.109375" style="7" bestFit="1" customWidth="1"/>
    <col min="13833" max="13833" width="10" style="7" customWidth="1"/>
    <col min="13834" max="13837" width="9.44140625" style="7" bestFit="1" customWidth="1"/>
    <col min="13838" max="13838" width="9.109375" style="7" bestFit="1" customWidth="1"/>
    <col min="13839" max="13839" width="8.109375" style="7" bestFit="1" customWidth="1"/>
    <col min="13840" max="13840" width="7.5546875" style="7" bestFit="1" customWidth="1"/>
    <col min="13841" max="13842" width="7.5546875" style="7" customWidth="1"/>
    <col min="13843" max="13843" width="13.6640625" style="7" bestFit="1" customWidth="1"/>
    <col min="13844" max="13848" width="10.109375" style="7" customWidth="1"/>
    <col min="13849" max="13849" width="9" style="7" bestFit="1" customWidth="1"/>
    <col min="13850" max="13850" width="7.5546875" style="7" bestFit="1" customWidth="1"/>
    <col min="13851" max="13851" width="10.44140625" style="7" bestFit="1" customWidth="1"/>
    <col min="13852" max="13855" width="7.5546875" style="7" bestFit="1" customWidth="1"/>
    <col min="13856" max="13856" width="6.88671875" style="7" bestFit="1" customWidth="1"/>
    <col min="13857" max="13857" width="9" style="7" bestFit="1" customWidth="1"/>
    <col min="13858" max="13859" width="7.5546875" style="7" bestFit="1" customWidth="1"/>
    <col min="13860" max="13861" width="9" style="7" bestFit="1" customWidth="1"/>
    <col min="13862" max="13862" width="9" style="7" customWidth="1"/>
    <col min="13863" max="13863" width="7.5546875" style="7" bestFit="1" customWidth="1"/>
    <col min="13864" max="13864" width="10.5546875" style="7" bestFit="1" customWidth="1"/>
    <col min="13865" max="13865" width="11.44140625" style="7"/>
    <col min="13866" max="13866" width="29.44140625" style="7" customWidth="1"/>
    <col min="13867" max="13867" width="9" style="7" bestFit="1" customWidth="1"/>
    <col min="13868" max="13868" width="7.5546875" style="7" bestFit="1" customWidth="1"/>
    <col min="13869" max="13869" width="10.44140625" style="7" bestFit="1" customWidth="1"/>
    <col min="13870" max="13873" width="7.5546875" style="7" bestFit="1" customWidth="1"/>
    <col min="13874" max="13874" width="6.88671875" style="7" bestFit="1" customWidth="1"/>
    <col min="13875" max="13875" width="9" style="7" bestFit="1" customWidth="1"/>
    <col min="13876" max="13877" width="7.5546875" style="7" bestFit="1" customWidth="1"/>
    <col min="13878" max="13879" width="9" style="7" bestFit="1" customWidth="1"/>
    <col min="13880" max="13880" width="9" style="7" customWidth="1"/>
    <col min="13881" max="13881" width="7.5546875" style="7" bestFit="1" customWidth="1"/>
    <col min="13882" max="13882" width="9" style="7" bestFit="1" customWidth="1"/>
    <col min="13883" max="13883" width="11.44140625" style="7"/>
    <col min="13884" max="13884" width="29.44140625" style="7" customWidth="1"/>
    <col min="13885" max="13885" width="9" style="7" bestFit="1" customWidth="1"/>
    <col min="13886" max="13886" width="7.5546875" style="7" bestFit="1" customWidth="1"/>
    <col min="13887" max="13887" width="10.44140625" style="7" bestFit="1" customWidth="1"/>
    <col min="13888" max="13891" width="7.5546875" style="7" bestFit="1" customWidth="1"/>
    <col min="13892" max="13892" width="6.88671875" style="7" bestFit="1" customWidth="1"/>
    <col min="13893" max="13893" width="9" style="7" bestFit="1" customWidth="1"/>
    <col min="13894" max="13895" width="7.5546875" style="7" bestFit="1" customWidth="1"/>
    <col min="13896" max="13897" width="9" style="7" bestFit="1" customWidth="1"/>
    <col min="13898" max="13898" width="9" style="7" customWidth="1"/>
    <col min="13899" max="13899" width="7.5546875" style="7" bestFit="1" customWidth="1"/>
    <col min="13900" max="13900" width="9" style="7" bestFit="1" customWidth="1"/>
    <col min="13901" max="14080" width="11.44140625" style="7"/>
    <col min="14081" max="14081" width="27.5546875" style="7" customWidth="1"/>
    <col min="14082" max="14082" width="10.44140625" style="7" bestFit="1" customWidth="1"/>
    <col min="14083" max="14083" width="9.109375" style="7" bestFit="1" customWidth="1"/>
    <col min="14084" max="14084" width="10.44140625" style="7" bestFit="1" customWidth="1"/>
    <col min="14085" max="14086" width="9.44140625" style="7" bestFit="1" customWidth="1"/>
    <col min="14087" max="14087" width="10.109375" style="7" bestFit="1" customWidth="1"/>
    <col min="14088" max="14088" width="9.109375" style="7" bestFit="1" customWidth="1"/>
    <col min="14089" max="14089" width="10" style="7" customWidth="1"/>
    <col min="14090" max="14093" width="9.44140625" style="7" bestFit="1" customWidth="1"/>
    <col min="14094" max="14094" width="9.109375" style="7" bestFit="1" customWidth="1"/>
    <col min="14095" max="14095" width="8.109375" style="7" bestFit="1" customWidth="1"/>
    <col min="14096" max="14096" width="7.5546875" style="7" bestFit="1" customWidth="1"/>
    <col min="14097" max="14098" width="7.5546875" style="7" customWidth="1"/>
    <col min="14099" max="14099" width="13.6640625" style="7" bestFit="1" customWidth="1"/>
    <col min="14100" max="14104" width="10.109375" style="7" customWidth="1"/>
    <col min="14105" max="14105" width="9" style="7" bestFit="1" customWidth="1"/>
    <col min="14106" max="14106" width="7.5546875" style="7" bestFit="1" customWidth="1"/>
    <col min="14107" max="14107" width="10.44140625" style="7" bestFit="1" customWidth="1"/>
    <col min="14108" max="14111" width="7.5546875" style="7" bestFit="1" customWidth="1"/>
    <col min="14112" max="14112" width="6.88671875" style="7" bestFit="1" customWidth="1"/>
    <col min="14113" max="14113" width="9" style="7" bestFit="1" customWidth="1"/>
    <col min="14114" max="14115" width="7.5546875" style="7" bestFit="1" customWidth="1"/>
    <col min="14116" max="14117" width="9" style="7" bestFit="1" customWidth="1"/>
    <col min="14118" max="14118" width="9" style="7" customWidth="1"/>
    <col min="14119" max="14119" width="7.5546875" style="7" bestFit="1" customWidth="1"/>
    <col min="14120" max="14120" width="10.5546875" style="7" bestFit="1" customWidth="1"/>
    <col min="14121" max="14121" width="11.44140625" style="7"/>
    <col min="14122" max="14122" width="29.44140625" style="7" customWidth="1"/>
    <col min="14123" max="14123" width="9" style="7" bestFit="1" customWidth="1"/>
    <col min="14124" max="14124" width="7.5546875" style="7" bestFit="1" customWidth="1"/>
    <col min="14125" max="14125" width="10.44140625" style="7" bestFit="1" customWidth="1"/>
    <col min="14126" max="14129" width="7.5546875" style="7" bestFit="1" customWidth="1"/>
    <col min="14130" max="14130" width="6.88671875" style="7" bestFit="1" customWidth="1"/>
    <col min="14131" max="14131" width="9" style="7" bestFit="1" customWidth="1"/>
    <col min="14132" max="14133" width="7.5546875" style="7" bestFit="1" customWidth="1"/>
    <col min="14134" max="14135" width="9" style="7" bestFit="1" customWidth="1"/>
    <col min="14136" max="14136" width="9" style="7" customWidth="1"/>
    <col min="14137" max="14137" width="7.5546875" style="7" bestFit="1" customWidth="1"/>
    <col min="14138" max="14138" width="9" style="7" bestFit="1" customWidth="1"/>
    <col min="14139" max="14139" width="11.44140625" style="7"/>
    <col min="14140" max="14140" width="29.44140625" style="7" customWidth="1"/>
    <col min="14141" max="14141" width="9" style="7" bestFit="1" customWidth="1"/>
    <col min="14142" max="14142" width="7.5546875" style="7" bestFit="1" customWidth="1"/>
    <col min="14143" max="14143" width="10.44140625" style="7" bestFit="1" customWidth="1"/>
    <col min="14144" max="14147" width="7.5546875" style="7" bestFit="1" customWidth="1"/>
    <col min="14148" max="14148" width="6.88671875" style="7" bestFit="1" customWidth="1"/>
    <col min="14149" max="14149" width="9" style="7" bestFit="1" customWidth="1"/>
    <col min="14150" max="14151" width="7.5546875" style="7" bestFit="1" customWidth="1"/>
    <col min="14152" max="14153" width="9" style="7" bestFit="1" customWidth="1"/>
    <col min="14154" max="14154" width="9" style="7" customWidth="1"/>
    <col min="14155" max="14155" width="7.5546875" style="7" bestFit="1" customWidth="1"/>
    <col min="14156" max="14156" width="9" style="7" bestFit="1" customWidth="1"/>
    <col min="14157" max="14336" width="11.44140625" style="7"/>
    <col min="14337" max="14337" width="27.5546875" style="7" customWidth="1"/>
    <col min="14338" max="14338" width="10.44140625" style="7" bestFit="1" customWidth="1"/>
    <col min="14339" max="14339" width="9.109375" style="7" bestFit="1" customWidth="1"/>
    <col min="14340" max="14340" width="10.44140625" style="7" bestFit="1" customWidth="1"/>
    <col min="14341" max="14342" width="9.44140625" style="7" bestFit="1" customWidth="1"/>
    <col min="14343" max="14343" width="10.109375" style="7" bestFit="1" customWidth="1"/>
    <col min="14344" max="14344" width="9.109375" style="7" bestFit="1" customWidth="1"/>
    <col min="14345" max="14345" width="10" style="7" customWidth="1"/>
    <col min="14346" max="14349" width="9.44140625" style="7" bestFit="1" customWidth="1"/>
    <col min="14350" max="14350" width="9.109375" style="7" bestFit="1" customWidth="1"/>
    <col min="14351" max="14351" width="8.109375" style="7" bestFit="1" customWidth="1"/>
    <col min="14352" max="14352" width="7.5546875" style="7" bestFit="1" customWidth="1"/>
    <col min="14353" max="14354" width="7.5546875" style="7" customWidth="1"/>
    <col min="14355" max="14355" width="13.6640625" style="7" bestFit="1" customWidth="1"/>
    <col min="14356" max="14360" width="10.109375" style="7" customWidth="1"/>
    <col min="14361" max="14361" width="9" style="7" bestFit="1" customWidth="1"/>
    <col min="14362" max="14362" width="7.5546875" style="7" bestFit="1" customWidth="1"/>
    <col min="14363" max="14363" width="10.44140625" style="7" bestFit="1" customWidth="1"/>
    <col min="14364" max="14367" width="7.5546875" style="7" bestFit="1" customWidth="1"/>
    <col min="14368" max="14368" width="6.88671875" style="7" bestFit="1" customWidth="1"/>
    <col min="14369" max="14369" width="9" style="7" bestFit="1" customWidth="1"/>
    <col min="14370" max="14371" width="7.5546875" style="7" bestFit="1" customWidth="1"/>
    <col min="14372" max="14373" width="9" style="7" bestFit="1" customWidth="1"/>
    <col min="14374" max="14374" width="9" style="7" customWidth="1"/>
    <col min="14375" max="14375" width="7.5546875" style="7" bestFit="1" customWidth="1"/>
    <col min="14376" max="14376" width="10.5546875" style="7" bestFit="1" customWidth="1"/>
    <col min="14377" max="14377" width="11.44140625" style="7"/>
    <col min="14378" max="14378" width="29.44140625" style="7" customWidth="1"/>
    <col min="14379" max="14379" width="9" style="7" bestFit="1" customWidth="1"/>
    <col min="14380" max="14380" width="7.5546875" style="7" bestFit="1" customWidth="1"/>
    <col min="14381" max="14381" width="10.44140625" style="7" bestFit="1" customWidth="1"/>
    <col min="14382" max="14385" width="7.5546875" style="7" bestFit="1" customWidth="1"/>
    <col min="14386" max="14386" width="6.88671875" style="7" bestFit="1" customWidth="1"/>
    <col min="14387" max="14387" width="9" style="7" bestFit="1" customWidth="1"/>
    <col min="14388" max="14389" width="7.5546875" style="7" bestFit="1" customWidth="1"/>
    <col min="14390" max="14391" width="9" style="7" bestFit="1" customWidth="1"/>
    <col min="14392" max="14392" width="9" style="7" customWidth="1"/>
    <col min="14393" max="14393" width="7.5546875" style="7" bestFit="1" customWidth="1"/>
    <col min="14394" max="14394" width="9" style="7" bestFit="1" customWidth="1"/>
    <col min="14395" max="14395" width="11.44140625" style="7"/>
    <col min="14396" max="14396" width="29.44140625" style="7" customWidth="1"/>
    <col min="14397" max="14397" width="9" style="7" bestFit="1" customWidth="1"/>
    <col min="14398" max="14398" width="7.5546875" style="7" bestFit="1" customWidth="1"/>
    <col min="14399" max="14399" width="10.44140625" style="7" bestFit="1" customWidth="1"/>
    <col min="14400" max="14403" width="7.5546875" style="7" bestFit="1" customWidth="1"/>
    <col min="14404" max="14404" width="6.88671875" style="7" bestFit="1" customWidth="1"/>
    <col min="14405" max="14405" width="9" style="7" bestFit="1" customWidth="1"/>
    <col min="14406" max="14407" width="7.5546875" style="7" bestFit="1" customWidth="1"/>
    <col min="14408" max="14409" width="9" style="7" bestFit="1" customWidth="1"/>
    <col min="14410" max="14410" width="9" style="7" customWidth="1"/>
    <col min="14411" max="14411" width="7.5546875" style="7" bestFit="1" customWidth="1"/>
    <col min="14412" max="14412" width="9" style="7" bestFit="1" customWidth="1"/>
    <col min="14413" max="14592" width="11.44140625" style="7"/>
    <col min="14593" max="14593" width="27.5546875" style="7" customWidth="1"/>
    <col min="14594" max="14594" width="10.44140625" style="7" bestFit="1" customWidth="1"/>
    <col min="14595" max="14595" width="9.109375" style="7" bestFit="1" customWidth="1"/>
    <col min="14596" max="14596" width="10.44140625" style="7" bestFit="1" customWidth="1"/>
    <col min="14597" max="14598" width="9.44140625" style="7" bestFit="1" customWidth="1"/>
    <col min="14599" max="14599" width="10.109375" style="7" bestFit="1" customWidth="1"/>
    <col min="14600" max="14600" width="9.109375" style="7" bestFit="1" customWidth="1"/>
    <col min="14601" max="14601" width="10" style="7" customWidth="1"/>
    <col min="14602" max="14605" width="9.44140625" style="7" bestFit="1" customWidth="1"/>
    <col min="14606" max="14606" width="9.109375" style="7" bestFit="1" customWidth="1"/>
    <col min="14607" max="14607" width="8.109375" style="7" bestFit="1" customWidth="1"/>
    <col min="14608" max="14608" width="7.5546875" style="7" bestFit="1" customWidth="1"/>
    <col min="14609" max="14610" width="7.5546875" style="7" customWidth="1"/>
    <col min="14611" max="14611" width="13.6640625" style="7" bestFit="1" customWidth="1"/>
    <col min="14612" max="14616" width="10.109375" style="7" customWidth="1"/>
    <col min="14617" max="14617" width="9" style="7" bestFit="1" customWidth="1"/>
    <col min="14618" max="14618" width="7.5546875" style="7" bestFit="1" customWidth="1"/>
    <col min="14619" max="14619" width="10.44140625" style="7" bestFit="1" customWidth="1"/>
    <col min="14620" max="14623" width="7.5546875" style="7" bestFit="1" customWidth="1"/>
    <col min="14624" max="14624" width="6.88671875" style="7" bestFit="1" customWidth="1"/>
    <col min="14625" max="14625" width="9" style="7" bestFit="1" customWidth="1"/>
    <col min="14626" max="14627" width="7.5546875" style="7" bestFit="1" customWidth="1"/>
    <col min="14628" max="14629" width="9" style="7" bestFit="1" customWidth="1"/>
    <col min="14630" max="14630" width="9" style="7" customWidth="1"/>
    <col min="14631" max="14631" width="7.5546875" style="7" bestFit="1" customWidth="1"/>
    <col min="14632" max="14632" width="10.5546875" style="7" bestFit="1" customWidth="1"/>
    <col min="14633" max="14633" width="11.44140625" style="7"/>
    <col min="14634" max="14634" width="29.44140625" style="7" customWidth="1"/>
    <col min="14635" max="14635" width="9" style="7" bestFit="1" customWidth="1"/>
    <col min="14636" max="14636" width="7.5546875" style="7" bestFit="1" customWidth="1"/>
    <col min="14637" max="14637" width="10.44140625" style="7" bestFit="1" customWidth="1"/>
    <col min="14638" max="14641" width="7.5546875" style="7" bestFit="1" customWidth="1"/>
    <col min="14642" max="14642" width="6.88671875" style="7" bestFit="1" customWidth="1"/>
    <col min="14643" max="14643" width="9" style="7" bestFit="1" customWidth="1"/>
    <col min="14644" max="14645" width="7.5546875" style="7" bestFit="1" customWidth="1"/>
    <col min="14646" max="14647" width="9" style="7" bestFit="1" customWidth="1"/>
    <col min="14648" max="14648" width="9" style="7" customWidth="1"/>
    <col min="14649" max="14649" width="7.5546875" style="7" bestFit="1" customWidth="1"/>
    <col min="14650" max="14650" width="9" style="7" bestFit="1" customWidth="1"/>
    <col min="14651" max="14651" width="11.44140625" style="7"/>
    <col min="14652" max="14652" width="29.44140625" style="7" customWidth="1"/>
    <col min="14653" max="14653" width="9" style="7" bestFit="1" customWidth="1"/>
    <col min="14654" max="14654" width="7.5546875" style="7" bestFit="1" customWidth="1"/>
    <col min="14655" max="14655" width="10.44140625" style="7" bestFit="1" customWidth="1"/>
    <col min="14656" max="14659" width="7.5546875" style="7" bestFit="1" customWidth="1"/>
    <col min="14660" max="14660" width="6.88671875" style="7" bestFit="1" customWidth="1"/>
    <col min="14661" max="14661" width="9" style="7" bestFit="1" customWidth="1"/>
    <col min="14662" max="14663" width="7.5546875" style="7" bestFit="1" customWidth="1"/>
    <col min="14664" max="14665" width="9" style="7" bestFit="1" customWidth="1"/>
    <col min="14666" max="14666" width="9" style="7" customWidth="1"/>
    <col min="14667" max="14667" width="7.5546875" style="7" bestFit="1" customWidth="1"/>
    <col min="14668" max="14668" width="9" style="7" bestFit="1" customWidth="1"/>
    <col min="14669" max="14848" width="11.44140625" style="7"/>
    <col min="14849" max="14849" width="27.5546875" style="7" customWidth="1"/>
    <col min="14850" max="14850" width="10.44140625" style="7" bestFit="1" customWidth="1"/>
    <col min="14851" max="14851" width="9.109375" style="7" bestFit="1" customWidth="1"/>
    <col min="14852" max="14852" width="10.44140625" style="7" bestFit="1" customWidth="1"/>
    <col min="14853" max="14854" width="9.44140625" style="7" bestFit="1" customWidth="1"/>
    <col min="14855" max="14855" width="10.109375" style="7" bestFit="1" customWidth="1"/>
    <col min="14856" max="14856" width="9.109375" style="7" bestFit="1" customWidth="1"/>
    <col min="14857" max="14857" width="10" style="7" customWidth="1"/>
    <col min="14858" max="14861" width="9.44140625" style="7" bestFit="1" customWidth="1"/>
    <col min="14862" max="14862" width="9.109375" style="7" bestFit="1" customWidth="1"/>
    <col min="14863" max="14863" width="8.109375" style="7" bestFit="1" customWidth="1"/>
    <col min="14864" max="14864" width="7.5546875" style="7" bestFit="1" customWidth="1"/>
    <col min="14865" max="14866" width="7.5546875" style="7" customWidth="1"/>
    <col min="14867" max="14867" width="13.6640625" style="7" bestFit="1" customWidth="1"/>
    <col min="14868" max="14872" width="10.109375" style="7" customWidth="1"/>
    <col min="14873" max="14873" width="9" style="7" bestFit="1" customWidth="1"/>
    <col min="14874" max="14874" width="7.5546875" style="7" bestFit="1" customWidth="1"/>
    <col min="14875" max="14875" width="10.44140625" style="7" bestFit="1" customWidth="1"/>
    <col min="14876" max="14879" width="7.5546875" style="7" bestFit="1" customWidth="1"/>
    <col min="14880" max="14880" width="6.88671875" style="7" bestFit="1" customWidth="1"/>
    <col min="14881" max="14881" width="9" style="7" bestFit="1" customWidth="1"/>
    <col min="14882" max="14883" width="7.5546875" style="7" bestFit="1" customWidth="1"/>
    <col min="14884" max="14885" width="9" style="7" bestFit="1" customWidth="1"/>
    <col min="14886" max="14886" width="9" style="7" customWidth="1"/>
    <col min="14887" max="14887" width="7.5546875" style="7" bestFit="1" customWidth="1"/>
    <col min="14888" max="14888" width="10.5546875" style="7" bestFit="1" customWidth="1"/>
    <col min="14889" max="14889" width="11.44140625" style="7"/>
    <col min="14890" max="14890" width="29.44140625" style="7" customWidth="1"/>
    <col min="14891" max="14891" width="9" style="7" bestFit="1" customWidth="1"/>
    <col min="14892" max="14892" width="7.5546875" style="7" bestFit="1" customWidth="1"/>
    <col min="14893" max="14893" width="10.44140625" style="7" bestFit="1" customWidth="1"/>
    <col min="14894" max="14897" width="7.5546875" style="7" bestFit="1" customWidth="1"/>
    <col min="14898" max="14898" width="6.88671875" style="7" bestFit="1" customWidth="1"/>
    <col min="14899" max="14899" width="9" style="7" bestFit="1" customWidth="1"/>
    <col min="14900" max="14901" width="7.5546875" style="7" bestFit="1" customWidth="1"/>
    <col min="14902" max="14903" width="9" style="7" bestFit="1" customWidth="1"/>
    <col min="14904" max="14904" width="9" style="7" customWidth="1"/>
    <col min="14905" max="14905" width="7.5546875" style="7" bestFit="1" customWidth="1"/>
    <col min="14906" max="14906" width="9" style="7" bestFit="1" customWidth="1"/>
    <col min="14907" max="14907" width="11.44140625" style="7"/>
    <col min="14908" max="14908" width="29.44140625" style="7" customWidth="1"/>
    <col min="14909" max="14909" width="9" style="7" bestFit="1" customWidth="1"/>
    <col min="14910" max="14910" width="7.5546875" style="7" bestFit="1" customWidth="1"/>
    <col min="14911" max="14911" width="10.44140625" style="7" bestFit="1" customWidth="1"/>
    <col min="14912" max="14915" width="7.5546875" style="7" bestFit="1" customWidth="1"/>
    <col min="14916" max="14916" width="6.88671875" style="7" bestFit="1" customWidth="1"/>
    <col min="14917" max="14917" width="9" style="7" bestFit="1" customWidth="1"/>
    <col min="14918" max="14919" width="7.5546875" style="7" bestFit="1" customWidth="1"/>
    <col min="14920" max="14921" width="9" style="7" bestFit="1" customWidth="1"/>
    <col min="14922" max="14922" width="9" style="7" customWidth="1"/>
    <col min="14923" max="14923" width="7.5546875" style="7" bestFit="1" customWidth="1"/>
    <col min="14924" max="14924" width="9" style="7" bestFit="1" customWidth="1"/>
    <col min="14925" max="15104" width="11.44140625" style="7"/>
    <col min="15105" max="15105" width="27.5546875" style="7" customWidth="1"/>
    <col min="15106" max="15106" width="10.44140625" style="7" bestFit="1" customWidth="1"/>
    <col min="15107" max="15107" width="9.109375" style="7" bestFit="1" customWidth="1"/>
    <col min="15108" max="15108" width="10.44140625" style="7" bestFit="1" customWidth="1"/>
    <col min="15109" max="15110" width="9.44140625" style="7" bestFit="1" customWidth="1"/>
    <col min="15111" max="15111" width="10.109375" style="7" bestFit="1" customWidth="1"/>
    <col min="15112" max="15112" width="9.109375" style="7" bestFit="1" customWidth="1"/>
    <col min="15113" max="15113" width="10" style="7" customWidth="1"/>
    <col min="15114" max="15117" width="9.44140625" style="7" bestFit="1" customWidth="1"/>
    <col min="15118" max="15118" width="9.109375" style="7" bestFit="1" customWidth="1"/>
    <col min="15119" max="15119" width="8.109375" style="7" bestFit="1" customWidth="1"/>
    <col min="15120" max="15120" width="7.5546875" style="7" bestFit="1" customWidth="1"/>
    <col min="15121" max="15122" width="7.5546875" style="7" customWidth="1"/>
    <col min="15123" max="15123" width="13.6640625" style="7" bestFit="1" customWidth="1"/>
    <col min="15124" max="15128" width="10.109375" style="7" customWidth="1"/>
    <col min="15129" max="15129" width="9" style="7" bestFit="1" customWidth="1"/>
    <col min="15130" max="15130" width="7.5546875" style="7" bestFit="1" customWidth="1"/>
    <col min="15131" max="15131" width="10.44140625" style="7" bestFit="1" customWidth="1"/>
    <col min="15132" max="15135" width="7.5546875" style="7" bestFit="1" customWidth="1"/>
    <col min="15136" max="15136" width="6.88671875" style="7" bestFit="1" customWidth="1"/>
    <col min="15137" max="15137" width="9" style="7" bestFit="1" customWidth="1"/>
    <col min="15138" max="15139" width="7.5546875" style="7" bestFit="1" customWidth="1"/>
    <col min="15140" max="15141" width="9" style="7" bestFit="1" customWidth="1"/>
    <col min="15142" max="15142" width="9" style="7" customWidth="1"/>
    <col min="15143" max="15143" width="7.5546875" style="7" bestFit="1" customWidth="1"/>
    <col min="15144" max="15144" width="10.5546875" style="7" bestFit="1" customWidth="1"/>
    <col min="15145" max="15145" width="11.44140625" style="7"/>
    <col min="15146" max="15146" width="29.44140625" style="7" customWidth="1"/>
    <col min="15147" max="15147" width="9" style="7" bestFit="1" customWidth="1"/>
    <col min="15148" max="15148" width="7.5546875" style="7" bestFit="1" customWidth="1"/>
    <col min="15149" max="15149" width="10.44140625" style="7" bestFit="1" customWidth="1"/>
    <col min="15150" max="15153" width="7.5546875" style="7" bestFit="1" customWidth="1"/>
    <col min="15154" max="15154" width="6.88671875" style="7" bestFit="1" customWidth="1"/>
    <col min="15155" max="15155" width="9" style="7" bestFit="1" customWidth="1"/>
    <col min="15156" max="15157" width="7.5546875" style="7" bestFit="1" customWidth="1"/>
    <col min="15158" max="15159" width="9" style="7" bestFit="1" customWidth="1"/>
    <col min="15160" max="15160" width="9" style="7" customWidth="1"/>
    <col min="15161" max="15161" width="7.5546875" style="7" bestFit="1" customWidth="1"/>
    <col min="15162" max="15162" width="9" style="7" bestFit="1" customWidth="1"/>
    <col min="15163" max="15163" width="11.44140625" style="7"/>
    <col min="15164" max="15164" width="29.44140625" style="7" customWidth="1"/>
    <col min="15165" max="15165" width="9" style="7" bestFit="1" customWidth="1"/>
    <col min="15166" max="15166" width="7.5546875" style="7" bestFit="1" customWidth="1"/>
    <col min="15167" max="15167" width="10.44140625" style="7" bestFit="1" customWidth="1"/>
    <col min="15168" max="15171" width="7.5546875" style="7" bestFit="1" customWidth="1"/>
    <col min="15172" max="15172" width="6.88671875" style="7" bestFit="1" customWidth="1"/>
    <col min="15173" max="15173" width="9" style="7" bestFit="1" customWidth="1"/>
    <col min="15174" max="15175" width="7.5546875" style="7" bestFit="1" customWidth="1"/>
    <col min="15176" max="15177" width="9" style="7" bestFit="1" customWidth="1"/>
    <col min="15178" max="15178" width="9" style="7" customWidth="1"/>
    <col min="15179" max="15179" width="7.5546875" style="7" bestFit="1" customWidth="1"/>
    <col min="15180" max="15180" width="9" style="7" bestFit="1" customWidth="1"/>
    <col min="15181" max="15360" width="11.44140625" style="7"/>
    <col min="15361" max="15361" width="27.5546875" style="7" customWidth="1"/>
    <col min="15362" max="15362" width="10.44140625" style="7" bestFit="1" customWidth="1"/>
    <col min="15363" max="15363" width="9.109375" style="7" bestFit="1" customWidth="1"/>
    <col min="15364" max="15364" width="10.44140625" style="7" bestFit="1" customWidth="1"/>
    <col min="15365" max="15366" width="9.44140625" style="7" bestFit="1" customWidth="1"/>
    <col min="15367" max="15367" width="10.109375" style="7" bestFit="1" customWidth="1"/>
    <col min="15368" max="15368" width="9.109375" style="7" bestFit="1" customWidth="1"/>
    <col min="15369" max="15369" width="10" style="7" customWidth="1"/>
    <col min="15370" max="15373" width="9.44140625" style="7" bestFit="1" customWidth="1"/>
    <col min="15374" max="15374" width="9.109375" style="7" bestFit="1" customWidth="1"/>
    <col min="15375" max="15375" width="8.109375" style="7" bestFit="1" customWidth="1"/>
    <col min="15376" max="15376" width="7.5546875" style="7" bestFit="1" customWidth="1"/>
    <col min="15377" max="15378" width="7.5546875" style="7" customWidth="1"/>
    <col min="15379" max="15379" width="13.6640625" style="7" bestFit="1" customWidth="1"/>
    <col min="15380" max="15384" width="10.109375" style="7" customWidth="1"/>
    <col min="15385" max="15385" width="9" style="7" bestFit="1" customWidth="1"/>
    <col min="15386" max="15386" width="7.5546875" style="7" bestFit="1" customWidth="1"/>
    <col min="15387" max="15387" width="10.44140625" style="7" bestFit="1" customWidth="1"/>
    <col min="15388" max="15391" width="7.5546875" style="7" bestFit="1" customWidth="1"/>
    <col min="15392" max="15392" width="6.88671875" style="7" bestFit="1" customWidth="1"/>
    <col min="15393" max="15393" width="9" style="7" bestFit="1" customWidth="1"/>
    <col min="15394" max="15395" width="7.5546875" style="7" bestFit="1" customWidth="1"/>
    <col min="15396" max="15397" width="9" style="7" bestFit="1" customWidth="1"/>
    <col min="15398" max="15398" width="9" style="7" customWidth="1"/>
    <col min="15399" max="15399" width="7.5546875" style="7" bestFit="1" customWidth="1"/>
    <col min="15400" max="15400" width="10.5546875" style="7" bestFit="1" customWidth="1"/>
    <col min="15401" max="15401" width="11.44140625" style="7"/>
    <col min="15402" max="15402" width="29.44140625" style="7" customWidth="1"/>
    <col min="15403" max="15403" width="9" style="7" bestFit="1" customWidth="1"/>
    <col min="15404" max="15404" width="7.5546875" style="7" bestFit="1" customWidth="1"/>
    <col min="15405" max="15405" width="10.44140625" style="7" bestFit="1" customWidth="1"/>
    <col min="15406" max="15409" width="7.5546875" style="7" bestFit="1" customWidth="1"/>
    <col min="15410" max="15410" width="6.88671875" style="7" bestFit="1" customWidth="1"/>
    <col min="15411" max="15411" width="9" style="7" bestFit="1" customWidth="1"/>
    <col min="15412" max="15413" width="7.5546875" style="7" bestFit="1" customWidth="1"/>
    <col min="15414" max="15415" width="9" style="7" bestFit="1" customWidth="1"/>
    <col min="15416" max="15416" width="9" style="7" customWidth="1"/>
    <col min="15417" max="15417" width="7.5546875" style="7" bestFit="1" customWidth="1"/>
    <col min="15418" max="15418" width="9" style="7" bestFit="1" customWidth="1"/>
    <col min="15419" max="15419" width="11.44140625" style="7"/>
    <col min="15420" max="15420" width="29.44140625" style="7" customWidth="1"/>
    <col min="15421" max="15421" width="9" style="7" bestFit="1" customWidth="1"/>
    <col min="15422" max="15422" width="7.5546875" style="7" bestFit="1" customWidth="1"/>
    <col min="15423" max="15423" width="10.44140625" style="7" bestFit="1" customWidth="1"/>
    <col min="15424" max="15427" width="7.5546875" style="7" bestFit="1" customWidth="1"/>
    <col min="15428" max="15428" width="6.88671875" style="7" bestFit="1" customWidth="1"/>
    <col min="15429" max="15429" width="9" style="7" bestFit="1" customWidth="1"/>
    <col min="15430" max="15431" width="7.5546875" style="7" bestFit="1" customWidth="1"/>
    <col min="15432" max="15433" width="9" style="7" bestFit="1" customWidth="1"/>
    <col min="15434" max="15434" width="9" style="7" customWidth="1"/>
    <col min="15435" max="15435" width="7.5546875" style="7" bestFit="1" customWidth="1"/>
    <col min="15436" max="15436" width="9" style="7" bestFit="1" customWidth="1"/>
    <col min="15437" max="15616" width="11.44140625" style="7"/>
    <col min="15617" max="15617" width="27.5546875" style="7" customWidth="1"/>
    <col min="15618" max="15618" width="10.44140625" style="7" bestFit="1" customWidth="1"/>
    <col min="15619" max="15619" width="9.109375" style="7" bestFit="1" customWidth="1"/>
    <col min="15620" max="15620" width="10.44140625" style="7" bestFit="1" customWidth="1"/>
    <col min="15621" max="15622" width="9.44140625" style="7" bestFit="1" customWidth="1"/>
    <col min="15623" max="15623" width="10.109375" style="7" bestFit="1" customWidth="1"/>
    <col min="15624" max="15624" width="9.109375" style="7" bestFit="1" customWidth="1"/>
    <col min="15625" max="15625" width="10" style="7" customWidth="1"/>
    <col min="15626" max="15629" width="9.44140625" style="7" bestFit="1" customWidth="1"/>
    <col min="15630" max="15630" width="9.109375" style="7" bestFit="1" customWidth="1"/>
    <col min="15631" max="15631" width="8.109375" style="7" bestFit="1" customWidth="1"/>
    <col min="15632" max="15632" width="7.5546875" style="7" bestFit="1" customWidth="1"/>
    <col min="15633" max="15634" width="7.5546875" style="7" customWidth="1"/>
    <col min="15635" max="15635" width="13.6640625" style="7" bestFit="1" customWidth="1"/>
    <col min="15636" max="15640" width="10.109375" style="7" customWidth="1"/>
    <col min="15641" max="15641" width="9" style="7" bestFit="1" customWidth="1"/>
    <col min="15642" max="15642" width="7.5546875" style="7" bestFit="1" customWidth="1"/>
    <col min="15643" max="15643" width="10.44140625" style="7" bestFit="1" customWidth="1"/>
    <col min="15644" max="15647" width="7.5546875" style="7" bestFit="1" customWidth="1"/>
    <col min="15648" max="15648" width="6.88671875" style="7" bestFit="1" customWidth="1"/>
    <col min="15649" max="15649" width="9" style="7" bestFit="1" customWidth="1"/>
    <col min="15650" max="15651" width="7.5546875" style="7" bestFit="1" customWidth="1"/>
    <col min="15652" max="15653" width="9" style="7" bestFit="1" customWidth="1"/>
    <col min="15654" max="15654" width="9" style="7" customWidth="1"/>
    <col min="15655" max="15655" width="7.5546875" style="7" bestFit="1" customWidth="1"/>
    <col min="15656" max="15656" width="10.5546875" style="7" bestFit="1" customWidth="1"/>
    <col min="15657" max="15657" width="11.44140625" style="7"/>
    <col min="15658" max="15658" width="29.44140625" style="7" customWidth="1"/>
    <col min="15659" max="15659" width="9" style="7" bestFit="1" customWidth="1"/>
    <col min="15660" max="15660" width="7.5546875" style="7" bestFit="1" customWidth="1"/>
    <col min="15661" max="15661" width="10.44140625" style="7" bestFit="1" customWidth="1"/>
    <col min="15662" max="15665" width="7.5546875" style="7" bestFit="1" customWidth="1"/>
    <col min="15666" max="15666" width="6.88671875" style="7" bestFit="1" customWidth="1"/>
    <col min="15667" max="15667" width="9" style="7" bestFit="1" customWidth="1"/>
    <col min="15668" max="15669" width="7.5546875" style="7" bestFit="1" customWidth="1"/>
    <col min="15670" max="15671" width="9" style="7" bestFit="1" customWidth="1"/>
    <col min="15672" max="15672" width="9" style="7" customWidth="1"/>
    <col min="15673" max="15673" width="7.5546875" style="7" bestFit="1" customWidth="1"/>
    <col min="15674" max="15674" width="9" style="7" bestFit="1" customWidth="1"/>
    <col min="15675" max="15675" width="11.44140625" style="7"/>
    <col min="15676" max="15676" width="29.44140625" style="7" customWidth="1"/>
    <col min="15677" max="15677" width="9" style="7" bestFit="1" customWidth="1"/>
    <col min="15678" max="15678" width="7.5546875" style="7" bestFit="1" customWidth="1"/>
    <col min="15679" max="15679" width="10.44140625" style="7" bestFit="1" customWidth="1"/>
    <col min="15680" max="15683" width="7.5546875" style="7" bestFit="1" customWidth="1"/>
    <col min="15684" max="15684" width="6.88671875" style="7" bestFit="1" customWidth="1"/>
    <col min="15685" max="15685" width="9" style="7" bestFit="1" customWidth="1"/>
    <col min="15686" max="15687" width="7.5546875" style="7" bestFit="1" customWidth="1"/>
    <col min="15688" max="15689" width="9" style="7" bestFit="1" customWidth="1"/>
    <col min="15690" max="15690" width="9" style="7" customWidth="1"/>
    <col min="15691" max="15691" width="7.5546875" style="7" bestFit="1" customWidth="1"/>
    <col min="15692" max="15692" width="9" style="7" bestFit="1" customWidth="1"/>
    <col min="15693" max="15872" width="11.44140625" style="7"/>
    <col min="15873" max="15873" width="27.5546875" style="7" customWidth="1"/>
    <col min="15874" max="15874" width="10.44140625" style="7" bestFit="1" customWidth="1"/>
    <col min="15875" max="15875" width="9.109375" style="7" bestFit="1" customWidth="1"/>
    <col min="15876" max="15876" width="10.44140625" style="7" bestFit="1" customWidth="1"/>
    <col min="15877" max="15878" width="9.44140625" style="7" bestFit="1" customWidth="1"/>
    <col min="15879" max="15879" width="10.109375" style="7" bestFit="1" customWidth="1"/>
    <col min="15880" max="15880" width="9.109375" style="7" bestFit="1" customWidth="1"/>
    <col min="15881" max="15881" width="10" style="7" customWidth="1"/>
    <col min="15882" max="15885" width="9.44140625" style="7" bestFit="1" customWidth="1"/>
    <col min="15886" max="15886" width="9.109375" style="7" bestFit="1" customWidth="1"/>
    <col min="15887" max="15887" width="8.109375" style="7" bestFit="1" customWidth="1"/>
    <col min="15888" max="15888" width="7.5546875" style="7" bestFit="1" customWidth="1"/>
    <col min="15889" max="15890" width="7.5546875" style="7" customWidth="1"/>
    <col min="15891" max="15891" width="13.6640625" style="7" bestFit="1" customWidth="1"/>
    <col min="15892" max="15896" width="10.109375" style="7" customWidth="1"/>
    <col min="15897" max="15897" width="9" style="7" bestFit="1" customWidth="1"/>
    <col min="15898" max="15898" width="7.5546875" style="7" bestFit="1" customWidth="1"/>
    <col min="15899" max="15899" width="10.44140625" style="7" bestFit="1" customWidth="1"/>
    <col min="15900" max="15903" width="7.5546875" style="7" bestFit="1" customWidth="1"/>
    <col min="15904" max="15904" width="6.88671875" style="7" bestFit="1" customWidth="1"/>
    <col min="15905" max="15905" width="9" style="7" bestFit="1" customWidth="1"/>
    <col min="15906" max="15907" width="7.5546875" style="7" bestFit="1" customWidth="1"/>
    <col min="15908" max="15909" width="9" style="7" bestFit="1" customWidth="1"/>
    <col min="15910" max="15910" width="9" style="7" customWidth="1"/>
    <col min="15911" max="15911" width="7.5546875" style="7" bestFit="1" customWidth="1"/>
    <col min="15912" max="15912" width="10.5546875" style="7" bestFit="1" customWidth="1"/>
    <col min="15913" max="15913" width="11.44140625" style="7"/>
    <col min="15914" max="15914" width="29.44140625" style="7" customWidth="1"/>
    <col min="15915" max="15915" width="9" style="7" bestFit="1" customWidth="1"/>
    <col min="15916" max="15916" width="7.5546875" style="7" bestFit="1" customWidth="1"/>
    <col min="15917" max="15917" width="10.44140625" style="7" bestFit="1" customWidth="1"/>
    <col min="15918" max="15921" width="7.5546875" style="7" bestFit="1" customWidth="1"/>
    <col min="15922" max="15922" width="6.88671875" style="7" bestFit="1" customWidth="1"/>
    <col min="15923" max="15923" width="9" style="7" bestFit="1" customWidth="1"/>
    <col min="15924" max="15925" width="7.5546875" style="7" bestFit="1" customWidth="1"/>
    <col min="15926" max="15927" width="9" style="7" bestFit="1" customWidth="1"/>
    <col min="15928" max="15928" width="9" style="7" customWidth="1"/>
    <col min="15929" max="15929" width="7.5546875" style="7" bestFit="1" customWidth="1"/>
    <col min="15930" max="15930" width="9" style="7" bestFit="1" customWidth="1"/>
    <col min="15931" max="15931" width="11.44140625" style="7"/>
    <col min="15932" max="15932" width="29.44140625" style="7" customWidth="1"/>
    <col min="15933" max="15933" width="9" style="7" bestFit="1" customWidth="1"/>
    <col min="15934" max="15934" width="7.5546875" style="7" bestFit="1" customWidth="1"/>
    <col min="15935" max="15935" width="10.44140625" style="7" bestFit="1" customWidth="1"/>
    <col min="15936" max="15939" width="7.5546875" style="7" bestFit="1" customWidth="1"/>
    <col min="15940" max="15940" width="6.88671875" style="7" bestFit="1" customWidth="1"/>
    <col min="15941" max="15941" width="9" style="7" bestFit="1" customWidth="1"/>
    <col min="15942" max="15943" width="7.5546875" style="7" bestFit="1" customWidth="1"/>
    <col min="15944" max="15945" width="9" style="7" bestFit="1" customWidth="1"/>
    <col min="15946" max="15946" width="9" style="7" customWidth="1"/>
    <col min="15947" max="15947" width="7.5546875" style="7" bestFit="1" customWidth="1"/>
    <col min="15948" max="15948" width="9" style="7" bestFit="1" customWidth="1"/>
    <col min="15949" max="16128" width="11.44140625" style="7"/>
    <col min="16129" max="16129" width="27.5546875" style="7" customWidth="1"/>
    <col min="16130" max="16130" width="10.44140625" style="7" bestFit="1" customWidth="1"/>
    <col min="16131" max="16131" width="9.109375" style="7" bestFit="1" customWidth="1"/>
    <col min="16132" max="16132" width="10.44140625" style="7" bestFit="1" customWidth="1"/>
    <col min="16133" max="16134" width="9.44140625" style="7" bestFit="1" customWidth="1"/>
    <col min="16135" max="16135" width="10.109375" style="7" bestFit="1" customWidth="1"/>
    <col min="16136" max="16136" width="9.109375" style="7" bestFit="1" customWidth="1"/>
    <col min="16137" max="16137" width="10" style="7" customWidth="1"/>
    <col min="16138" max="16141" width="9.44140625" style="7" bestFit="1" customWidth="1"/>
    <col min="16142" max="16142" width="9.109375" style="7" bestFit="1" customWidth="1"/>
    <col min="16143" max="16143" width="8.109375" style="7" bestFit="1" customWidth="1"/>
    <col min="16144" max="16144" width="7.5546875" style="7" bestFit="1" customWidth="1"/>
    <col min="16145" max="16146" width="7.5546875" style="7" customWidth="1"/>
    <col min="16147" max="16147" width="13.6640625" style="7" bestFit="1" customWidth="1"/>
    <col min="16148" max="16152" width="10.109375" style="7" customWidth="1"/>
    <col min="16153" max="16153" width="9" style="7" bestFit="1" customWidth="1"/>
    <col min="16154" max="16154" width="7.5546875" style="7" bestFit="1" customWidth="1"/>
    <col min="16155" max="16155" width="10.44140625" style="7" bestFit="1" customWidth="1"/>
    <col min="16156" max="16159" width="7.5546875" style="7" bestFit="1" customWidth="1"/>
    <col min="16160" max="16160" width="6.88671875" style="7" bestFit="1" customWidth="1"/>
    <col min="16161" max="16161" width="9" style="7" bestFit="1" customWidth="1"/>
    <col min="16162" max="16163" width="7.5546875" style="7" bestFit="1" customWidth="1"/>
    <col min="16164" max="16165" width="9" style="7" bestFit="1" customWidth="1"/>
    <col min="16166" max="16166" width="9" style="7" customWidth="1"/>
    <col min="16167" max="16167" width="7.5546875" style="7" bestFit="1" customWidth="1"/>
    <col min="16168" max="16168" width="10.5546875" style="7" bestFit="1" customWidth="1"/>
    <col min="16169" max="16169" width="11.44140625" style="7"/>
    <col min="16170" max="16170" width="29.44140625" style="7" customWidth="1"/>
    <col min="16171" max="16171" width="9" style="7" bestFit="1" customWidth="1"/>
    <col min="16172" max="16172" width="7.5546875" style="7" bestFit="1" customWidth="1"/>
    <col min="16173" max="16173" width="10.44140625" style="7" bestFit="1" customWidth="1"/>
    <col min="16174" max="16177" width="7.5546875" style="7" bestFit="1" customWidth="1"/>
    <col min="16178" max="16178" width="6.88671875" style="7" bestFit="1" customWidth="1"/>
    <col min="16179" max="16179" width="9" style="7" bestFit="1" customWidth="1"/>
    <col min="16180" max="16181" width="7.5546875" style="7" bestFit="1" customWidth="1"/>
    <col min="16182" max="16183" width="9" style="7" bestFit="1" customWidth="1"/>
    <col min="16184" max="16184" width="9" style="7" customWidth="1"/>
    <col min="16185" max="16185" width="7.5546875" style="7" bestFit="1" customWidth="1"/>
    <col min="16186" max="16186" width="9" style="7" bestFit="1" customWidth="1"/>
    <col min="16187" max="16187" width="11.44140625" style="7"/>
    <col min="16188" max="16188" width="29.44140625" style="7" customWidth="1"/>
    <col min="16189" max="16189" width="9" style="7" bestFit="1" customWidth="1"/>
    <col min="16190" max="16190" width="7.5546875" style="7" bestFit="1" customWidth="1"/>
    <col min="16191" max="16191" width="10.44140625" style="7" bestFit="1" customWidth="1"/>
    <col min="16192" max="16195" width="7.5546875" style="7" bestFit="1" customWidth="1"/>
    <col min="16196" max="16196" width="6.88671875" style="7" bestFit="1" customWidth="1"/>
    <col min="16197" max="16197" width="9" style="7" bestFit="1" customWidth="1"/>
    <col min="16198" max="16199" width="7.5546875" style="7" bestFit="1" customWidth="1"/>
    <col min="16200" max="16201" width="9" style="7" bestFit="1" customWidth="1"/>
    <col min="16202" max="16202" width="9" style="7" customWidth="1"/>
    <col min="16203" max="16203" width="7.5546875" style="7" bestFit="1" customWidth="1"/>
    <col min="16204" max="16204" width="9" style="7" bestFit="1" customWidth="1"/>
    <col min="16205" max="16384" width="11.44140625" style="7"/>
  </cols>
  <sheetData>
    <row r="1" spans="1:20" ht="18" customHeight="1">
      <c r="A1" s="1403" t="s">
        <v>1213</v>
      </c>
    </row>
    <row r="2" spans="1:20" ht="42" customHeight="1">
      <c r="A2" s="350" t="s">
        <v>779</v>
      </c>
      <c r="B2" s="350"/>
      <c r="C2" s="350"/>
      <c r="D2" s="350"/>
      <c r="E2" s="350"/>
      <c r="F2" s="350"/>
      <c r="G2" s="350"/>
      <c r="H2" s="350"/>
      <c r="I2" s="350"/>
      <c r="J2" s="350"/>
      <c r="K2" s="350"/>
      <c r="L2" s="350"/>
      <c r="M2" s="350"/>
      <c r="N2" s="350"/>
      <c r="O2" s="350"/>
      <c r="P2" s="350"/>
      <c r="Q2" s="350"/>
      <c r="R2" s="350"/>
      <c r="S2" s="350"/>
    </row>
    <row r="3" spans="1:20" ht="17.399999999999999">
      <c r="A3" s="794">
        <v>45169</v>
      </c>
      <c r="B3" s="794"/>
      <c r="C3" s="794"/>
      <c r="D3" s="794"/>
      <c r="E3" s="794"/>
      <c r="F3" s="794"/>
      <c r="G3" s="794"/>
      <c r="H3" s="794"/>
      <c r="I3" s="794"/>
      <c r="J3" s="794"/>
      <c r="K3" s="794"/>
      <c r="L3" s="794"/>
      <c r="M3" s="794"/>
      <c r="N3" s="794"/>
      <c r="O3" s="794"/>
      <c r="P3" s="794"/>
      <c r="Q3" s="794"/>
      <c r="R3" s="794"/>
      <c r="S3" s="794"/>
    </row>
    <row r="4" spans="1:20" ht="16.8">
      <c r="A4" s="795" t="s">
        <v>175</v>
      </c>
      <c r="B4" s="795"/>
      <c r="C4" s="795"/>
      <c r="D4" s="795"/>
      <c r="E4" s="795"/>
      <c r="F4" s="795"/>
      <c r="G4" s="795"/>
      <c r="H4" s="795"/>
      <c r="I4" s="795"/>
      <c r="J4" s="795"/>
      <c r="K4" s="795"/>
      <c r="L4" s="795"/>
      <c r="M4" s="795"/>
      <c r="N4" s="795"/>
      <c r="O4" s="795"/>
      <c r="P4" s="795"/>
      <c r="Q4" s="795"/>
      <c r="R4" s="795"/>
      <c r="S4" s="795"/>
    </row>
    <row r="5" spans="1:20" ht="15.75" customHeight="1" thickBot="1">
      <c r="A5" s="796"/>
      <c r="B5" s="797"/>
      <c r="C5" s="797"/>
      <c r="D5" s="797"/>
      <c r="E5" s="797"/>
      <c r="F5" s="797"/>
      <c r="G5" s="797"/>
      <c r="H5" s="797"/>
      <c r="I5" s="797"/>
      <c r="J5" s="797"/>
      <c r="K5" s="797"/>
      <c r="L5" s="797"/>
      <c r="M5" s="797"/>
      <c r="N5" s="797"/>
      <c r="O5" s="797"/>
      <c r="P5" s="797"/>
      <c r="Q5" s="797"/>
      <c r="R5" s="797"/>
      <c r="S5" s="798"/>
    </row>
    <row r="6" spans="1:20" ht="96.75" customHeight="1">
      <c r="A6" s="354" t="s">
        <v>780</v>
      </c>
      <c r="B6" s="799" t="s">
        <v>29</v>
      </c>
      <c r="C6" s="800" t="s">
        <v>30</v>
      </c>
      <c r="D6" s="800" t="s">
        <v>31</v>
      </c>
      <c r="E6" s="800" t="s">
        <v>32</v>
      </c>
      <c r="F6" s="800" t="s">
        <v>33</v>
      </c>
      <c r="G6" s="800" t="s">
        <v>115</v>
      </c>
      <c r="H6" s="800" t="s">
        <v>35</v>
      </c>
      <c r="I6" s="800" t="s">
        <v>781</v>
      </c>
      <c r="J6" s="800" t="s">
        <v>37</v>
      </c>
      <c r="K6" s="800" t="s">
        <v>38</v>
      </c>
      <c r="L6" s="800" t="s">
        <v>39</v>
      </c>
      <c r="M6" s="800" t="s">
        <v>116</v>
      </c>
      <c r="N6" s="800" t="s">
        <v>152</v>
      </c>
      <c r="O6" s="800" t="s">
        <v>42</v>
      </c>
      <c r="P6" s="800" t="s">
        <v>43</v>
      </c>
      <c r="Q6" s="800" t="s">
        <v>44</v>
      </c>
      <c r="R6" s="800" t="s">
        <v>763</v>
      </c>
      <c r="S6" s="801" t="s">
        <v>46</v>
      </c>
    </row>
    <row r="7" spans="1:20">
      <c r="A7" s="802" t="s">
        <v>782</v>
      </c>
      <c r="B7" s="803">
        <v>18.39250187509289</v>
      </c>
      <c r="C7" s="803">
        <v>2.0929842245817709</v>
      </c>
      <c r="D7" s="803">
        <v>28.313853827936068</v>
      </c>
      <c r="E7" s="803">
        <v>7.138007854688853</v>
      </c>
      <c r="F7" s="803">
        <v>26.415401812623713</v>
      </c>
      <c r="G7" s="803">
        <v>30.407735782649876</v>
      </c>
      <c r="H7" s="803">
        <v>47.085471550832061</v>
      </c>
      <c r="I7" s="803">
        <v>19.77425541821562</v>
      </c>
      <c r="J7" s="803">
        <v>0</v>
      </c>
      <c r="K7" s="803">
        <v>19.536031434845803</v>
      </c>
      <c r="L7" s="803">
        <v>0</v>
      </c>
      <c r="M7" s="803">
        <v>47.798079123959674</v>
      </c>
      <c r="N7" s="803">
        <v>0</v>
      </c>
      <c r="O7" s="803">
        <v>1.6162102555793569</v>
      </c>
      <c r="P7" s="804">
        <v>86.78700579920185</v>
      </c>
      <c r="Q7" s="804">
        <v>100</v>
      </c>
      <c r="R7" s="804">
        <v>67.547867550601026</v>
      </c>
      <c r="S7" s="803">
        <v>23.797682370837094</v>
      </c>
      <c r="T7" s="35"/>
    </row>
    <row r="8" spans="1:20">
      <c r="A8" s="805" t="s">
        <v>783</v>
      </c>
      <c r="B8" s="806">
        <v>2.5137891244359492E-3</v>
      </c>
      <c r="C8" s="806">
        <v>0</v>
      </c>
      <c r="D8" s="806">
        <v>7.100911016914754E-3</v>
      </c>
      <c r="E8" s="806">
        <v>2.775741834177744E-4</v>
      </c>
      <c r="F8" s="806">
        <v>1.2405777083458749E-3</v>
      </c>
      <c r="G8" s="806">
        <v>1.4912405200025413E-3</v>
      </c>
      <c r="H8" s="806">
        <v>5.5467393996384479E-2</v>
      </c>
      <c r="I8" s="806">
        <v>3.73746638056504E-3</v>
      </c>
      <c r="J8" s="806">
        <v>0</v>
      </c>
      <c r="K8" s="806">
        <v>0</v>
      </c>
      <c r="L8" s="806">
        <v>0</v>
      </c>
      <c r="M8" s="806">
        <v>0</v>
      </c>
      <c r="N8" s="806">
        <v>0</v>
      </c>
      <c r="O8" s="806">
        <v>0</v>
      </c>
      <c r="P8" s="807">
        <v>0</v>
      </c>
      <c r="Q8" s="807">
        <v>0</v>
      </c>
      <c r="R8" s="807">
        <v>0</v>
      </c>
      <c r="S8" s="803">
        <v>3.978359258287727E-3</v>
      </c>
      <c r="T8" s="35"/>
    </row>
    <row r="9" spans="1:20">
      <c r="A9" s="805" t="s">
        <v>124</v>
      </c>
      <c r="B9" s="806">
        <v>0.13025371225118829</v>
      </c>
      <c r="C9" s="806">
        <v>0</v>
      </c>
      <c r="D9" s="806">
        <v>0.38372674040705557</v>
      </c>
      <c r="E9" s="806">
        <v>0.23099244940487765</v>
      </c>
      <c r="F9" s="806">
        <v>0.53376396765845346</v>
      </c>
      <c r="G9" s="806">
        <v>0.16356620699419763</v>
      </c>
      <c r="H9" s="806">
        <v>0</v>
      </c>
      <c r="I9" s="806">
        <v>0.47963497630932894</v>
      </c>
      <c r="J9" s="806">
        <v>0</v>
      </c>
      <c r="K9" s="806">
        <v>0</v>
      </c>
      <c r="L9" s="806">
        <v>0</v>
      </c>
      <c r="M9" s="806">
        <v>6.951380289783236</v>
      </c>
      <c r="N9" s="806">
        <v>0</v>
      </c>
      <c r="O9" s="806">
        <v>0</v>
      </c>
      <c r="P9" s="807">
        <v>0</v>
      </c>
      <c r="Q9" s="807">
        <v>0</v>
      </c>
      <c r="R9" s="807">
        <v>0</v>
      </c>
      <c r="S9" s="803">
        <v>0.40384182962809911</v>
      </c>
      <c r="T9" s="35"/>
    </row>
    <row r="10" spans="1:20">
      <c r="A10" s="805" t="s">
        <v>134</v>
      </c>
      <c r="B10" s="806">
        <v>9.8423313960681806</v>
      </c>
      <c r="C10" s="806">
        <v>1.1805166921119403</v>
      </c>
      <c r="D10" s="806">
        <v>19.785698513517573</v>
      </c>
      <c r="E10" s="806">
        <v>1.7411534105689186</v>
      </c>
      <c r="F10" s="806">
        <v>14.188052092171255</v>
      </c>
      <c r="G10" s="806">
        <v>20.375704518248455</v>
      </c>
      <c r="H10" s="806">
        <v>7.425889151324701</v>
      </c>
      <c r="I10" s="806">
        <v>12.298881585521432</v>
      </c>
      <c r="J10" s="806">
        <v>0</v>
      </c>
      <c r="K10" s="806">
        <v>16.003826679922263</v>
      </c>
      <c r="L10" s="806">
        <v>0</v>
      </c>
      <c r="M10" s="806">
        <v>26.428751766299413</v>
      </c>
      <c r="N10" s="806">
        <v>0</v>
      </c>
      <c r="O10" s="806">
        <v>1.6162102555793569</v>
      </c>
      <c r="P10" s="807">
        <v>54.24200942031775</v>
      </c>
      <c r="Q10" s="807">
        <v>100</v>
      </c>
      <c r="R10" s="807">
        <v>44.847452720596998</v>
      </c>
      <c r="S10" s="803">
        <v>15.162240227612461</v>
      </c>
      <c r="T10" s="35"/>
    </row>
    <row r="11" spans="1:20">
      <c r="A11" s="805" t="s">
        <v>703</v>
      </c>
      <c r="B11" s="806">
        <v>0.94396417659050114</v>
      </c>
      <c r="C11" s="806">
        <v>0</v>
      </c>
      <c r="D11" s="806">
        <v>1.6763789695353866</v>
      </c>
      <c r="E11" s="806">
        <v>0</v>
      </c>
      <c r="F11" s="806">
        <v>1.5068913416691234</v>
      </c>
      <c r="G11" s="806">
        <v>2.0875201496276716</v>
      </c>
      <c r="H11" s="806">
        <v>22.01364118480317</v>
      </c>
      <c r="I11" s="806">
        <v>1.9976921355635942</v>
      </c>
      <c r="J11" s="806">
        <v>0</v>
      </c>
      <c r="K11" s="806">
        <v>0</v>
      </c>
      <c r="L11" s="806">
        <v>0</v>
      </c>
      <c r="M11" s="806">
        <v>3.4397123812814288</v>
      </c>
      <c r="N11" s="806">
        <v>0</v>
      </c>
      <c r="O11" s="806">
        <v>0</v>
      </c>
      <c r="P11" s="807">
        <v>0</v>
      </c>
      <c r="Q11" s="807">
        <v>0</v>
      </c>
      <c r="R11" s="807">
        <v>0</v>
      </c>
      <c r="S11" s="803">
        <v>1.5950714377080195</v>
      </c>
      <c r="T11" s="35"/>
    </row>
    <row r="12" spans="1:20">
      <c r="A12" s="805" t="s">
        <v>784</v>
      </c>
      <c r="B12" s="806">
        <v>0.74578709536458487</v>
      </c>
      <c r="C12" s="806">
        <v>0</v>
      </c>
      <c r="D12" s="806">
        <v>2.6456116316787912</v>
      </c>
      <c r="E12" s="806">
        <v>4.3307351097536473E-2</v>
      </c>
      <c r="F12" s="806">
        <v>1.5114369983133764</v>
      </c>
      <c r="G12" s="806">
        <v>2.1197517005091435</v>
      </c>
      <c r="H12" s="806">
        <v>0</v>
      </c>
      <c r="I12" s="806">
        <v>1.0925503950963753</v>
      </c>
      <c r="J12" s="806">
        <v>0</v>
      </c>
      <c r="K12" s="806">
        <v>8.4630823208333428E-2</v>
      </c>
      <c r="L12" s="806">
        <v>0</v>
      </c>
      <c r="M12" s="806">
        <v>4.6051034603174177</v>
      </c>
      <c r="N12" s="806">
        <v>0</v>
      </c>
      <c r="O12" s="806">
        <v>0</v>
      </c>
      <c r="P12" s="807">
        <v>7.0556431473670136</v>
      </c>
      <c r="Q12" s="807">
        <v>0</v>
      </c>
      <c r="R12" s="807">
        <v>0</v>
      </c>
      <c r="S12" s="803">
        <v>1.6942475423798411</v>
      </c>
      <c r="T12" s="35"/>
    </row>
    <row r="13" spans="1:20">
      <c r="A13" s="805" t="s">
        <v>785</v>
      </c>
      <c r="B13" s="806">
        <v>2.694503441750665</v>
      </c>
      <c r="C13" s="806">
        <v>0.91246376220668313</v>
      </c>
      <c r="D13" s="806">
        <v>2.2776198999637045</v>
      </c>
      <c r="E13" s="806">
        <v>3.2508716580489581</v>
      </c>
      <c r="F13" s="806">
        <v>8.6573131362835269</v>
      </c>
      <c r="G13" s="806">
        <v>5.072252995038621</v>
      </c>
      <c r="H13" s="806">
        <v>0</v>
      </c>
      <c r="I13" s="806">
        <v>3.0827957045839058</v>
      </c>
      <c r="J13" s="806">
        <v>0</v>
      </c>
      <c r="K13" s="806">
        <v>3.4475739317152065</v>
      </c>
      <c r="L13" s="806">
        <v>0</v>
      </c>
      <c r="M13" s="806">
        <v>5.650711135761969</v>
      </c>
      <c r="N13" s="806">
        <v>0</v>
      </c>
      <c r="O13" s="806">
        <v>0</v>
      </c>
      <c r="P13" s="807">
        <v>21.151035750331303</v>
      </c>
      <c r="Q13" s="807">
        <v>0</v>
      </c>
      <c r="R13" s="807">
        <v>20.768464631705815</v>
      </c>
      <c r="S13" s="803">
        <v>3.2177422504842554</v>
      </c>
      <c r="T13" s="35"/>
    </row>
    <row r="14" spans="1:20">
      <c r="A14" s="805" t="s">
        <v>786</v>
      </c>
      <c r="B14" s="806">
        <v>4.0331482639433345</v>
      </c>
      <c r="C14" s="806">
        <v>3.7702631473183908E-6</v>
      </c>
      <c r="D14" s="806">
        <v>1.5377171618166403</v>
      </c>
      <c r="E14" s="806">
        <v>1.8714054113851446</v>
      </c>
      <c r="F14" s="806">
        <v>1.6703698819637035E-2</v>
      </c>
      <c r="G14" s="806">
        <v>0.587448971711787</v>
      </c>
      <c r="H14" s="806">
        <v>17.590473820707803</v>
      </c>
      <c r="I14" s="806">
        <v>0.81896315476041648</v>
      </c>
      <c r="J14" s="806">
        <v>0</v>
      </c>
      <c r="K14" s="806">
        <v>0</v>
      </c>
      <c r="L14" s="806">
        <v>0</v>
      </c>
      <c r="M14" s="806">
        <v>0.72242009051621503</v>
      </c>
      <c r="N14" s="806">
        <v>0</v>
      </c>
      <c r="O14" s="806">
        <v>0</v>
      </c>
      <c r="P14" s="807">
        <v>4.3383174811857721</v>
      </c>
      <c r="Q14" s="807">
        <v>0</v>
      </c>
      <c r="R14" s="807">
        <v>1.9319501982982152</v>
      </c>
      <c r="S14" s="803">
        <v>1.7205607237661309</v>
      </c>
      <c r="T14" s="35"/>
    </row>
    <row r="15" spans="1:20" ht="3" customHeight="1">
      <c r="A15" s="805"/>
      <c r="B15" s="808"/>
      <c r="C15" s="809"/>
      <c r="D15" s="809"/>
      <c r="E15" s="809"/>
      <c r="F15" s="809"/>
      <c r="G15" s="809"/>
      <c r="H15" s="809"/>
      <c r="I15" s="809"/>
      <c r="J15" s="809"/>
      <c r="K15" s="809"/>
      <c r="L15" s="809"/>
      <c r="M15" s="809"/>
      <c r="N15" s="809"/>
      <c r="O15" s="809"/>
      <c r="P15" s="810"/>
      <c r="Q15" s="810"/>
      <c r="R15" s="810"/>
      <c r="S15" s="811"/>
      <c r="T15" s="35"/>
    </row>
    <row r="16" spans="1:20">
      <c r="A16" s="802" t="s">
        <v>787</v>
      </c>
      <c r="B16" s="812">
        <v>17.127156682406458</v>
      </c>
      <c r="C16" s="812">
        <v>7.6532212933948367</v>
      </c>
      <c r="D16" s="812">
        <v>15.286744763087931</v>
      </c>
      <c r="E16" s="812">
        <v>15.263436062187303</v>
      </c>
      <c r="F16" s="812">
        <v>23.317978664384757</v>
      </c>
      <c r="G16" s="812">
        <v>14.48702745487201</v>
      </c>
      <c r="H16" s="812">
        <v>43.949003726280232</v>
      </c>
      <c r="I16" s="812">
        <v>13.675623235910273</v>
      </c>
      <c r="J16" s="812">
        <v>0</v>
      </c>
      <c r="K16" s="812">
        <v>15.385269694243206</v>
      </c>
      <c r="L16" s="812">
        <v>0</v>
      </c>
      <c r="M16" s="812">
        <v>39.162665328626048</v>
      </c>
      <c r="N16" s="812">
        <v>0</v>
      </c>
      <c r="O16" s="812">
        <v>1.3468418796494641</v>
      </c>
      <c r="P16" s="804">
        <v>13.21299420079815</v>
      </c>
      <c r="Q16" s="804">
        <v>0</v>
      </c>
      <c r="R16" s="804">
        <v>32.452132449398974</v>
      </c>
      <c r="S16" s="803">
        <v>15.357794746867567</v>
      </c>
      <c r="T16" s="35"/>
    </row>
    <row r="17" spans="1:20">
      <c r="A17" s="805" t="s">
        <v>783</v>
      </c>
      <c r="B17" s="808">
        <v>1.2566319253902303E-2</v>
      </c>
      <c r="C17" s="808">
        <v>0</v>
      </c>
      <c r="D17" s="808">
        <v>1.5652902889871201E-2</v>
      </c>
      <c r="E17" s="808">
        <v>8.0157670099487068E-3</v>
      </c>
      <c r="F17" s="808">
        <v>7.5783178469401597E-3</v>
      </c>
      <c r="G17" s="808">
        <v>6.2120884647727734E-3</v>
      </c>
      <c r="H17" s="808">
        <v>0.33671971115173815</v>
      </c>
      <c r="I17" s="808">
        <v>3.0555095592367655E-3</v>
      </c>
      <c r="J17" s="808">
        <v>0</v>
      </c>
      <c r="K17" s="808">
        <v>0</v>
      </c>
      <c r="L17" s="808">
        <v>0</v>
      </c>
      <c r="M17" s="808">
        <v>0</v>
      </c>
      <c r="N17" s="808">
        <v>0</v>
      </c>
      <c r="O17" s="808">
        <v>0</v>
      </c>
      <c r="P17" s="807">
        <v>0</v>
      </c>
      <c r="Q17" s="807">
        <v>0</v>
      </c>
      <c r="R17" s="807">
        <v>0</v>
      </c>
      <c r="S17" s="803">
        <v>1.1507934025214318E-2</v>
      </c>
      <c r="T17" s="35"/>
    </row>
    <row r="18" spans="1:20">
      <c r="A18" s="805" t="s">
        <v>124</v>
      </c>
      <c r="B18" s="808">
        <v>1.1458484853126629</v>
      </c>
      <c r="C18" s="808">
        <v>0.52339587672824106</v>
      </c>
      <c r="D18" s="808">
        <v>1.1478005691953903</v>
      </c>
      <c r="E18" s="808">
        <v>0.79854669818447066</v>
      </c>
      <c r="F18" s="808">
        <v>1.0076047980663485</v>
      </c>
      <c r="G18" s="808">
        <v>0.86293855928417407</v>
      </c>
      <c r="H18" s="808">
        <v>0</v>
      </c>
      <c r="I18" s="808">
        <v>1.0610183403271234</v>
      </c>
      <c r="J18" s="808">
        <v>0</v>
      </c>
      <c r="K18" s="808">
        <v>0.10416089390008199</v>
      </c>
      <c r="L18" s="808">
        <v>0</v>
      </c>
      <c r="M18" s="808">
        <v>2.0640980448702813</v>
      </c>
      <c r="N18" s="808">
        <v>0</v>
      </c>
      <c r="O18" s="808">
        <v>0</v>
      </c>
      <c r="P18" s="807">
        <v>0.10458717716345464</v>
      </c>
      <c r="Q18" s="807">
        <v>0</v>
      </c>
      <c r="R18" s="807">
        <v>0</v>
      </c>
      <c r="S18" s="803">
        <v>1.0020060549329728</v>
      </c>
      <c r="T18" s="35"/>
    </row>
    <row r="19" spans="1:20">
      <c r="A19" s="805" t="s">
        <v>134</v>
      </c>
      <c r="B19" s="808">
        <v>8.8363922383179201</v>
      </c>
      <c r="C19" s="808">
        <v>2.5864975682185092</v>
      </c>
      <c r="D19" s="808">
        <v>10.145422905754177</v>
      </c>
      <c r="E19" s="808">
        <v>3.5346678021043694</v>
      </c>
      <c r="F19" s="808">
        <v>12.56155191787291</v>
      </c>
      <c r="G19" s="808">
        <v>9.3066047093291147</v>
      </c>
      <c r="H19" s="808">
        <v>13.252208112664324</v>
      </c>
      <c r="I19" s="808">
        <v>8.4008578234450226</v>
      </c>
      <c r="J19" s="808">
        <v>0</v>
      </c>
      <c r="K19" s="808">
        <v>10.118834232742094</v>
      </c>
      <c r="L19" s="808">
        <v>0</v>
      </c>
      <c r="M19" s="808">
        <v>24.429988473203519</v>
      </c>
      <c r="N19" s="808">
        <v>0</v>
      </c>
      <c r="O19" s="808">
        <v>1.3468418796494641</v>
      </c>
      <c r="P19" s="807">
        <v>4.7771012985098338</v>
      </c>
      <c r="Q19" s="807">
        <v>0</v>
      </c>
      <c r="R19" s="807">
        <v>27.622256953653434</v>
      </c>
      <c r="S19" s="803">
        <v>9.1243617013629947</v>
      </c>
      <c r="T19" s="35"/>
    </row>
    <row r="20" spans="1:20">
      <c r="A20" s="805" t="s">
        <v>703</v>
      </c>
      <c r="B20" s="808">
        <v>0.19032531876876521</v>
      </c>
      <c r="C20" s="808">
        <v>0</v>
      </c>
      <c r="D20" s="808">
        <v>0.69625337549901556</v>
      </c>
      <c r="E20" s="808">
        <v>8.2705958147654985E-3</v>
      </c>
      <c r="F20" s="808">
        <v>0.42480949052434192</v>
      </c>
      <c r="G20" s="808">
        <v>0.44502414932080253</v>
      </c>
      <c r="H20" s="808">
        <v>13.362006248816877</v>
      </c>
      <c r="I20" s="808">
        <v>0.19617086189305577</v>
      </c>
      <c r="J20" s="808">
        <v>0</v>
      </c>
      <c r="K20" s="808">
        <v>0</v>
      </c>
      <c r="L20" s="808">
        <v>0</v>
      </c>
      <c r="M20" s="808">
        <v>0.17032336504584897</v>
      </c>
      <c r="N20" s="808">
        <v>0</v>
      </c>
      <c r="O20" s="808">
        <v>0</v>
      </c>
      <c r="P20" s="807">
        <v>0</v>
      </c>
      <c r="Q20" s="807">
        <v>0</v>
      </c>
      <c r="R20" s="807">
        <v>0</v>
      </c>
      <c r="S20" s="803">
        <v>0.46025788612996854</v>
      </c>
      <c r="T20" s="35"/>
    </row>
    <row r="21" spans="1:20">
      <c r="A21" s="805" t="s">
        <v>788</v>
      </c>
      <c r="B21" s="808">
        <v>2.1137487151097383</v>
      </c>
      <c r="C21" s="808">
        <v>0.20891016657224476</v>
      </c>
      <c r="D21" s="808">
        <v>1.8766853267652044</v>
      </c>
      <c r="E21" s="808">
        <v>0.29119995109822089</v>
      </c>
      <c r="F21" s="808">
        <v>3.0877593642686318</v>
      </c>
      <c r="G21" s="808">
        <v>1.537931891843662</v>
      </c>
      <c r="H21" s="808">
        <v>0</v>
      </c>
      <c r="I21" s="808">
        <v>1.5022399701001834</v>
      </c>
      <c r="J21" s="808">
        <v>0</v>
      </c>
      <c r="K21" s="808">
        <v>0.21547447284452795</v>
      </c>
      <c r="L21" s="808">
        <v>0</v>
      </c>
      <c r="M21" s="808">
        <v>6.3326477503874674</v>
      </c>
      <c r="N21" s="808">
        <v>0</v>
      </c>
      <c r="O21" s="808">
        <v>0</v>
      </c>
      <c r="P21" s="807">
        <v>0.75401371950241058</v>
      </c>
      <c r="Q21" s="807">
        <v>0</v>
      </c>
      <c r="R21" s="807">
        <v>0</v>
      </c>
      <c r="S21" s="803">
        <v>1.7630678997476106</v>
      </c>
      <c r="T21" s="35"/>
    </row>
    <row r="22" spans="1:20">
      <c r="A22" s="805" t="s">
        <v>785</v>
      </c>
      <c r="B22" s="808">
        <v>4.4819293630802575</v>
      </c>
      <c r="C22" s="808">
        <v>4.3330982164543048</v>
      </c>
      <c r="D22" s="808">
        <v>1.2389972722799301</v>
      </c>
      <c r="E22" s="808">
        <v>6.8516572271898415</v>
      </c>
      <c r="F22" s="808">
        <v>6.1068312242271476</v>
      </c>
      <c r="G22" s="808">
        <v>2.322800984752631</v>
      </c>
      <c r="H22" s="808">
        <v>16.49785624546216</v>
      </c>
      <c r="I22" s="808">
        <v>2.1571121547275496</v>
      </c>
      <c r="J22" s="808">
        <v>0</v>
      </c>
      <c r="K22" s="808">
        <v>4.9408131737543552</v>
      </c>
      <c r="L22" s="808">
        <v>0</v>
      </c>
      <c r="M22" s="808">
        <v>6.1280732805714768</v>
      </c>
      <c r="N22" s="808">
        <v>0</v>
      </c>
      <c r="O22" s="808">
        <v>0</v>
      </c>
      <c r="P22" s="807">
        <v>3.5960029869187693</v>
      </c>
      <c r="Q22" s="807">
        <v>0</v>
      </c>
      <c r="R22" s="807">
        <v>4.8298754957455374</v>
      </c>
      <c r="S22" s="803">
        <v>2.7054523577150027</v>
      </c>
      <c r="T22" s="35"/>
    </row>
    <row r="23" spans="1:20">
      <c r="A23" s="805" t="s">
        <v>786</v>
      </c>
      <c r="B23" s="808">
        <v>0.34634624256321345</v>
      </c>
      <c r="C23" s="808">
        <v>1.3194654215369773E-3</v>
      </c>
      <c r="D23" s="808">
        <v>0.16593241070434359</v>
      </c>
      <c r="E23" s="808">
        <v>3.7710780207856875</v>
      </c>
      <c r="F23" s="808">
        <v>0.12184355157844054</v>
      </c>
      <c r="G23" s="808">
        <v>5.5150718768518471E-3</v>
      </c>
      <c r="H23" s="808">
        <v>0.50021340818514126</v>
      </c>
      <c r="I23" s="808">
        <v>0.35516857585810219</v>
      </c>
      <c r="J23" s="808">
        <v>0</v>
      </c>
      <c r="K23" s="808">
        <v>5.9869210021468392E-3</v>
      </c>
      <c r="L23" s="808">
        <v>0</v>
      </c>
      <c r="M23" s="808">
        <v>3.7534414547455701E-2</v>
      </c>
      <c r="N23" s="808">
        <v>0</v>
      </c>
      <c r="O23" s="808">
        <v>0</v>
      </c>
      <c r="P23" s="807">
        <v>3.9812890187036811</v>
      </c>
      <c r="Q23" s="807">
        <v>0</v>
      </c>
      <c r="R23" s="807">
        <v>0</v>
      </c>
      <c r="S23" s="803">
        <v>0.2911409129538024</v>
      </c>
      <c r="T23" s="35"/>
    </row>
    <row r="24" spans="1:20" ht="2.25" customHeight="1">
      <c r="A24" s="805"/>
      <c r="B24" s="808"/>
      <c r="C24" s="809"/>
      <c r="D24" s="809"/>
      <c r="E24" s="809"/>
      <c r="F24" s="809"/>
      <c r="G24" s="809"/>
      <c r="H24" s="809"/>
      <c r="I24" s="809"/>
      <c r="J24" s="809"/>
      <c r="K24" s="809"/>
      <c r="L24" s="809"/>
      <c r="M24" s="809"/>
      <c r="N24" s="809"/>
      <c r="O24" s="809"/>
      <c r="P24" s="810"/>
      <c r="Q24" s="810"/>
      <c r="R24" s="810"/>
      <c r="S24" s="811"/>
      <c r="T24" s="35"/>
    </row>
    <row r="25" spans="1:20">
      <c r="A25" s="802" t="s">
        <v>789</v>
      </c>
      <c r="B25" s="812">
        <v>21.418865473835936</v>
      </c>
      <c r="C25" s="812">
        <v>5.1463589628626458</v>
      </c>
      <c r="D25" s="812">
        <v>17.46426309253841</v>
      </c>
      <c r="E25" s="812">
        <v>9.3622132942617196</v>
      </c>
      <c r="F25" s="812">
        <v>13.202273040479776</v>
      </c>
      <c r="G25" s="812">
        <v>12.607867857033725</v>
      </c>
      <c r="H25" s="812">
        <v>8.9373950153767421</v>
      </c>
      <c r="I25" s="812">
        <v>7.4921579029513383</v>
      </c>
      <c r="J25" s="812">
        <v>3.6072112671712313</v>
      </c>
      <c r="K25" s="812">
        <v>5.1534040925419644</v>
      </c>
      <c r="L25" s="812">
        <v>0</v>
      </c>
      <c r="M25" s="812">
        <v>12.940906283278139</v>
      </c>
      <c r="N25" s="812">
        <v>0</v>
      </c>
      <c r="O25" s="812">
        <v>0.36806571387679321</v>
      </c>
      <c r="P25" s="804">
        <v>0</v>
      </c>
      <c r="Q25" s="804">
        <v>0</v>
      </c>
      <c r="R25" s="804">
        <v>0</v>
      </c>
      <c r="S25" s="803">
        <v>14.533360140224715</v>
      </c>
      <c r="T25" s="35"/>
    </row>
    <row r="26" spans="1:20">
      <c r="A26" s="805" t="s">
        <v>783</v>
      </c>
      <c r="B26" s="808">
        <v>0.70813087046518752</v>
      </c>
      <c r="C26" s="808">
        <v>0</v>
      </c>
      <c r="D26" s="808">
        <v>0.39870192831715551</v>
      </c>
      <c r="E26" s="808">
        <v>1.3801618943994547E-2</v>
      </c>
      <c r="F26" s="808">
        <v>3.7741872364596432E-2</v>
      </c>
      <c r="G26" s="808">
        <v>4.2309462277267951E-2</v>
      </c>
      <c r="H26" s="808">
        <v>3.5666234207067417E-2</v>
      </c>
      <c r="I26" s="808">
        <v>5.4194807657902706E-3</v>
      </c>
      <c r="J26" s="808">
        <v>0</v>
      </c>
      <c r="K26" s="808">
        <v>0</v>
      </c>
      <c r="L26" s="808">
        <v>0</v>
      </c>
      <c r="M26" s="808">
        <v>0</v>
      </c>
      <c r="N26" s="808">
        <v>0</v>
      </c>
      <c r="O26" s="808">
        <v>0</v>
      </c>
      <c r="P26" s="807">
        <v>0</v>
      </c>
      <c r="Q26" s="807">
        <v>0</v>
      </c>
      <c r="R26" s="807">
        <v>0</v>
      </c>
      <c r="S26" s="803">
        <v>0.28877635681758385</v>
      </c>
      <c r="T26" s="35"/>
    </row>
    <row r="27" spans="1:20">
      <c r="A27" s="805" t="s">
        <v>124</v>
      </c>
      <c r="B27" s="808">
        <v>0.3243182543175005</v>
      </c>
      <c r="C27" s="808">
        <v>0.3519746732924412</v>
      </c>
      <c r="D27" s="808">
        <v>0.58667872689034173</v>
      </c>
      <c r="E27" s="808">
        <v>0.34900963075511054</v>
      </c>
      <c r="F27" s="808">
        <v>0.53496373894023497</v>
      </c>
      <c r="G27" s="808">
        <v>0.41318141931231556</v>
      </c>
      <c r="H27" s="808">
        <v>0</v>
      </c>
      <c r="I27" s="808">
        <v>0.32985950546780651</v>
      </c>
      <c r="J27" s="808">
        <v>0</v>
      </c>
      <c r="K27" s="808">
        <v>5.8843763749045746E-3</v>
      </c>
      <c r="L27" s="808">
        <v>0</v>
      </c>
      <c r="M27" s="808">
        <v>0.14278193514551604</v>
      </c>
      <c r="N27" s="808">
        <v>0</v>
      </c>
      <c r="O27" s="808">
        <v>0</v>
      </c>
      <c r="P27" s="807">
        <v>0</v>
      </c>
      <c r="Q27" s="807">
        <v>0</v>
      </c>
      <c r="R27" s="807">
        <v>0</v>
      </c>
      <c r="S27" s="803">
        <v>0.40751946141684992</v>
      </c>
      <c r="T27" s="35"/>
    </row>
    <row r="28" spans="1:20">
      <c r="A28" s="805" t="s">
        <v>134</v>
      </c>
      <c r="B28" s="808">
        <v>16.825410395746278</v>
      </c>
      <c r="C28" s="808">
        <v>3.4081401377773122</v>
      </c>
      <c r="D28" s="808">
        <v>14.665705091459436</v>
      </c>
      <c r="E28" s="808">
        <v>4.5592541117757337</v>
      </c>
      <c r="F28" s="808">
        <v>8.7725833140963676</v>
      </c>
      <c r="G28" s="808">
        <v>11.047771780420016</v>
      </c>
      <c r="H28" s="808">
        <v>2.7830311205155778</v>
      </c>
      <c r="I28" s="808">
        <v>5.4587777392025858</v>
      </c>
      <c r="J28" s="808">
        <v>3.6072112671712313</v>
      </c>
      <c r="K28" s="808">
        <v>2.6675150577869711</v>
      </c>
      <c r="L28" s="808">
        <v>0</v>
      </c>
      <c r="M28" s="808">
        <v>10.875307654622866</v>
      </c>
      <c r="N28" s="808">
        <v>0</v>
      </c>
      <c r="O28" s="808">
        <v>0.36806571387679321</v>
      </c>
      <c r="P28" s="807">
        <v>0</v>
      </c>
      <c r="Q28" s="807">
        <v>0</v>
      </c>
      <c r="R28" s="807">
        <v>0</v>
      </c>
      <c r="S28" s="803">
        <v>11.73081335339103</v>
      </c>
      <c r="T28" s="35"/>
    </row>
    <row r="29" spans="1:20">
      <c r="A29" s="805" t="s">
        <v>703</v>
      </c>
      <c r="B29" s="808">
        <v>7.6065125762407634E-2</v>
      </c>
      <c r="C29" s="808">
        <v>0</v>
      </c>
      <c r="D29" s="808">
        <v>3.1651084942165675E-2</v>
      </c>
      <c r="E29" s="808">
        <v>1.2540156274914446E-2</v>
      </c>
      <c r="F29" s="808">
        <v>2.6999530919726011E-2</v>
      </c>
      <c r="G29" s="808">
        <v>8.2862600545208437E-4</v>
      </c>
      <c r="H29" s="808">
        <v>0.54246042247348969</v>
      </c>
      <c r="I29" s="808">
        <v>2.6003733977785687E-2</v>
      </c>
      <c r="J29" s="808">
        <v>0</v>
      </c>
      <c r="K29" s="808">
        <v>0</v>
      </c>
      <c r="L29" s="808">
        <v>0</v>
      </c>
      <c r="M29" s="808">
        <v>5.1569157012136976E-2</v>
      </c>
      <c r="N29" s="808">
        <v>0</v>
      </c>
      <c r="O29" s="808">
        <v>0</v>
      </c>
      <c r="P29" s="807">
        <v>0</v>
      </c>
      <c r="Q29" s="807">
        <v>0</v>
      </c>
      <c r="R29" s="807">
        <v>0</v>
      </c>
      <c r="S29" s="803">
        <v>3.5068158564189197E-2</v>
      </c>
      <c r="T29" s="35"/>
    </row>
    <row r="30" spans="1:20">
      <c r="A30" s="805" t="s">
        <v>784</v>
      </c>
      <c r="B30" s="808">
        <v>1.7509074987547137</v>
      </c>
      <c r="C30" s="808">
        <v>0.5528859367149328</v>
      </c>
      <c r="D30" s="808">
        <v>0.58326973812729654</v>
      </c>
      <c r="E30" s="808">
        <v>0.4260290938985416</v>
      </c>
      <c r="F30" s="808">
        <v>1.843215999004328</v>
      </c>
      <c r="G30" s="808">
        <v>0.51816198161420146</v>
      </c>
      <c r="H30" s="808">
        <v>0</v>
      </c>
      <c r="I30" s="808">
        <v>0.54472087664188995</v>
      </c>
      <c r="J30" s="808">
        <v>0</v>
      </c>
      <c r="K30" s="808">
        <v>0.28818400213913742</v>
      </c>
      <c r="L30" s="808">
        <v>0</v>
      </c>
      <c r="M30" s="808">
        <v>1.3867124714682233</v>
      </c>
      <c r="N30" s="808">
        <v>0</v>
      </c>
      <c r="O30" s="808">
        <v>0</v>
      </c>
      <c r="P30" s="807">
        <v>0</v>
      </c>
      <c r="Q30" s="807">
        <v>0</v>
      </c>
      <c r="R30" s="807">
        <v>0</v>
      </c>
      <c r="S30" s="803">
        <v>0.82619856905123357</v>
      </c>
      <c r="T30" s="35"/>
    </row>
    <row r="31" spans="1:20">
      <c r="A31" s="805" t="s">
        <v>785</v>
      </c>
      <c r="B31" s="808">
        <v>0.78872845723525764</v>
      </c>
      <c r="C31" s="808">
        <v>0.78451318920420587</v>
      </c>
      <c r="D31" s="808">
        <v>0.28212871573284187</v>
      </c>
      <c r="E31" s="808">
        <v>0.86191330705131064</v>
      </c>
      <c r="F31" s="808">
        <v>1.0027135229323161</v>
      </c>
      <c r="G31" s="808">
        <v>0.35128061964943363</v>
      </c>
      <c r="H31" s="808">
        <v>5.5762011308240131</v>
      </c>
      <c r="I31" s="808">
        <v>0.18121366286354104</v>
      </c>
      <c r="J31" s="808">
        <v>0</v>
      </c>
      <c r="K31" s="808">
        <v>0.2609072985061785</v>
      </c>
      <c r="L31" s="808">
        <v>0</v>
      </c>
      <c r="M31" s="808">
        <v>0.42647738714800698</v>
      </c>
      <c r="N31" s="808">
        <v>0</v>
      </c>
      <c r="O31" s="808">
        <v>0</v>
      </c>
      <c r="P31" s="807">
        <v>0</v>
      </c>
      <c r="Q31" s="807">
        <v>0</v>
      </c>
      <c r="R31" s="807">
        <v>0</v>
      </c>
      <c r="S31" s="803">
        <v>0.44267787802352254</v>
      </c>
      <c r="T31" s="35"/>
    </row>
    <row r="32" spans="1:20">
      <c r="A32" s="805" t="s">
        <v>786</v>
      </c>
      <c r="B32" s="808">
        <v>0.9453048715545902</v>
      </c>
      <c r="C32" s="808">
        <v>4.884502587375434E-2</v>
      </c>
      <c r="D32" s="808">
        <v>0.91612780706917007</v>
      </c>
      <c r="E32" s="808">
        <v>3.1396653755621138</v>
      </c>
      <c r="F32" s="808">
        <v>0.98405506222220795</v>
      </c>
      <c r="G32" s="808">
        <v>0.23433396775503773</v>
      </c>
      <c r="H32" s="808">
        <v>3.6107356593877397E-5</v>
      </c>
      <c r="I32" s="808">
        <v>0.94616290403193926</v>
      </c>
      <c r="J32" s="808">
        <v>0</v>
      </c>
      <c r="K32" s="808">
        <v>1.9309133577347739</v>
      </c>
      <c r="L32" s="808">
        <v>0</v>
      </c>
      <c r="M32" s="808">
        <v>5.8057677881391698E-2</v>
      </c>
      <c r="N32" s="808">
        <v>0</v>
      </c>
      <c r="O32" s="808">
        <v>0</v>
      </c>
      <c r="P32" s="807">
        <v>0</v>
      </c>
      <c r="Q32" s="807">
        <v>0</v>
      </c>
      <c r="R32" s="807">
        <v>0</v>
      </c>
      <c r="S32" s="803">
        <v>0.80230636296030555</v>
      </c>
      <c r="T32" s="35"/>
    </row>
    <row r="33" spans="1:20" ht="3.75" customHeight="1">
      <c r="A33" s="805"/>
      <c r="B33" s="808"/>
      <c r="C33" s="809"/>
      <c r="D33" s="809"/>
      <c r="E33" s="809"/>
      <c r="F33" s="809"/>
      <c r="G33" s="809"/>
      <c r="H33" s="809"/>
      <c r="I33" s="809"/>
      <c r="J33" s="809"/>
      <c r="K33" s="809"/>
      <c r="L33" s="809"/>
      <c r="M33" s="809"/>
      <c r="N33" s="809"/>
      <c r="O33" s="809"/>
      <c r="P33" s="810"/>
      <c r="Q33" s="810"/>
      <c r="R33" s="810"/>
      <c r="S33" s="811"/>
      <c r="T33" s="35"/>
    </row>
    <row r="34" spans="1:20">
      <c r="A34" s="802" t="s">
        <v>790</v>
      </c>
      <c r="B34" s="812">
        <v>5.8408468992269142</v>
      </c>
      <c r="C34" s="812">
        <v>0.13957605912229104</v>
      </c>
      <c r="D34" s="812">
        <v>5.6265052958434687</v>
      </c>
      <c r="E34" s="812">
        <v>3.3728159864805765</v>
      </c>
      <c r="F34" s="812">
        <v>0.16539317542513185</v>
      </c>
      <c r="G34" s="812">
        <v>3.0702836579015944</v>
      </c>
      <c r="H34" s="812">
        <v>2.457304790265892E-2</v>
      </c>
      <c r="I34" s="812">
        <v>2.1901929340970625</v>
      </c>
      <c r="J34" s="812">
        <v>67.927323431883892</v>
      </c>
      <c r="K34" s="812">
        <v>2.4944815759371203E-2</v>
      </c>
      <c r="L34" s="812">
        <v>5.5023303994846916E-2</v>
      </c>
      <c r="M34" s="812">
        <v>3.1309421709732853E-2</v>
      </c>
      <c r="N34" s="812">
        <v>0</v>
      </c>
      <c r="O34" s="812">
        <v>0</v>
      </c>
      <c r="P34" s="804">
        <v>0</v>
      </c>
      <c r="Q34" s="804">
        <v>0</v>
      </c>
      <c r="R34" s="804">
        <v>0</v>
      </c>
      <c r="S34" s="803">
        <v>6.6222868891027016</v>
      </c>
      <c r="T34" s="35"/>
    </row>
    <row r="35" spans="1:20">
      <c r="A35" s="805" t="s">
        <v>783</v>
      </c>
      <c r="B35" s="808">
        <v>0.86858254848026661</v>
      </c>
      <c r="C35" s="808">
        <v>0</v>
      </c>
      <c r="D35" s="808">
        <v>0.39422275502083065</v>
      </c>
      <c r="E35" s="808">
        <v>0</v>
      </c>
      <c r="F35" s="808">
        <v>9.1839240414304472E-3</v>
      </c>
      <c r="G35" s="808">
        <v>1.3148374167007565E-3</v>
      </c>
      <c r="H35" s="808">
        <v>2.457304790265892E-2</v>
      </c>
      <c r="I35" s="808">
        <v>7.970125114377996E-4</v>
      </c>
      <c r="J35" s="808">
        <v>0</v>
      </c>
      <c r="K35" s="808">
        <v>0</v>
      </c>
      <c r="L35" s="808">
        <v>0</v>
      </c>
      <c r="M35" s="808">
        <v>0</v>
      </c>
      <c r="N35" s="808">
        <v>0</v>
      </c>
      <c r="O35" s="808">
        <v>0</v>
      </c>
      <c r="P35" s="807">
        <v>0</v>
      </c>
      <c r="Q35" s="807">
        <v>0</v>
      </c>
      <c r="R35" s="807">
        <v>0</v>
      </c>
      <c r="S35" s="803">
        <v>0.31162048150655036</v>
      </c>
      <c r="T35" s="35"/>
    </row>
    <row r="36" spans="1:20">
      <c r="A36" s="805" t="s">
        <v>124</v>
      </c>
      <c r="B36" s="808">
        <v>5.0492336532713279E-3</v>
      </c>
      <c r="C36" s="808">
        <v>3.563470266745597E-3</v>
      </c>
      <c r="D36" s="808">
        <v>6.0762296569716344E-2</v>
      </c>
      <c r="E36" s="808">
        <v>1.8263068725992121E-2</v>
      </c>
      <c r="F36" s="808">
        <v>3.4547802461559474E-2</v>
      </c>
      <c r="G36" s="808">
        <v>7.5156397270628528E-3</v>
      </c>
      <c r="H36" s="808">
        <v>0</v>
      </c>
      <c r="I36" s="808">
        <v>7.3785183135261258E-3</v>
      </c>
      <c r="J36" s="808">
        <v>0</v>
      </c>
      <c r="K36" s="808">
        <v>0</v>
      </c>
      <c r="L36" s="808">
        <v>0</v>
      </c>
      <c r="M36" s="808">
        <v>3.1309421709732853E-2</v>
      </c>
      <c r="N36" s="808">
        <v>0</v>
      </c>
      <c r="O36" s="808">
        <v>0</v>
      </c>
      <c r="P36" s="807">
        <v>0</v>
      </c>
      <c r="Q36" s="807">
        <v>0</v>
      </c>
      <c r="R36" s="807">
        <v>0</v>
      </c>
      <c r="S36" s="803">
        <v>2.5996492956305177E-2</v>
      </c>
      <c r="T36" s="35"/>
    </row>
    <row r="37" spans="1:20">
      <c r="A37" s="805" t="s">
        <v>134</v>
      </c>
      <c r="B37" s="808">
        <v>4.8166064218454059</v>
      </c>
      <c r="C37" s="808">
        <v>0.12220827527391408</v>
      </c>
      <c r="D37" s="808">
        <v>5.1079331358189544</v>
      </c>
      <c r="E37" s="808">
        <v>3.3431752850316703</v>
      </c>
      <c r="F37" s="808">
        <v>8.3359025564813449E-2</v>
      </c>
      <c r="G37" s="808">
        <v>2.9876970568325119</v>
      </c>
      <c r="H37" s="808">
        <v>0</v>
      </c>
      <c r="I37" s="808">
        <v>2.1768340887218445</v>
      </c>
      <c r="J37" s="808">
        <v>67.927323431883892</v>
      </c>
      <c r="K37" s="808">
        <v>1.8067272982006988E-2</v>
      </c>
      <c r="L37" s="808">
        <v>5.5023303994846916E-2</v>
      </c>
      <c r="M37" s="808">
        <v>0</v>
      </c>
      <c r="N37" s="808">
        <v>0</v>
      </c>
      <c r="O37" s="808">
        <v>0</v>
      </c>
      <c r="P37" s="807">
        <v>0</v>
      </c>
      <c r="Q37" s="807">
        <v>0</v>
      </c>
      <c r="R37" s="807">
        <v>0</v>
      </c>
      <c r="S37" s="803">
        <v>6.2179704844177541</v>
      </c>
      <c r="T37" s="35"/>
    </row>
    <row r="38" spans="1:20">
      <c r="A38" s="805" t="s">
        <v>703</v>
      </c>
      <c r="B38" s="808">
        <v>0</v>
      </c>
      <c r="C38" s="808">
        <v>0</v>
      </c>
      <c r="D38" s="808">
        <v>4.3707578167187595E-5</v>
      </c>
      <c r="E38" s="808">
        <v>0</v>
      </c>
      <c r="F38" s="808">
        <v>0</v>
      </c>
      <c r="G38" s="808">
        <v>0</v>
      </c>
      <c r="H38" s="808">
        <v>0</v>
      </c>
      <c r="I38" s="808">
        <v>0</v>
      </c>
      <c r="J38" s="808">
        <v>0</v>
      </c>
      <c r="K38" s="808">
        <v>0</v>
      </c>
      <c r="L38" s="808">
        <v>0</v>
      </c>
      <c r="M38" s="808">
        <v>0</v>
      </c>
      <c r="N38" s="808">
        <v>0</v>
      </c>
      <c r="O38" s="808">
        <v>0</v>
      </c>
      <c r="P38" s="807">
        <v>0</v>
      </c>
      <c r="Q38" s="807">
        <v>0</v>
      </c>
      <c r="R38" s="807">
        <v>0</v>
      </c>
      <c r="S38" s="803">
        <v>1.4633812672925342E-5</v>
      </c>
      <c r="T38" s="35"/>
    </row>
    <row r="39" spans="1:20">
      <c r="A39" s="805" t="s">
        <v>784</v>
      </c>
      <c r="B39" s="808">
        <v>0.1077845385359124</v>
      </c>
      <c r="C39" s="808">
        <v>4.2704224458247836E-3</v>
      </c>
      <c r="D39" s="808">
        <v>5.0114511392625606E-2</v>
      </c>
      <c r="E39" s="808">
        <v>7.7750845534018649E-3</v>
      </c>
      <c r="F39" s="808">
        <v>2.3779360427340624E-2</v>
      </c>
      <c r="G39" s="808">
        <v>6.3064128247182188E-2</v>
      </c>
      <c r="H39" s="808">
        <v>0</v>
      </c>
      <c r="I39" s="808">
        <v>4.3450917184095677E-3</v>
      </c>
      <c r="J39" s="808">
        <v>0</v>
      </c>
      <c r="K39" s="808">
        <v>0</v>
      </c>
      <c r="L39" s="808">
        <v>0</v>
      </c>
      <c r="M39" s="808">
        <v>0</v>
      </c>
      <c r="N39" s="808">
        <v>0</v>
      </c>
      <c r="O39" s="808">
        <v>0</v>
      </c>
      <c r="P39" s="807">
        <v>0</v>
      </c>
      <c r="Q39" s="807">
        <v>0</v>
      </c>
      <c r="R39" s="807">
        <v>0</v>
      </c>
      <c r="S39" s="803">
        <v>5.0771878178938301E-2</v>
      </c>
      <c r="T39" s="35"/>
    </row>
    <row r="40" spans="1:20">
      <c r="A40" s="805" t="s">
        <v>785</v>
      </c>
      <c r="B40" s="808">
        <v>1.2894927589316318E-2</v>
      </c>
      <c r="C40" s="808">
        <v>9.4371510156763677E-3</v>
      </c>
      <c r="D40" s="808">
        <v>4.9685439554722167E-3</v>
      </c>
      <c r="E40" s="808">
        <v>1.6703493001522759E-7</v>
      </c>
      <c r="F40" s="808">
        <v>1.3188769422127489E-2</v>
      </c>
      <c r="G40" s="808">
        <v>4.5303084998638693E-3</v>
      </c>
      <c r="H40" s="808">
        <v>0</v>
      </c>
      <c r="I40" s="808">
        <v>4.9672491845964084E-4</v>
      </c>
      <c r="J40" s="808">
        <v>0</v>
      </c>
      <c r="K40" s="808">
        <v>2.9266296658443658E-3</v>
      </c>
      <c r="L40" s="808">
        <v>0</v>
      </c>
      <c r="M40" s="808">
        <v>0</v>
      </c>
      <c r="N40" s="808">
        <v>0</v>
      </c>
      <c r="O40" s="808">
        <v>0</v>
      </c>
      <c r="P40" s="807">
        <v>0</v>
      </c>
      <c r="Q40" s="807">
        <v>0</v>
      </c>
      <c r="R40" s="807">
        <v>0</v>
      </c>
      <c r="S40" s="803">
        <v>5.7070861836327246E-3</v>
      </c>
      <c r="T40" s="35"/>
    </row>
    <row r="41" spans="1:20">
      <c r="A41" s="805" t="s">
        <v>786</v>
      </c>
      <c r="B41" s="808">
        <v>2.9929229122742141E-2</v>
      </c>
      <c r="C41" s="808">
        <v>9.6740120130224641E-5</v>
      </c>
      <c r="D41" s="808">
        <v>8.4603455077015121E-3</v>
      </c>
      <c r="E41" s="808">
        <v>3.6023811345810594E-3</v>
      </c>
      <c r="F41" s="808">
        <v>1.3342935078603727E-3</v>
      </c>
      <c r="G41" s="808">
        <v>6.1616871782725737E-3</v>
      </c>
      <c r="H41" s="808">
        <v>0</v>
      </c>
      <c r="I41" s="808">
        <v>3.4149791338428749E-4</v>
      </c>
      <c r="J41" s="808">
        <v>0</v>
      </c>
      <c r="K41" s="808">
        <v>3.9509131115198493E-3</v>
      </c>
      <c r="L41" s="808">
        <v>0</v>
      </c>
      <c r="M41" s="808">
        <v>0</v>
      </c>
      <c r="N41" s="808">
        <v>0</v>
      </c>
      <c r="O41" s="808">
        <v>0</v>
      </c>
      <c r="P41" s="807">
        <v>0</v>
      </c>
      <c r="Q41" s="807">
        <v>0</v>
      </c>
      <c r="R41" s="807">
        <v>0</v>
      </c>
      <c r="S41" s="803">
        <v>1.0205832046847531E-2</v>
      </c>
      <c r="T41" s="35"/>
    </row>
    <row r="42" spans="1:20" ht="3" customHeight="1">
      <c r="A42" s="805"/>
      <c r="B42" s="808"/>
      <c r="C42" s="809"/>
      <c r="D42" s="809"/>
      <c r="E42" s="809"/>
      <c r="F42" s="809"/>
      <c r="G42" s="809"/>
      <c r="H42" s="809"/>
      <c r="I42" s="809"/>
      <c r="J42" s="809"/>
      <c r="K42" s="809"/>
      <c r="L42" s="809"/>
      <c r="M42" s="809"/>
      <c r="N42" s="809"/>
      <c r="O42" s="809"/>
      <c r="P42" s="810"/>
      <c r="Q42" s="810"/>
      <c r="R42" s="810"/>
      <c r="S42" s="811"/>
      <c r="T42" s="35"/>
    </row>
    <row r="43" spans="1:20">
      <c r="A43" s="802" t="s">
        <v>791</v>
      </c>
      <c r="B43" s="812">
        <v>0.30164135286697036</v>
      </c>
      <c r="C43" s="812">
        <v>6.8646883641457885E-4</v>
      </c>
      <c r="D43" s="812">
        <v>0.34859449732193565</v>
      </c>
      <c r="E43" s="812">
        <v>0.29507195580151108</v>
      </c>
      <c r="F43" s="812">
        <v>2.3948082766533117E-2</v>
      </c>
      <c r="G43" s="812">
        <v>0.10185912881999698</v>
      </c>
      <c r="H43" s="812">
        <v>3.556659608294657E-3</v>
      </c>
      <c r="I43" s="812">
        <v>9.2104643531610367E-2</v>
      </c>
      <c r="J43" s="812">
        <v>21.505257877131655</v>
      </c>
      <c r="K43" s="812">
        <v>0</v>
      </c>
      <c r="L43" s="812">
        <v>2.1742414426481758E-2</v>
      </c>
      <c r="M43" s="812">
        <v>0</v>
      </c>
      <c r="N43" s="812">
        <v>0</v>
      </c>
      <c r="O43" s="812">
        <v>0</v>
      </c>
      <c r="P43" s="804">
        <v>0</v>
      </c>
      <c r="Q43" s="804">
        <v>0</v>
      </c>
      <c r="R43" s="804">
        <v>0</v>
      </c>
      <c r="S43" s="803">
        <v>1.0584231232134975</v>
      </c>
      <c r="T43" s="35"/>
    </row>
    <row r="44" spans="1:20" ht="13.5" customHeight="1">
      <c r="A44" s="805" t="s">
        <v>783</v>
      </c>
      <c r="B44" s="808">
        <v>5.2685355620746638E-2</v>
      </c>
      <c r="C44" s="808">
        <v>0</v>
      </c>
      <c r="D44" s="808">
        <v>1.6223112995049964E-2</v>
      </c>
      <c r="E44" s="808">
        <v>0</v>
      </c>
      <c r="F44" s="808">
        <v>1.5096965205382144E-3</v>
      </c>
      <c r="G44" s="808">
        <v>1.1315390235633808E-3</v>
      </c>
      <c r="H44" s="808">
        <v>3.556659608294657E-3</v>
      </c>
      <c r="I44" s="808">
        <v>6.1499146154414563E-4</v>
      </c>
      <c r="J44" s="808">
        <v>0</v>
      </c>
      <c r="K44" s="808">
        <v>0</v>
      </c>
      <c r="L44" s="808">
        <v>0</v>
      </c>
      <c r="M44" s="808">
        <v>0</v>
      </c>
      <c r="N44" s="808">
        <v>0</v>
      </c>
      <c r="O44" s="808">
        <v>0</v>
      </c>
      <c r="P44" s="807">
        <v>0</v>
      </c>
      <c r="Q44" s="807">
        <v>0</v>
      </c>
      <c r="R44" s="807">
        <v>0</v>
      </c>
      <c r="S44" s="803">
        <v>1.6618985295393286E-2</v>
      </c>
      <c r="T44" s="35"/>
    </row>
    <row r="45" spans="1:20">
      <c r="A45" s="805" t="s">
        <v>124</v>
      </c>
      <c r="B45" s="808">
        <v>3.7987929098187894E-3</v>
      </c>
      <c r="C45" s="808">
        <v>0</v>
      </c>
      <c r="D45" s="808">
        <v>1.1732206461207323E-2</v>
      </c>
      <c r="E45" s="808">
        <v>0</v>
      </c>
      <c r="F45" s="808">
        <v>1.7029468827784746E-3</v>
      </c>
      <c r="G45" s="808">
        <v>3.8262307918673688E-4</v>
      </c>
      <c r="H45" s="808">
        <v>0</v>
      </c>
      <c r="I45" s="808">
        <v>6.2892660165113034E-6</v>
      </c>
      <c r="J45" s="808">
        <v>0</v>
      </c>
      <c r="K45" s="808">
        <v>0</v>
      </c>
      <c r="L45" s="808">
        <v>0</v>
      </c>
      <c r="M45" s="808">
        <v>0</v>
      </c>
      <c r="N45" s="808">
        <v>0</v>
      </c>
      <c r="O45" s="808">
        <v>0</v>
      </c>
      <c r="P45" s="807">
        <v>0</v>
      </c>
      <c r="Q45" s="807">
        <v>0</v>
      </c>
      <c r="R45" s="807">
        <v>0</v>
      </c>
      <c r="S45" s="803">
        <v>4.8390668185758256E-3</v>
      </c>
      <c r="T45" s="35"/>
    </row>
    <row r="46" spans="1:20" ht="12.75" customHeight="1">
      <c r="A46" s="805" t="s">
        <v>134</v>
      </c>
      <c r="B46" s="808">
        <v>0.21853203055201953</v>
      </c>
      <c r="C46" s="808">
        <v>0</v>
      </c>
      <c r="D46" s="808">
        <v>0.30163672753783954</v>
      </c>
      <c r="E46" s="808">
        <v>0.29387509732924283</v>
      </c>
      <c r="F46" s="808">
        <v>6.1169945924332541E-3</v>
      </c>
      <c r="G46" s="808">
        <v>9.6524079324415174E-2</v>
      </c>
      <c r="H46" s="808">
        <v>0</v>
      </c>
      <c r="I46" s="808">
        <v>9.0441589257557436E-2</v>
      </c>
      <c r="J46" s="808">
        <v>21.505257877131655</v>
      </c>
      <c r="K46" s="808">
        <v>0</v>
      </c>
      <c r="L46" s="808">
        <v>2.1742414426481758E-2</v>
      </c>
      <c r="M46" s="808">
        <v>0</v>
      </c>
      <c r="N46" s="808">
        <v>0</v>
      </c>
      <c r="O46" s="808">
        <v>0</v>
      </c>
      <c r="P46" s="807">
        <v>0</v>
      </c>
      <c r="Q46" s="807">
        <v>0</v>
      </c>
      <c r="R46" s="807">
        <v>0</v>
      </c>
      <c r="S46" s="803">
        <v>1.0237640520920077</v>
      </c>
      <c r="T46" s="35"/>
    </row>
    <row r="47" spans="1:20">
      <c r="A47" s="805" t="s">
        <v>703</v>
      </c>
      <c r="B47" s="808">
        <v>2.9127211551447572E-4</v>
      </c>
      <c r="C47" s="808">
        <v>0</v>
      </c>
      <c r="D47" s="808">
        <v>1.6920686287814292E-9</v>
      </c>
      <c r="E47" s="808">
        <v>0</v>
      </c>
      <c r="F47" s="808">
        <v>0</v>
      </c>
      <c r="G47" s="808">
        <v>0</v>
      </c>
      <c r="H47" s="808">
        <v>0</v>
      </c>
      <c r="I47" s="808">
        <v>0</v>
      </c>
      <c r="J47" s="808">
        <v>0</v>
      </c>
      <c r="K47" s="808">
        <v>0</v>
      </c>
      <c r="L47" s="808">
        <v>0</v>
      </c>
      <c r="M47" s="808">
        <v>0</v>
      </c>
      <c r="N47" s="808">
        <v>0</v>
      </c>
      <c r="O47" s="808">
        <v>0</v>
      </c>
      <c r="P47" s="807">
        <v>0</v>
      </c>
      <c r="Q47" s="807">
        <v>0</v>
      </c>
      <c r="R47" s="807">
        <v>0</v>
      </c>
      <c r="S47" s="803">
        <v>5.9967473109636629E-5</v>
      </c>
      <c r="T47" s="35"/>
    </row>
    <row r="48" spans="1:20">
      <c r="A48" s="805" t="s">
        <v>784</v>
      </c>
      <c r="B48" s="808">
        <v>2.0824952250798442E-2</v>
      </c>
      <c r="C48" s="808">
        <v>3.364064670502369E-4</v>
      </c>
      <c r="D48" s="808">
        <v>2.3224735397490751E-3</v>
      </c>
      <c r="E48" s="808">
        <v>1.7795757176136502E-5</v>
      </c>
      <c r="F48" s="808">
        <v>5.116518122790484E-3</v>
      </c>
      <c r="G48" s="808">
        <v>8.6836104884400773E-4</v>
      </c>
      <c r="H48" s="808">
        <v>0</v>
      </c>
      <c r="I48" s="808">
        <v>1.2409984407414811E-4</v>
      </c>
      <c r="J48" s="808">
        <v>0</v>
      </c>
      <c r="K48" s="808">
        <v>0</v>
      </c>
      <c r="L48" s="808">
        <v>0</v>
      </c>
      <c r="M48" s="808">
        <v>0</v>
      </c>
      <c r="N48" s="808">
        <v>0</v>
      </c>
      <c r="O48" s="808">
        <v>0</v>
      </c>
      <c r="P48" s="807">
        <v>0</v>
      </c>
      <c r="Q48" s="807">
        <v>0</v>
      </c>
      <c r="R48" s="807">
        <v>0</v>
      </c>
      <c r="S48" s="803">
        <v>5.4236497061839993E-3</v>
      </c>
      <c r="T48" s="35"/>
    </row>
    <row r="49" spans="1:20">
      <c r="A49" s="805" t="s">
        <v>785</v>
      </c>
      <c r="B49" s="808">
        <v>3.2082756002676303E-3</v>
      </c>
      <c r="C49" s="808">
        <v>0</v>
      </c>
      <c r="D49" s="808">
        <v>6.8548547758889361E-3</v>
      </c>
      <c r="E49" s="808">
        <v>0</v>
      </c>
      <c r="F49" s="808">
        <v>0</v>
      </c>
      <c r="G49" s="808">
        <v>1.7925603591139976E-3</v>
      </c>
      <c r="H49" s="808">
        <v>0</v>
      </c>
      <c r="I49" s="808">
        <v>7.9288002930831981E-4</v>
      </c>
      <c r="J49" s="808">
        <v>0</v>
      </c>
      <c r="K49" s="808">
        <v>0</v>
      </c>
      <c r="L49" s="808">
        <v>0</v>
      </c>
      <c r="M49" s="808">
        <v>0</v>
      </c>
      <c r="N49" s="808">
        <v>0</v>
      </c>
      <c r="O49" s="808">
        <v>0</v>
      </c>
      <c r="P49" s="807">
        <v>0</v>
      </c>
      <c r="Q49" s="807">
        <v>0</v>
      </c>
      <c r="R49" s="807">
        <v>0</v>
      </c>
      <c r="S49" s="803">
        <v>3.3470495210805979E-3</v>
      </c>
      <c r="T49" s="35"/>
    </row>
    <row r="50" spans="1:20">
      <c r="A50" s="805" t="s">
        <v>786</v>
      </c>
      <c r="B50" s="808">
        <v>2.3006738178048421E-3</v>
      </c>
      <c r="C50" s="808">
        <v>3.5006236936434201E-4</v>
      </c>
      <c r="D50" s="808">
        <v>9.8251203201321358E-3</v>
      </c>
      <c r="E50" s="808">
        <v>1.1790627150921236E-3</v>
      </c>
      <c r="F50" s="808">
        <v>9.5019266479926881E-3</v>
      </c>
      <c r="G50" s="808">
        <v>1.1599659848736778E-3</v>
      </c>
      <c r="H50" s="808">
        <v>0</v>
      </c>
      <c r="I50" s="808">
        <v>1.2479367310980858E-4</v>
      </c>
      <c r="J50" s="808">
        <v>0</v>
      </c>
      <c r="K50" s="808">
        <v>0</v>
      </c>
      <c r="L50" s="808">
        <v>0</v>
      </c>
      <c r="M50" s="808">
        <v>0</v>
      </c>
      <c r="N50" s="808">
        <v>0</v>
      </c>
      <c r="O50" s="808">
        <v>0</v>
      </c>
      <c r="P50" s="807">
        <v>0</v>
      </c>
      <c r="Q50" s="807">
        <v>0</v>
      </c>
      <c r="R50" s="807">
        <v>0</v>
      </c>
      <c r="S50" s="803">
        <v>4.3703523071463935E-3</v>
      </c>
      <c r="T50" s="35"/>
    </row>
    <row r="51" spans="1:20" ht="3" customHeight="1">
      <c r="A51" s="805"/>
      <c r="B51" s="808"/>
      <c r="C51" s="809"/>
      <c r="D51" s="809"/>
      <c r="E51" s="809"/>
      <c r="F51" s="809"/>
      <c r="G51" s="809"/>
      <c r="H51" s="809"/>
      <c r="I51" s="809"/>
      <c r="J51" s="809"/>
      <c r="K51" s="809"/>
      <c r="L51" s="809"/>
      <c r="M51" s="809"/>
      <c r="N51" s="809"/>
      <c r="O51" s="809"/>
      <c r="P51" s="810"/>
      <c r="Q51" s="810"/>
      <c r="R51" s="810"/>
      <c r="S51" s="811"/>
      <c r="T51" s="35"/>
    </row>
    <row r="52" spans="1:20">
      <c r="A52" s="802" t="s">
        <v>792</v>
      </c>
      <c r="B52" s="812">
        <v>16.350729394782928</v>
      </c>
      <c r="C52" s="812">
        <v>79.719210579319522</v>
      </c>
      <c r="D52" s="812">
        <v>15.497159358555685</v>
      </c>
      <c r="E52" s="812">
        <v>47.993833431566998</v>
      </c>
      <c r="F52" s="812">
        <v>14.61851669713762</v>
      </c>
      <c r="G52" s="812">
        <v>19.297943941744087</v>
      </c>
      <c r="H52" s="812">
        <v>0</v>
      </c>
      <c r="I52" s="812">
        <v>36.086687882561044</v>
      </c>
      <c r="J52" s="812">
        <v>3.4885080960560222</v>
      </c>
      <c r="K52" s="812">
        <v>42.071811655880538</v>
      </c>
      <c r="L52" s="812">
        <v>99.920654706916679</v>
      </c>
      <c r="M52" s="812">
        <v>6.703984242640576E-2</v>
      </c>
      <c r="N52" s="812">
        <v>100</v>
      </c>
      <c r="O52" s="812">
        <v>96.668882150894405</v>
      </c>
      <c r="P52" s="804">
        <v>0</v>
      </c>
      <c r="Q52" s="804">
        <v>0</v>
      </c>
      <c r="R52" s="804">
        <v>0</v>
      </c>
      <c r="S52" s="803">
        <v>20.975004148870443</v>
      </c>
      <c r="T52" s="35"/>
    </row>
    <row r="53" spans="1:20">
      <c r="A53" s="805" t="s">
        <v>783</v>
      </c>
      <c r="B53" s="808">
        <v>4.6474723839220831</v>
      </c>
      <c r="C53" s="808">
        <v>0.17959963567731344</v>
      </c>
      <c r="D53" s="808">
        <v>4.9599030641671265</v>
      </c>
      <c r="E53" s="808">
        <v>8.7915890131226888</v>
      </c>
      <c r="F53" s="808">
        <v>2.4589799648489961</v>
      </c>
      <c r="G53" s="808">
        <v>4.8111375984284717</v>
      </c>
      <c r="H53" s="808">
        <v>0</v>
      </c>
      <c r="I53" s="808">
        <v>8.0201616541603755</v>
      </c>
      <c r="J53" s="808">
        <v>0</v>
      </c>
      <c r="K53" s="808">
        <v>0.34507325967787555</v>
      </c>
      <c r="L53" s="808">
        <v>48.011207520140047</v>
      </c>
      <c r="M53" s="808">
        <v>0</v>
      </c>
      <c r="N53" s="808">
        <v>49.908854435450003</v>
      </c>
      <c r="O53" s="808">
        <v>0</v>
      </c>
      <c r="P53" s="807">
        <v>0</v>
      </c>
      <c r="Q53" s="807">
        <v>0</v>
      </c>
      <c r="R53" s="807">
        <v>0</v>
      </c>
      <c r="S53" s="803">
        <v>5.536717179359842</v>
      </c>
      <c r="T53" s="35"/>
    </row>
    <row r="54" spans="1:20">
      <c r="A54" s="805" t="s">
        <v>134</v>
      </c>
      <c r="B54" s="808">
        <v>11.702937351030389</v>
      </c>
      <c r="C54" s="808">
        <v>58.956318077379422</v>
      </c>
      <c r="D54" s="808">
        <v>10.535838711848806</v>
      </c>
      <c r="E54" s="808">
        <v>37.007213593918735</v>
      </c>
      <c r="F54" s="808">
        <v>12.159351746750986</v>
      </c>
      <c r="G54" s="808">
        <v>13.606274143825189</v>
      </c>
      <c r="H54" s="808">
        <v>0</v>
      </c>
      <c r="I54" s="808">
        <v>28.065622058507333</v>
      </c>
      <c r="J54" s="808">
        <v>3.4885080960560222</v>
      </c>
      <c r="K54" s="808">
        <v>41.725408057228982</v>
      </c>
      <c r="L54" s="808">
        <v>51.909447186776625</v>
      </c>
      <c r="M54" s="808">
        <v>0</v>
      </c>
      <c r="N54" s="808">
        <v>50.091145564549997</v>
      </c>
      <c r="O54" s="808">
        <v>96.668882150894405</v>
      </c>
      <c r="P54" s="807">
        <v>0</v>
      </c>
      <c r="Q54" s="807">
        <v>0</v>
      </c>
      <c r="R54" s="807">
        <v>0</v>
      </c>
      <c r="S54" s="803">
        <v>15.125562256792623</v>
      </c>
      <c r="T54" s="35"/>
    </row>
    <row r="55" spans="1:20">
      <c r="A55" s="813" t="s">
        <v>793</v>
      </c>
      <c r="B55" s="808">
        <v>0</v>
      </c>
      <c r="C55" s="808">
        <v>0</v>
      </c>
      <c r="D55" s="808">
        <v>0</v>
      </c>
      <c r="E55" s="808">
        <v>0</v>
      </c>
      <c r="F55" s="808">
        <v>8.4952987137181706E-4</v>
      </c>
      <c r="G55" s="808">
        <v>8.9422575289009045E-4</v>
      </c>
      <c r="H55" s="808">
        <v>0</v>
      </c>
      <c r="I55" s="808">
        <v>2.557452177455774E-2</v>
      </c>
      <c r="J55" s="808">
        <v>0.34005681313529729</v>
      </c>
      <c r="K55" s="808">
        <v>0</v>
      </c>
      <c r="L55" s="808">
        <v>0</v>
      </c>
      <c r="M55" s="808">
        <v>0</v>
      </c>
      <c r="N55" s="808">
        <v>0</v>
      </c>
      <c r="O55" s="808">
        <v>0</v>
      </c>
      <c r="P55" s="807">
        <v>0</v>
      </c>
      <c r="Q55" s="807">
        <v>0</v>
      </c>
      <c r="R55" s="807">
        <v>0</v>
      </c>
      <c r="S55" s="803">
        <v>1.6890895244749959E-2</v>
      </c>
      <c r="T55" s="35"/>
    </row>
    <row r="56" spans="1:20">
      <c r="A56" s="813" t="s">
        <v>794</v>
      </c>
      <c r="B56" s="808">
        <v>11.702937351030389</v>
      </c>
      <c r="C56" s="808">
        <v>58.956318077379422</v>
      </c>
      <c r="D56" s="808">
        <v>10.535838711848806</v>
      </c>
      <c r="E56" s="808">
        <v>37.007213593918735</v>
      </c>
      <c r="F56" s="808">
        <v>12.158502216879615</v>
      </c>
      <c r="G56" s="808">
        <v>13.6053799180723</v>
      </c>
      <c r="H56" s="808">
        <v>0</v>
      </c>
      <c r="I56" s="808">
        <v>28.040047536732775</v>
      </c>
      <c r="J56" s="808">
        <v>3.1484512829207252</v>
      </c>
      <c r="K56" s="808">
        <v>41.725408057228982</v>
      </c>
      <c r="L56" s="808">
        <v>51.909447186776625</v>
      </c>
      <c r="M56" s="808">
        <v>0</v>
      </c>
      <c r="N56" s="808">
        <v>50.091145564549997</v>
      </c>
      <c r="O56" s="808">
        <v>96.668882150894405</v>
      </c>
      <c r="P56" s="807">
        <v>0</v>
      </c>
      <c r="Q56" s="807">
        <v>0</v>
      </c>
      <c r="R56" s="807">
        <v>0</v>
      </c>
      <c r="S56" s="803">
        <v>15.108671361547874</v>
      </c>
      <c r="T56" s="35"/>
    </row>
    <row r="57" spans="1:20">
      <c r="A57" s="814" t="s">
        <v>795</v>
      </c>
      <c r="B57" s="808">
        <v>1.0642654922696169</v>
      </c>
      <c r="C57" s="808">
        <v>0</v>
      </c>
      <c r="D57" s="808">
        <v>0.86357017625759736</v>
      </c>
      <c r="E57" s="808">
        <v>7.1299770566766773E-3</v>
      </c>
      <c r="F57" s="808">
        <v>1.5541061363583561</v>
      </c>
      <c r="G57" s="808">
        <v>0.18536856328372275</v>
      </c>
      <c r="H57" s="808">
        <v>0</v>
      </c>
      <c r="I57" s="808">
        <v>0.12662347623398307</v>
      </c>
      <c r="J57" s="808">
        <v>0</v>
      </c>
      <c r="K57" s="808">
        <v>1.9112981871762637E-3</v>
      </c>
      <c r="L57" s="808">
        <v>2.780305580369204E-2</v>
      </c>
      <c r="M57" s="808">
        <v>0</v>
      </c>
      <c r="N57" s="808">
        <v>0</v>
      </c>
      <c r="O57" s="808">
        <v>1.0866824596485292</v>
      </c>
      <c r="P57" s="807">
        <v>0</v>
      </c>
      <c r="Q57" s="807">
        <v>0</v>
      </c>
      <c r="R57" s="807">
        <v>0</v>
      </c>
      <c r="S57" s="803">
        <v>0.61854778624874451</v>
      </c>
      <c r="T57" s="35"/>
    </row>
    <row r="58" spans="1:20">
      <c r="A58" s="805" t="s">
        <v>784</v>
      </c>
      <c r="B58" s="808">
        <v>0</v>
      </c>
      <c r="C58" s="808">
        <v>0</v>
      </c>
      <c r="D58" s="808">
        <v>0</v>
      </c>
      <c r="E58" s="808">
        <v>0</v>
      </c>
      <c r="F58" s="808">
        <v>0</v>
      </c>
      <c r="G58" s="808">
        <v>0</v>
      </c>
      <c r="H58" s="808">
        <v>0</v>
      </c>
      <c r="I58" s="808">
        <v>0</v>
      </c>
      <c r="J58" s="808">
        <v>0</v>
      </c>
      <c r="K58" s="808">
        <v>0</v>
      </c>
      <c r="L58" s="808">
        <v>0</v>
      </c>
      <c r="M58" s="808">
        <v>0</v>
      </c>
      <c r="N58" s="808">
        <v>0</v>
      </c>
      <c r="O58" s="808">
        <v>0</v>
      </c>
      <c r="P58" s="807">
        <v>0</v>
      </c>
      <c r="Q58" s="807">
        <v>0</v>
      </c>
      <c r="R58" s="807">
        <v>0</v>
      </c>
      <c r="S58" s="803">
        <v>0</v>
      </c>
      <c r="T58" s="35"/>
    </row>
    <row r="59" spans="1:20">
      <c r="A59" s="805" t="s">
        <v>786</v>
      </c>
      <c r="B59" s="808">
        <v>3.1965983045599891E-4</v>
      </c>
      <c r="C59" s="808">
        <v>20.583292866262784</v>
      </c>
      <c r="D59" s="808">
        <v>1.4175825397519778E-3</v>
      </c>
      <c r="E59" s="808">
        <v>2.1950308245255781</v>
      </c>
      <c r="F59" s="808">
        <v>1.8498553763874467E-4</v>
      </c>
      <c r="G59" s="808">
        <v>0.88053219949042449</v>
      </c>
      <c r="H59" s="808">
        <v>0</v>
      </c>
      <c r="I59" s="808">
        <v>9.0416989333872463E-4</v>
      </c>
      <c r="J59" s="808">
        <v>0</v>
      </c>
      <c r="K59" s="808">
        <v>1.3303389736739465E-3</v>
      </c>
      <c r="L59" s="808">
        <v>0</v>
      </c>
      <c r="M59" s="808">
        <v>6.703984242640576E-2</v>
      </c>
      <c r="N59" s="808">
        <v>0</v>
      </c>
      <c r="O59" s="808">
        <v>0</v>
      </c>
      <c r="P59" s="807">
        <v>0</v>
      </c>
      <c r="Q59" s="807">
        <v>0</v>
      </c>
      <c r="R59" s="807">
        <v>0</v>
      </c>
      <c r="S59" s="803">
        <v>0.31272471271797808</v>
      </c>
      <c r="T59" s="35"/>
    </row>
    <row r="60" spans="1:20" ht="3" customHeight="1">
      <c r="A60" s="805"/>
      <c r="B60" s="808"/>
      <c r="C60" s="809"/>
      <c r="D60" s="809"/>
      <c r="E60" s="809"/>
      <c r="F60" s="809"/>
      <c r="G60" s="809"/>
      <c r="H60" s="809"/>
      <c r="I60" s="809"/>
      <c r="J60" s="809"/>
      <c r="K60" s="809"/>
      <c r="L60" s="809"/>
      <c r="M60" s="809"/>
      <c r="N60" s="809"/>
      <c r="O60" s="809"/>
      <c r="P60" s="810"/>
      <c r="Q60" s="810"/>
      <c r="R60" s="810"/>
      <c r="S60" s="811"/>
      <c r="T60" s="35"/>
    </row>
    <row r="61" spans="1:20">
      <c r="A61" s="802" t="s">
        <v>796</v>
      </c>
      <c r="B61" s="812">
        <v>20.568258321787908</v>
      </c>
      <c r="C61" s="812">
        <v>5.2479624118825283</v>
      </c>
      <c r="D61" s="812">
        <v>17.462879164716504</v>
      </c>
      <c r="E61" s="812">
        <v>16.574621415013024</v>
      </c>
      <c r="F61" s="812">
        <v>22.256488527182459</v>
      </c>
      <c r="G61" s="812">
        <v>20.027282176978712</v>
      </c>
      <c r="H61" s="812">
        <v>0</v>
      </c>
      <c r="I61" s="812">
        <v>20.688977982733046</v>
      </c>
      <c r="J61" s="812">
        <v>3.4716993277572037</v>
      </c>
      <c r="K61" s="812">
        <v>17.828538306729126</v>
      </c>
      <c r="L61" s="812">
        <v>2.579574662002529E-3</v>
      </c>
      <c r="M61" s="812">
        <v>0</v>
      </c>
      <c r="N61" s="812">
        <v>0</v>
      </c>
      <c r="O61" s="812">
        <v>0</v>
      </c>
      <c r="P61" s="804">
        <v>0</v>
      </c>
      <c r="Q61" s="804">
        <v>0</v>
      </c>
      <c r="R61" s="804">
        <v>0</v>
      </c>
      <c r="S61" s="803">
        <v>17.655448580883981</v>
      </c>
      <c r="T61" s="35"/>
    </row>
    <row r="62" spans="1:20">
      <c r="A62" s="805" t="s">
        <v>134</v>
      </c>
      <c r="B62" s="808">
        <v>19.336801758503171</v>
      </c>
      <c r="C62" s="808">
        <v>1.7429911205856415E-2</v>
      </c>
      <c r="D62" s="808">
        <v>13.739051896604479</v>
      </c>
      <c r="E62" s="808">
        <v>6.5726827278510189</v>
      </c>
      <c r="F62" s="808">
        <v>16.599737926762995</v>
      </c>
      <c r="G62" s="808">
        <v>18.645302212681944</v>
      </c>
      <c r="H62" s="808">
        <v>0</v>
      </c>
      <c r="I62" s="808">
        <v>16.684956239605881</v>
      </c>
      <c r="J62" s="808">
        <v>3.4699441639848336</v>
      </c>
      <c r="K62" s="808">
        <v>12.216152265356865</v>
      </c>
      <c r="L62" s="808">
        <v>1.173459354980713E-3</v>
      </c>
      <c r="M62" s="808">
        <v>0</v>
      </c>
      <c r="N62" s="808">
        <v>0</v>
      </c>
      <c r="O62" s="808">
        <v>0</v>
      </c>
      <c r="P62" s="807">
        <v>0</v>
      </c>
      <c r="Q62" s="807">
        <v>0</v>
      </c>
      <c r="R62" s="807">
        <v>0</v>
      </c>
      <c r="S62" s="803">
        <v>14.844772238643259</v>
      </c>
      <c r="T62" s="35"/>
    </row>
    <row r="63" spans="1:20">
      <c r="A63" s="805" t="s">
        <v>797</v>
      </c>
      <c r="B63" s="808">
        <v>1.2314565632847385</v>
      </c>
      <c r="C63" s="808">
        <v>5.2305325006766727</v>
      </c>
      <c r="D63" s="808">
        <v>3.7238272681120268</v>
      </c>
      <c r="E63" s="808">
        <v>9.9417028620025327</v>
      </c>
      <c r="F63" s="808">
        <v>5.6567506004194623</v>
      </c>
      <c r="G63" s="808">
        <v>1.3819799642967674</v>
      </c>
      <c r="H63" s="808">
        <v>0</v>
      </c>
      <c r="I63" s="808">
        <v>4.004021743127165</v>
      </c>
      <c r="J63" s="808">
        <v>1.755163772369481E-3</v>
      </c>
      <c r="K63" s="808">
        <v>5.612386041372261</v>
      </c>
      <c r="L63" s="808">
        <v>1.4061153070218158E-3</v>
      </c>
      <c r="M63" s="808">
        <v>0</v>
      </c>
      <c r="N63" s="808">
        <v>0</v>
      </c>
      <c r="O63" s="808">
        <v>0</v>
      </c>
      <c r="P63" s="807">
        <v>0</v>
      </c>
      <c r="Q63" s="807">
        <v>0</v>
      </c>
      <c r="R63" s="807">
        <v>0</v>
      </c>
      <c r="S63" s="803">
        <v>2.8091548791758068</v>
      </c>
      <c r="T63" s="35"/>
    </row>
    <row r="64" spans="1:20">
      <c r="A64" s="805" t="s">
        <v>728</v>
      </c>
      <c r="B64" s="808">
        <v>0</v>
      </c>
      <c r="C64" s="808">
        <v>0</v>
      </c>
      <c r="D64" s="808">
        <v>0</v>
      </c>
      <c r="E64" s="808">
        <v>6.0235825159475509E-2</v>
      </c>
      <c r="F64" s="808">
        <v>0</v>
      </c>
      <c r="G64" s="808">
        <v>0</v>
      </c>
      <c r="H64" s="808">
        <v>0</v>
      </c>
      <c r="I64" s="808">
        <v>0</v>
      </c>
      <c r="J64" s="808">
        <v>0</v>
      </c>
      <c r="K64" s="808">
        <v>0</v>
      </c>
      <c r="L64" s="808">
        <v>0</v>
      </c>
      <c r="M64" s="808">
        <v>0</v>
      </c>
      <c r="N64" s="808">
        <v>0</v>
      </c>
      <c r="O64" s="808">
        <v>0</v>
      </c>
      <c r="P64" s="807">
        <v>0</v>
      </c>
      <c r="Q64" s="807">
        <v>0</v>
      </c>
      <c r="R64" s="807">
        <v>0</v>
      </c>
      <c r="S64" s="803">
        <v>1.5214630649149506E-3</v>
      </c>
      <c r="T64" s="35"/>
    </row>
    <row r="65" spans="1:20" ht="4.5" customHeight="1">
      <c r="A65" s="815"/>
      <c r="B65" s="816"/>
      <c r="C65" s="18"/>
      <c r="D65" s="18"/>
      <c r="E65" s="18"/>
      <c r="F65" s="18"/>
      <c r="G65" s="18"/>
      <c r="H65" s="18"/>
      <c r="I65" s="18"/>
      <c r="J65" s="18"/>
      <c r="K65" s="18"/>
      <c r="L65" s="18"/>
      <c r="M65" s="18"/>
      <c r="N65" s="18"/>
      <c r="O65" s="18"/>
      <c r="P65" s="817"/>
      <c r="Q65" s="817"/>
      <c r="R65" s="817"/>
      <c r="S65" s="818"/>
      <c r="T65" s="35"/>
    </row>
    <row r="66" spans="1:20" ht="20.399999999999999">
      <c r="A66" s="819" t="s">
        <v>798</v>
      </c>
      <c r="B66" s="820">
        <v>72318113.811869994</v>
      </c>
      <c r="C66" s="820">
        <v>1957688.2863599998</v>
      </c>
      <c r="D66" s="820">
        <v>117607522.89539999</v>
      </c>
      <c r="E66" s="820">
        <v>8872395.7310300004</v>
      </c>
      <c r="F66" s="820">
        <v>13811182.390860001</v>
      </c>
      <c r="G66" s="820">
        <v>56093508.644639999</v>
      </c>
      <c r="H66" s="820">
        <v>1859177.91643</v>
      </c>
      <c r="I66" s="820">
        <v>46602258.392400004</v>
      </c>
      <c r="J66" s="820">
        <v>13760787.10159</v>
      </c>
      <c r="K66" s="820">
        <v>3390874.8742</v>
      </c>
      <c r="L66" s="820">
        <v>3825790.7961999997</v>
      </c>
      <c r="M66" s="820">
        <v>6668895.8657799996</v>
      </c>
      <c r="N66" s="820">
        <v>1695823.5956199998</v>
      </c>
      <c r="O66" s="820">
        <v>742477.65466</v>
      </c>
      <c r="P66" s="821">
        <v>1130282.7096600002</v>
      </c>
      <c r="Q66" s="821">
        <v>162765</v>
      </c>
      <c r="R66" s="821">
        <v>765030.07235999999</v>
      </c>
      <c r="S66" s="820">
        <v>351264575.73905998</v>
      </c>
      <c r="T66" s="35"/>
    </row>
    <row r="67" spans="1:20" ht="4.5" customHeight="1" thickBot="1">
      <c r="A67" s="822"/>
      <c r="B67" s="28"/>
      <c r="C67" s="28"/>
      <c r="D67" s="28"/>
      <c r="E67" s="28"/>
      <c r="F67" s="28"/>
      <c r="G67" s="28"/>
      <c r="H67" s="28"/>
      <c r="I67" s="28"/>
      <c r="J67" s="28"/>
      <c r="K67" s="28"/>
      <c r="L67" s="28"/>
      <c r="M67" s="28"/>
      <c r="N67" s="28"/>
      <c r="O67" s="28"/>
      <c r="P67" s="28"/>
      <c r="Q67" s="28"/>
      <c r="R67" s="28"/>
      <c r="S67" s="28"/>
      <c r="T67" s="35"/>
    </row>
    <row r="68" spans="1:20">
      <c r="A68" s="18" t="s">
        <v>667</v>
      </c>
      <c r="B68" s="18"/>
      <c r="C68" s="18"/>
      <c r="D68" s="18"/>
      <c r="E68" s="18"/>
      <c r="F68" s="18"/>
      <c r="G68" s="18"/>
      <c r="H68" s="18"/>
      <c r="I68" s="18"/>
      <c r="J68" s="18"/>
      <c r="K68" s="18"/>
      <c r="L68" s="18"/>
      <c r="M68" s="18"/>
      <c r="N68" s="18"/>
      <c r="O68" s="18"/>
      <c r="P68" s="18"/>
      <c r="Q68" s="18"/>
      <c r="R68" s="18"/>
      <c r="S68" s="18"/>
      <c r="T68" s="35"/>
    </row>
    <row r="69" spans="1:20">
      <c r="A69" s="18" t="s">
        <v>799</v>
      </c>
      <c r="B69" s="809"/>
      <c r="C69" s="809"/>
      <c r="D69" s="809"/>
      <c r="E69" s="809"/>
      <c r="F69" s="809"/>
      <c r="G69" s="809"/>
      <c r="H69" s="809"/>
      <c r="I69" s="809"/>
      <c r="J69" s="809"/>
      <c r="K69" s="809"/>
      <c r="L69" s="809"/>
      <c r="M69" s="809"/>
      <c r="N69" s="809"/>
      <c r="O69" s="809"/>
      <c r="P69" s="809"/>
      <c r="Q69" s="809"/>
      <c r="R69" s="809"/>
      <c r="S69" s="809"/>
      <c r="T69" s="35"/>
    </row>
    <row r="70" spans="1:20">
      <c r="A70" s="18" t="s">
        <v>800</v>
      </c>
      <c r="B70" s="823"/>
      <c r="C70" s="823"/>
      <c r="D70" s="823"/>
      <c r="E70" s="823"/>
      <c r="F70" s="823"/>
      <c r="G70" s="823"/>
      <c r="H70" s="823"/>
      <c r="I70" s="823"/>
      <c r="J70" s="823"/>
      <c r="K70" s="823"/>
      <c r="L70" s="823"/>
      <c r="M70" s="823"/>
      <c r="N70" s="823"/>
      <c r="O70" s="823"/>
      <c r="P70" s="823"/>
      <c r="Q70" s="823"/>
      <c r="R70" s="823"/>
      <c r="S70" s="823"/>
      <c r="T70" s="35"/>
    </row>
    <row r="71" spans="1:20">
      <c r="A71" s="824" t="s">
        <v>801</v>
      </c>
      <c r="B71" s="823"/>
      <c r="C71" s="823"/>
      <c r="D71" s="823"/>
      <c r="E71" s="823"/>
      <c r="F71" s="823"/>
      <c r="G71" s="823"/>
      <c r="H71" s="823"/>
      <c r="I71" s="823"/>
      <c r="J71" s="823"/>
      <c r="K71" s="823"/>
      <c r="L71" s="823"/>
      <c r="M71" s="823"/>
      <c r="N71" s="823"/>
      <c r="O71" s="823"/>
      <c r="P71" s="823"/>
      <c r="Q71" s="823"/>
      <c r="R71" s="823"/>
      <c r="S71" s="823"/>
      <c r="T71" s="35"/>
    </row>
    <row r="72" spans="1:20">
      <c r="A72" s="30" t="s">
        <v>712</v>
      </c>
      <c r="B72" s="18"/>
      <c r="C72" s="18"/>
      <c r="D72" s="18"/>
      <c r="E72" s="18"/>
      <c r="F72" s="18"/>
      <c r="G72" s="18"/>
      <c r="H72" s="18"/>
      <c r="I72" s="18"/>
      <c r="J72" s="825"/>
      <c r="K72" s="825"/>
      <c r="L72" s="825"/>
      <c r="M72" s="825"/>
      <c r="N72" s="825"/>
      <c r="O72" s="825"/>
      <c r="P72" s="825"/>
      <c r="Q72" s="825"/>
      <c r="R72" s="825"/>
      <c r="S72" s="825"/>
      <c r="T72" s="35"/>
    </row>
    <row r="73" spans="1:20">
      <c r="A73" s="33"/>
      <c r="B73" s="826"/>
      <c r="C73" s="826"/>
      <c r="D73" s="827"/>
      <c r="E73" s="826"/>
      <c r="F73" s="826"/>
      <c r="G73" s="826"/>
      <c r="H73" s="827"/>
      <c r="I73" s="826"/>
      <c r="J73" s="828"/>
      <c r="K73" s="828"/>
      <c r="L73" s="828"/>
      <c r="M73" s="828"/>
      <c r="N73" s="828"/>
      <c r="O73" s="828"/>
      <c r="P73" s="828"/>
      <c r="Q73" s="828"/>
      <c r="R73" s="828"/>
      <c r="S73" s="828"/>
      <c r="T73" s="35"/>
    </row>
    <row r="74" spans="1:20">
      <c r="A74" s="829"/>
      <c r="B74" s="35"/>
      <c r="C74" s="35"/>
      <c r="D74" s="35"/>
      <c r="E74" s="35"/>
      <c r="F74" s="35"/>
      <c r="G74" s="35"/>
      <c r="H74" s="35"/>
      <c r="I74" s="35"/>
      <c r="J74" s="35"/>
      <c r="K74" s="35"/>
      <c r="L74" s="35"/>
      <c r="M74" s="35"/>
      <c r="N74" s="35"/>
      <c r="O74" s="35"/>
      <c r="P74" s="35"/>
      <c r="Q74" s="35"/>
      <c r="R74" s="35"/>
      <c r="S74" s="35"/>
      <c r="T74" s="35"/>
    </row>
    <row r="76" spans="1:20">
      <c r="B76" s="830"/>
      <c r="C76" s="830"/>
      <c r="D76" s="830"/>
      <c r="E76" s="830"/>
      <c r="F76" s="830"/>
      <c r="G76" s="830"/>
      <c r="H76" s="830"/>
      <c r="I76" s="830"/>
      <c r="J76" s="830"/>
      <c r="K76" s="830"/>
      <c r="L76" s="830"/>
      <c r="M76" s="830"/>
      <c r="N76" s="830"/>
      <c r="O76" s="830"/>
      <c r="P76" s="830"/>
      <c r="Q76" s="830"/>
      <c r="R76" s="830"/>
      <c r="S76" s="830"/>
    </row>
    <row r="77" spans="1:20">
      <c r="B77" s="830"/>
      <c r="C77" s="830"/>
      <c r="D77" s="830"/>
      <c r="E77" s="830"/>
      <c r="F77" s="830"/>
      <c r="G77" s="830"/>
      <c r="H77" s="830"/>
      <c r="I77" s="830"/>
      <c r="J77" s="830"/>
      <c r="K77" s="830"/>
      <c r="L77" s="830"/>
      <c r="M77" s="830"/>
      <c r="N77" s="830"/>
      <c r="O77" s="830"/>
      <c r="P77" s="830"/>
      <c r="Q77" s="830"/>
      <c r="R77" s="830"/>
      <c r="S77" s="830"/>
    </row>
    <row r="200" spans="3:3">
      <c r="C200" s="7" t="s">
        <v>157</v>
      </c>
    </row>
  </sheetData>
  <mergeCells count="3">
    <mergeCell ref="A2:S2"/>
    <mergeCell ref="A3:S3"/>
    <mergeCell ref="A4:S4"/>
  </mergeCells>
  <hyperlinks>
    <hyperlink ref="A71" r:id="rId1" xr:uid="{B09E7C5E-58FA-4CD1-AF92-08C879074207}"/>
    <hyperlink ref="A1" location="Índice!A1" display="Volver al Índice" xr:uid="{EE436C4E-0467-4523-A885-52F963F24C71}"/>
  </hyperlinks>
  <pageMargins left="0.15748031496062992" right="0.19685039370078741" top="0.98425196850393704" bottom="0.98425196850393704" header="0" footer="0"/>
  <pageSetup paperSize="9" scale="58" orientation="portrait" r:id="rId2"/>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6406A-F8AD-4E48-911C-BAB1F092C408}">
  <dimension ref="A1:AD284"/>
  <sheetViews>
    <sheetView showGridLines="0" zoomScaleNormal="100" workbookViewId="0"/>
  </sheetViews>
  <sheetFormatPr baseColWidth="10" defaultRowHeight="13.2"/>
  <cols>
    <col min="1" max="1" width="45.109375" style="7" customWidth="1"/>
    <col min="2" max="6" width="15.5546875" style="7" customWidth="1"/>
    <col min="7" max="7" width="18.44140625" style="7" customWidth="1"/>
    <col min="8" max="16384" width="11.5546875" style="7"/>
  </cols>
  <sheetData>
    <row r="1" spans="1:30" s="597" customFormat="1" ht="18" customHeight="1">
      <c r="A1" s="1403" t="s">
        <v>1213</v>
      </c>
      <c r="B1" s="596"/>
      <c r="C1" s="596"/>
      <c r="D1" s="596"/>
      <c r="E1" s="596"/>
      <c r="F1" s="596"/>
      <c r="G1" s="596"/>
    </row>
    <row r="2" spans="1:30" s="41" customFormat="1" ht="24.9" customHeight="1">
      <c r="A2" s="167" t="s">
        <v>668</v>
      </c>
      <c r="B2" s="167"/>
      <c r="C2" s="167"/>
      <c r="D2" s="167"/>
      <c r="E2" s="167"/>
      <c r="F2" s="167"/>
      <c r="G2" s="167"/>
    </row>
    <row r="3" spans="1:30" s="598" customFormat="1" ht="18" customHeight="1">
      <c r="A3" s="169">
        <v>45169</v>
      </c>
      <c r="B3" s="169"/>
      <c r="C3" s="169"/>
      <c r="D3" s="169"/>
      <c r="E3" s="169"/>
      <c r="F3" s="169"/>
      <c r="G3" s="169"/>
    </row>
    <row r="4" spans="1:30" s="383" customFormat="1" ht="18" customHeight="1">
      <c r="A4" s="170" t="s">
        <v>175</v>
      </c>
      <c r="B4" s="170"/>
      <c r="C4" s="170"/>
      <c r="D4" s="170"/>
      <c r="E4" s="170"/>
      <c r="F4" s="170"/>
      <c r="G4" s="170"/>
    </row>
    <row r="5" spans="1:30" ht="7.5" customHeight="1" thickBot="1">
      <c r="A5" s="599"/>
      <c r="B5" s="599"/>
      <c r="C5" s="599"/>
    </row>
    <row r="6" spans="1:30" ht="27" customHeight="1">
      <c r="A6" s="46" t="s">
        <v>1</v>
      </c>
      <c r="B6" s="47" t="s">
        <v>669</v>
      </c>
      <c r="C6" s="47" t="s">
        <v>670</v>
      </c>
      <c r="D6" s="47" t="s">
        <v>671</v>
      </c>
      <c r="E6" s="47" t="s">
        <v>672</v>
      </c>
      <c r="F6" s="47" t="s">
        <v>673</v>
      </c>
      <c r="G6" s="46" t="s">
        <v>674</v>
      </c>
      <c r="H6" s="599"/>
      <c r="I6" s="599"/>
      <c r="J6" s="599"/>
      <c r="K6" s="599"/>
      <c r="L6" s="599"/>
      <c r="M6" s="599"/>
      <c r="N6" s="599"/>
      <c r="O6" s="599"/>
      <c r="P6" s="599"/>
      <c r="Q6" s="599"/>
      <c r="R6" s="599"/>
      <c r="S6" s="599"/>
      <c r="T6" s="599"/>
      <c r="U6" s="599"/>
      <c r="V6" s="599"/>
      <c r="W6" s="599"/>
      <c r="X6" s="599"/>
      <c r="Y6" s="599"/>
      <c r="Z6" s="599"/>
      <c r="AA6" s="599"/>
      <c r="AB6" s="599"/>
      <c r="AC6" s="599"/>
      <c r="AD6" s="599"/>
    </row>
    <row r="7" spans="1:30" ht="39" customHeight="1">
      <c r="A7" s="600"/>
      <c r="B7" s="49"/>
      <c r="C7" s="49"/>
      <c r="D7" s="49"/>
      <c r="E7" s="49"/>
      <c r="F7" s="49"/>
      <c r="G7" s="600"/>
      <c r="H7" s="599"/>
      <c r="I7" s="599"/>
      <c r="J7" s="599"/>
      <c r="K7" s="599"/>
      <c r="L7" s="599"/>
      <c r="M7" s="599"/>
      <c r="N7" s="599"/>
      <c r="O7" s="599"/>
      <c r="P7" s="599"/>
      <c r="Q7" s="599"/>
      <c r="R7" s="599"/>
      <c r="S7" s="599"/>
      <c r="T7" s="599"/>
      <c r="U7" s="599"/>
      <c r="V7" s="599"/>
      <c r="W7" s="599"/>
      <c r="X7" s="599"/>
      <c r="Y7" s="599"/>
      <c r="Z7" s="599"/>
      <c r="AA7" s="599"/>
      <c r="AB7" s="599"/>
      <c r="AC7" s="599"/>
      <c r="AD7" s="599"/>
    </row>
    <row r="8" spans="1:30" ht="3" customHeight="1">
      <c r="A8" s="601"/>
      <c r="B8" s="602"/>
      <c r="C8" s="602"/>
      <c r="D8" s="602"/>
      <c r="E8" s="602"/>
      <c r="F8" s="602"/>
      <c r="G8" s="387"/>
      <c r="H8" s="599"/>
      <c r="I8" s="599"/>
      <c r="J8" s="599"/>
      <c r="K8" s="599"/>
      <c r="L8" s="599"/>
      <c r="M8" s="599"/>
      <c r="N8" s="599"/>
      <c r="O8" s="599"/>
      <c r="P8" s="599"/>
      <c r="Q8" s="599"/>
      <c r="R8" s="599"/>
      <c r="S8" s="599"/>
      <c r="T8" s="599"/>
      <c r="U8" s="599"/>
      <c r="V8" s="599"/>
      <c r="W8" s="599"/>
      <c r="X8" s="599"/>
      <c r="Y8" s="599"/>
      <c r="Z8" s="599"/>
      <c r="AA8" s="599"/>
      <c r="AB8" s="599"/>
      <c r="AC8" s="599"/>
      <c r="AD8" s="599"/>
    </row>
    <row r="9" spans="1:30" s="24" customFormat="1" ht="6" customHeight="1">
      <c r="A9" s="288"/>
      <c r="B9" s="603"/>
      <c r="C9" s="603"/>
      <c r="D9" s="603"/>
      <c r="E9" s="603"/>
      <c r="F9" s="603"/>
      <c r="G9" s="604"/>
      <c r="H9" s="605"/>
      <c r="I9" s="605"/>
      <c r="J9" s="605"/>
      <c r="K9" s="605"/>
      <c r="L9" s="605"/>
      <c r="M9" s="605"/>
      <c r="N9" s="606"/>
      <c r="O9" s="606"/>
    </row>
    <row r="10" spans="1:30" s="24" customFormat="1" ht="20.100000000000001" customHeight="1">
      <c r="A10" s="288" t="s">
        <v>29</v>
      </c>
      <c r="B10" s="607">
        <v>6.1987297242345626E-4</v>
      </c>
      <c r="C10" s="607">
        <v>45.744410874283709</v>
      </c>
      <c r="D10" s="607">
        <v>2.066346684166759</v>
      </c>
      <c r="E10" s="607">
        <v>0.53062947797345661</v>
      </c>
      <c r="F10" s="607">
        <v>51.657993090603647</v>
      </c>
      <c r="G10" s="608">
        <v>35989631.734999999</v>
      </c>
      <c r="H10" s="605"/>
      <c r="I10" s="605"/>
      <c r="J10" s="605"/>
      <c r="K10" s="605"/>
      <c r="L10" s="605"/>
      <c r="M10" s="605"/>
      <c r="N10" s="606"/>
      <c r="O10" s="606"/>
    </row>
    <row r="11" spans="1:30" s="24" customFormat="1" ht="20.100000000000001" customHeight="1">
      <c r="A11" s="288" t="s">
        <v>30</v>
      </c>
      <c r="B11" s="607" t="s">
        <v>132</v>
      </c>
      <c r="C11" s="607">
        <v>48.566619932658902</v>
      </c>
      <c r="D11" s="607" t="s">
        <v>132</v>
      </c>
      <c r="E11" s="607" t="s">
        <v>132</v>
      </c>
      <c r="F11" s="607">
        <v>51.433380067341098</v>
      </c>
      <c r="G11" s="608">
        <v>188556.48</v>
      </c>
      <c r="H11" s="605"/>
      <c r="I11" s="605"/>
      <c r="J11" s="605"/>
      <c r="K11" s="605"/>
      <c r="L11" s="605"/>
      <c r="M11" s="605"/>
      <c r="N11" s="606"/>
      <c r="O11" s="606"/>
    </row>
    <row r="12" spans="1:30" s="24" customFormat="1" ht="20.100000000000001" customHeight="1">
      <c r="A12" s="288" t="s">
        <v>31</v>
      </c>
      <c r="B12" s="607">
        <v>0.84538541245312149</v>
      </c>
      <c r="C12" s="607">
        <v>16.665332708991386</v>
      </c>
      <c r="D12" s="607">
        <v>1.8334825498280951</v>
      </c>
      <c r="E12" s="607">
        <v>0.3587125759772522</v>
      </c>
      <c r="F12" s="607">
        <v>80.297086752750147</v>
      </c>
      <c r="G12" s="608">
        <v>92693020.893999994</v>
      </c>
      <c r="H12" s="605"/>
      <c r="I12" s="605"/>
      <c r="J12" s="605"/>
      <c r="K12" s="605"/>
      <c r="L12" s="605"/>
      <c r="M12" s="605"/>
      <c r="N12" s="606"/>
      <c r="O12" s="606"/>
    </row>
    <row r="13" spans="1:30" s="24" customFormat="1" ht="20.100000000000001" customHeight="1">
      <c r="A13" s="288" t="s">
        <v>32</v>
      </c>
      <c r="B13" s="607">
        <v>3.4309951062556132E-2</v>
      </c>
      <c r="C13" s="607">
        <v>9.2832953179278075</v>
      </c>
      <c r="D13" s="607">
        <v>0.91192821559065373</v>
      </c>
      <c r="E13" s="607">
        <v>0.29898892624618351</v>
      </c>
      <c r="F13" s="607">
        <v>89.471477589172792</v>
      </c>
      <c r="G13" s="608">
        <v>8190623.7489999998</v>
      </c>
      <c r="H13" s="605"/>
      <c r="I13" s="605"/>
      <c r="J13" s="605"/>
      <c r="K13" s="605"/>
      <c r="L13" s="605"/>
      <c r="M13" s="605"/>
      <c r="N13" s="606"/>
      <c r="O13" s="606"/>
    </row>
    <row r="14" spans="1:30" s="24" customFormat="1" ht="20.100000000000001" customHeight="1">
      <c r="A14" s="288" t="s">
        <v>33</v>
      </c>
      <c r="B14" s="607" t="s">
        <v>132</v>
      </c>
      <c r="C14" s="607">
        <v>20.380908247095402</v>
      </c>
      <c r="D14" s="607">
        <v>4.28037189562456</v>
      </c>
      <c r="E14" s="607">
        <v>0.30993065535589082</v>
      </c>
      <c r="F14" s="607">
        <v>75.028789201924155</v>
      </c>
      <c r="G14" s="608">
        <v>9902718.0659999996</v>
      </c>
      <c r="H14" s="605"/>
      <c r="I14" s="605"/>
      <c r="J14" s="605"/>
      <c r="K14" s="605"/>
      <c r="L14" s="605"/>
      <c r="M14" s="605"/>
      <c r="N14" s="606"/>
      <c r="O14" s="606"/>
    </row>
    <row r="15" spans="1:30" s="24" customFormat="1" ht="20.100000000000001" customHeight="1">
      <c r="A15" s="288" t="s">
        <v>115</v>
      </c>
      <c r="B15" s="607" t="s">
        <v>132</v>
      </c>
      <c r="C15" s="607">
        <v>24.005587394819003</v>
      </c>
      <c r="D15" s="607">
        <v>1.732831478069462</v>
      </c>
      <c r="E15" s="607">
        <v>0.55739499815749649</v>
      </c>
      <c r="F15" s="607">
        <v>73.704186128954035</v>
      </c>
      <c r="G15" s="608">
        <v>40837459.207999997</v>
      </c>
      <c r="H15" s="605"/>
      <c r="I15" s="605"/>
      <c r="J15" s="605"/>
      <c r="K15" s="605"/>
      <c r="L15" s="605"/>
      <c r="M15" s="605"/>
      <c r="N15" s="606"/>
      <c r="O15" s="606"/>
    </row>
    <row r="16" spans="1:30" s="24" customFormat="1" ht="20.100000000000001" customHeight="1">
      <c r="A16" s="288" t="s">
        <v>35</v>
      </c>
      <c r="B16" s="607" t="s">
        <v>132</v>
      </c>
      <c r="C16" s="607">
        <v>72.555876469152338</v>
      </c>
      <c r="D16" s="607">
        <v>5.6889846370645998</v>
      </c>
      <c r="E16" s="607">
        <v>0.81845773884447448</v>
      </c>
      <c r="F16" s="607">
        <v>20.93668115493859</v>
      </c>
      <c r="G16" s="608">
        <v>1681931.436</v>
      </c>
      <c r="H16" s="605"/>
      <c r="I16" s="605"/>
      <c r="J16" s="605"/>
      <c r="K16" s="605"/>
      <c r="L16" s="605"/>
      <c r="M16" s="605"/>
      <c r="N16" s="606"/>
      <c r="O16" s="606"/>
    </row>
    <row r="17" spans="1:15" s="24" customFormat="1" ht="20.100000000000001" customHeight="1">
      <c r="A17" s="288" t="s">
        <v>36</v>
      </c>
      <c r="B17" s="607" t="s">
        <v>132</v>
      </c>
      <c r="C17" s="607">
        <v>19.806976320353012</v>
      </c>
      <c r="D17" s="607">
        <v>2.6947759376592226</v>
      </c>
      <c r="E17" s="607">
        <v>0.26005630438384675</v>
      </c>
      <c r="F17" s="607">
        <v>77.238191437603916</v>
      </c>
      <c r="G17" s="608">
        <v>19717357.409000002</v>
      </c>
      <c r="H17" s="605"/>
      <c r="I17" s="605"/>
      <c r="J17" s="605"/>
      <c r="K17" s="605"/>
      <c r="L17" s="605"/>
      <c r="M17" s="605"/>
      <c r="N17" s="606"/>
      <c r="O17" s="606"/>
    </row>
    <row r="18" spans="1:15" s="24" customFormat="1" ht="20.100000000000001" customHeight="1">
      <c r="A18" s="288" t="s">
        <v>37</v>
      </c>
      <c r="B18" s="607" t="s">
        <v>132</v>
      </c>
      <c r="C18" s="607">
        <v>4.1537710030543164E-2</v>
      </c>
      <c r="D18" s="607" t="s">
        <v>132</v>
      </c>
      <c r="E18" s="607" t="s">
        <v>132</v>
      </c>
      <c r="F18" s="607">
        <v>99.958462289969447</v>
      </c>
      <c r="G18" s="608">
        <v>3611176.4440000001</v>
      </c>
      <c r="H18" s="605"/>
      <c r="I18" s="605"/>
      <c r="J18" s="605"/>
      <c r="K18" s="605"/>
      <c r="L18" s="605"/>
      <c r="M18" s="605"/>
      <c r="N18" s="606"/>
      <c r="O18" s="606"/>
    </row>
    <row r="19" spans="1:15" s="24" customFormat="1" ht="20.100000000000001" customHeight="1">
      <c r="A19" s="288" t="s">
        <v>38</v>
      </c>
      <c r="B19" s="607" t="s">
        <v>132</v>
      </c>
      <c r="C19" s="607">
        <v>76.512694123391114</v>
      </c>
      <c r="D19" s="607">
        <v>2.2224759978028841</v>
      </c>
      <c r="E19" s="607" t="s">
        <v>132</v>
      </c>
      <c r="F19" s="607">
        <v>21.264829878806005</v>
      </c>
      <c r="G19" s="608">
        <v>414486.951</v>
      </c>
      <c r="H19" s="605"/>
      <c r="I19" s="605"/>
      <c r="J19" s="605"/>
      <c r="K19" s="605"/>
      <c r="L19" s="605"/>
      <c r="M19" s="605"/>
      <c r="N19" s="606"/>
      <c r="O19" s="606"/>
    </row>
    <row r="20" spans="1:15" s="24" customFormat="1" ht="20.100000000000001" customHeight="1">
      <c r="A20" s="26" t="s">
        <v>39</v>
      </c>
      <c r="B20" s="607" t="s">
        <v>132</v>
      </c>
      <c r="C20" s="607">
        <v>0.34248452995412743</v>
      </c>
      <c r="D20" s="607" t="s">
        <v>132</v>
      </c>
      <c r="E20" s="607" t="s">
        <v>132</v>
      </c>
      <c r="F20" s="607">
        <v>99.65751547004588</v>
      </c>
      <c r="G20" s="608">
        <v>6307550.301</v>
      </c>
      <c r="H20" s="605"/>
      <c r="I20" s="605"/>
      <c r="J20" s="605"/>
      <c r="K20" s="605"/>
      <c r="L20" s="605"/>
      <c r="M20" s="605"/>
      <c r="N20" s="606"/>
      <c r="O20" s="606"/>
    </row>
    <row r="21" spans="1:15" s="24" customFormat="1" ht="20.100000000000001" customHeight="1">
      <c r="A21" s="26" t="s">
        <v>116</v>
      </c>
      <c r="B21" s="607">
        <v>1.9135815930968045</v>
      </c>
      <c r="C21" s="607">
        <v>19.912000296802351</v>
      </c>
      <c r="D21" s="607">
        <v>1.4848327846534159</v>
      </c>
      <c r="E21" s="607">
        <v>0.33760011955971092</v>
      </c>
      <c r="F21" s="607">
        <v>76.351985205887715</v>
      </c>
      <c r="G21" s="608">
        <v>9686554.034</v>
      </c>
      <c r="H21" s="605"/>
      <c r="I21" s="605"/>
      <c r="J21" s="605"/>
      <c r="K21" s="605"/>
      <c r="L21" s="605"/>
      <c r="M21" s="605"/>
      <c r="N21" s="606"/>
      <c r="O21" s="606"/>
    </row>
    <row r="22" spans="1:15" s="24" customFormat="1" ht="20.100000000000001" customHeight="1">
      <c r="A22" s="26" t="s">
        <v>152</v>
      </c>
      <c r="B22" s="607" t="s">
        <v>132</v>
      </c>
      <c r="C22" s="607" t="s">
        <v>132</v>
      </c>
      <c r="D22" s="607" t="s">
        <v>132</v>
      </c>
      <c r="E22" s="607" t="s">
        <v>132</v>
      </c>
      <c r="F22" s="607">
        <v>100</v>
      </c>
      <c r="G22" s="608">
        <v>4263598.7</v>
      </c>
      <c r="H22" s="605"/>
      <c r="I22" s="605"/>
      <c r="J22" s="605"/>
      <c r="K22" s="605"/>
      <c r="L22" s="605"/>
      <c r="M22" s="605"/>
      <c r="N22" s="606"/>
      <c r="O22" s="606"/>
    </row>
    <row r="23" spans="1:15" s="24" customFormat="1" ht="20.100000000000001" customHeight="1">
      <c r="A23" s="27" t="s">
        <v>42</v>
      </c>
      <c r="B23" s="607" t="s">
        <v>132</v>
      </c>
      <c r="C23" s="607">
        <v>100</v>
      </c>
      <c r="D23" s="607" t="s">
        <v>132</v>
      </c>
      <c r="E23" s="607" t="s">
        <v>132</v>
      </c>
      <c r="F23" s="607" t="s">
        <v>132</v>
      </c>
      <c r="G23" s="608">
        <v>2439.759</v>
      </c>
      <c r="H23" s="605"/>
      <c r="I23" s="605"/>
      <c r="J23" s="605"/>
      <c r="K23" s="605"/>
      <c r="L23" s="605"/>
      <c r="M23" s="605"/>
      <c r="N23" s="606"/>
      <c r="O23" s="606"/>
    </row>
    <row r="24" spans="1:15" s="24" customFormat="1" ht="20.100000000000001" customHeight="1">
      <c r="A24" s="26" t="s">
        <v>43</v>
      </c>
      <c r="B24" s="607" t="s">
        <v>132</v>
      </c>
      <c r="C24" s="607">
        <v>81.557296364929883</v>
      </c>
      <c r="D24" s="607">
        <v>2.8653928111684923</v>
      </c>
      <c r="E24" s="607">
        <v>0.58046887329789032</v>
      </c>
      <c r="F24" s="607">
        <v>14.996841950603729</v>
      </c>
      <c r="G24" s="608">
        <v>1663172.2120000001</v>
      </c>
      <c r="H24" s="605"/>
      <c r="I24" s="605"/>
      <c r="J24" s="605"/>
      <c r="K24" s="605"/>
      <c r="L24" s="605"/>
      <c r="M24" s="605"/>
      <c r="N24" s="606"/>
      <c r="O24" s="606"/>
    </row>
    <row r="25" spans="1:15" s="24" customFormat="1" ht="20.100000000000001" customHeight="1">
      <c r="A25" s="26" t="s">
        <v>44</v>
      </c>
      <c r="B25" s="607" t="s">
        <v>132</v>
      </c>
      <c r="C25" s="607">
        <v>99.48386563764106</v>
      </c>
      <c r="D25" s="607">
        <v>0.51613436235893739</v>
      </c>
      <c r="E25" s="607" t="s">
        <v>132</v>
      </c>
      <c r="F25" s="607" t="s">
        <v>132</v>
      </c>
      <c r="G25" s="608">
        <v>903450.79500000004</v>
      </c>
      <c r="H25" s="605"/>
      <c r="I25" s="605"/>
      <c r="J25" s="605"/>
      <c r="K25" s="605"/>
      <c r="L25" s="605"/>
      <c r="M25" s="605"/>
      <c r="N25" s="606"/>
      <c r="O25" s="606"/>
    </row>
    <row r="26" spans="1:15" s="24" customFormat="1" ht="20.100000000000001" customHeight="1">
      <c r="A26" s="26" t="s">
        <v>45</v>
      </c>
      <c r="B26" s="607" t="s">
        <v>132</v>
      </c>
      <c r="C26" s="607">
        <v>0.21949008945548598</v>
      </c>
      <c r="D26" s="607" t="s">
        <v>132</v>
      </c>
      <c r="E26" s="607" t="s">
        <v>132</v>
      </c>
      <c r="F26" s="607">
        <v>99.780509910544509</v>
      </c>
      <c r="G26" s="608">
        <v>357564.20799999998</v>
      </c>
      <c r="H26" s="605"/>
      <c r="I26" s="605"/>
      <c r="J26" s="605"/>
      <c r="K26" s="605"/>
      <c r="L26" s="605"/>
      <c r="M26" s="605"/>
      <c r="N26" s="606"/>
      <c r="O26" s="606"/>
    </row>
    <row r="27" spans="1:15" s="470" customFormat="1" ht="30" customHeight="1" thickBot="1">
      <c r="A27" s="363" t="s">
        <v>46</v>
      </c>
      <c r="B27" s="609">
        <v>0.41115069894102857</v>
      </c>
      <c r="C27" s="609">
        <v>22.942027504164596</v>
      </c>
      <c r="D27" s="609">
        <v>1.8957533127382002</v>
      </c>
      <c r="E27" s="609">
        <v>0.38647808435796649</v>
      </c>
      <c r="F27" s="609">
        <v>74.364590399798217</v>
      </c>
      <c r="G27" s="610">
        <v>236411292.38100001</v>
      </c>
      <c r="H27" s="605"/>
      <c r="I27" s="611"/>
      <c r="J27" s="611"/>
      <c r="K27" s="611"/>
      <c r="L27" s="611"/>
      <c r="M27" s="611"/>
    </row>
    <row r="28" spans="1:15" s="62" customFormat="1" ht="6" customHeight="1">
      <c r="A28" s="24"/>
      <c r="B28" s="182"/>
      <c r="C28" s="612"/>
      <c r="D28" s="182"/>
      <c r="E28" s="182"/>
      <c r="F28" s="182"/>
      <c r="G28" s="182"/>
    </row>
    <row r="29" spans="1:15" s="365" customFormat="1" ht="11.25" customHeight="1">
      <c r="A29" s="202" t="s">
        <v>675</v>
      </c>
      <c r="B29" s="24"/>
      <c r="C29" s="24"/>
      <c r="D29" s="24"/>
      <c r="E29" s="192"/>
      <c r="F29" s="192"/>
      <c r="G29" s="24"/>
    </row>
    <row r="30" spans="1:15" s="62" customFormat="1">
      <c r="A30" s="419"/>
      <c r="B30" s="419"/>
      <c r="C30" s="419"/>
      <c r="D30" s="419"/>
      <c r="E30" s="419"/>
      <c r="F30" s="419"/>
      <c r="G30" s="419"/>
      <c r="H30" s="419"/>
      <c r="I30" s="419"/>
      <c r="J30" s="419"/>
      <c r="K30" s="419"/>
      <c r="L30" s="419"/>
    </row>
    <row r="31" spans="1:15" s="62" customFormat="1">
      <c r="A31" s="18"/>
      <c r="B31" s="24"/>
      <c r="C31" s="24"/>
      <c r="D31" s="24"/>
      <c r="E31" s="24"/>
      <c r="F31" s="24"/>
      <c r="G31" s="24"/>
      <c r="H31" s="24"/>
      <c r="I31" s="7"/>
    </row>
    <row r="32" spans="1:15" s="62" customFormat="1">
      <c r="A32" s="470"/>
      <c r="B32" s="470"/>
      <c r="C32" s="470"/>
      <c r="D32" s="470"/>
      <c r="E32" s="470"/>
      <c r="F32" s="470"/>
      <c r="G32" s="470"/>
    </row>
    <row r="33" s="62" customFormat="1"/>
    <row r="34" s="62" customFormat="1"/>
    <row r="35" s="62" customFormat="1"/>
    <row r="36" s="62" customFormat="1"/>
    <row r="37" s="62" customFormat="1"/>
    <row r="38" s="62" customFormat="1"/>
    <row r="39" s="62" customFormat="1"/>
    <row r="40" s="62" customFormat="1"/>
    <row r="41" s="62" customFormat="1"/>
    <row r="42" s="62" customFormat="1"/>
    <row r="43" s="62" customFormat="1"/>
    <row r="44" s="62" customFormat="1"/>
    <row r="45" s="62" customFormat="1"/>
    <row r="46" s="62" customFormat="1"/>
    <row r="47" s="62" customFormat="1"/>
    <row r="48" s="62" customFormat="1"/>
    <row r="49" s="62" customFormat="1"/>
    <row r="50" s="62" customFormat="1"/>
    <row r="51" s="62" customFormat="1"/>
    <row r="52" s="62" customFormat="1"/>
    <row r="53" s="62" customFormat="1"/>
    <row r="54" s="62" customFormat="1"/>
    <row r="55" s="62" customFormat="1"/>
    <row r="56" s="62" customFormat="1"/>
    <row r="57" s="62" customFormat="1"/>
    <row r="58" s="62" customFormat="1"/>
    <row r="59" s="62" customFormat="1"/>
    <row r="60" s="62" customFormat="1"/>
    <row r="61" s="62" customFormat="1"/>
    <row r="62" s="62" customFormat="1"/>
    <row r="63" s="62" customFormat="1"/>
    <row r="64" s="62" customFormat="1"/>
    <row r="65" s="62" customFormat="1"/>
    <row r="66" s="62" customFormat="1"/>
    <row r="67" s="62" customFormat="1"/>
    <row r="68" s="62" customFormat="1"/>
    <row r="69" s="62" customFormat="1"/>
    <row r="70" s="62" customFormat="1"/>
    <row r="71" s="62" customFormat="1"/>
    <row r="72" s="62" customFormat="1"/>
    <row r="73" s="62" customFormat="1"/>
    <row r="74" s="62" customFormat="1"/>
    <row r="75" s="62" customFormat="1"/>
    <row r="76" s="62" customFormat="1"/>
    <row r="77" s="62" customFormat="1"/>
    <row r="78" s="62" customFormat="1"/>
    <row r="79" s="62" customFormat="1"/>
    <row r="80" s="62" customFormat="1"/>
    <row r="81" s="62" customFormat="1"/>
    <row r="82" s="62" customFormat="1"/>
    <row r="83" s="62" customFormat="1"/>
    <row r="84" s="62" customFormat="1"/>
    <row r="85" s="62" customFormat="1"/>
    <row r="86" s="62" customFormat="1"/>
    <row r="87" s="62" customFormat="1"/>
    <row r="88" s="62" customFormat="1"/>
    <row r="89" s="62" customFormat="1"/>
    <row r="90" s="62" customFormat="1"/>
    <row r="91" s="62" customFormat="1"/>
    <row r="92" s="62" customFormat="1"/>
    <row r="93" s="62" customFormat="1"/>
    <row r="94" s="62" customFormat="1"/>
    <row r="95" s="62" customFormat="1"/>
    <row r="96" s="62" customFormat="1"/>
    <row r="97" s="62" customFormat="1"/>
    <row r="98" s="62" customFormat="1"/>
    <row r="99" s="62" customFormat="1"/>
    <row r="100" s="62" customFormat="1"/>
    <row r="101" s="62" customFormat="1"/>
    <row r="102" s="62" customFormat="1"/>
    <row r="103" s="62" customFormat="1"/>
    <row r="104" s="62" customFormat="1"/>
    <row r="105" s="62" customFormat="1"/>
    <row r="106" s="62" customFormat="1"/>
    <row r="107" s="62" customFormat="1"/>
    <row r="108" s="62" customFormat="1"/>
    <row r="109" s="62" customFormat="1"/>
    <row r="110" s="62" customFormat="1"/>
    <row r="111" s="62" customFormat="1"/>
    <row r="112" s="62" customFormat="1"/>
    <row r="113" s="62" customFormat="1"/>
    <row r="114" s="62" customFormat="1"/>
    <row r="115" s="62" customFormat="1"/>
    <row r="116" s="62" customFormat="1"/>
    <row r="117" s="62" customFormat="1"/>
    <row r="118" s="62" customFormat="1"/>
    <row r="119" s="62" customFormat="1"/>
    <row r="120" s="62" customFormat="1"/>
    <row r="121" s="62" customFormat="1"/>
    <row r="122" s="62" customFormat="1"/>
    <row r="123" s="62" customFormat="1"/>
    <row r="124" s="62" customFormat="1"/>
    <row r="125" s="62" customFormat="1"/>
    <row r="126" s="62" customFormat="1"/>
    <row r="127" s="62" customFormat="1"/>
    <row r="128" s="62" customFormat="1"/>
    <row r="129" s="62" customFormat="1"/>
    <row r="130" s="62" customFormat="1"/>
    <row r="131" s="62" customFormat="1"/>
    <row r="132" s="62" customFormat="1"/>
    <row r="133" s="62" customFormat="1"/>
    <row r="134" s="62" customFormat="1"/>
    <row r="135" s="62" customFormat="1"/>
    <row r="136" s="62" customFormat="1"/>
    <row r="137" s="62" customFormat="1"/>
    <row r="138" s="62" customFormat="1"/>
    <row r="139" s="62" customFormat="1"/>
    <row r="140" s="62" customFormat="1"/>
    <row r="141" s="62" customFormat="1"/>
    <row r="142" s="62" customFormat="1"/>
    <row r="143" s="62" customFormat="1"/>
    <row r="144" s="62" customFormat="1"/>
    <row r="145" s="62" customFormat="1"/>
    <row r="146" s="62" customFormat="1"/>
    <row r="147" s="62" customFormat="1"/>
    <row r="148" s="62" customFormat="1"/>
    <row r="149" s="62" customFormat="1"/>
    <row r="150" s="62" customFormat="1"/>
    <row r="151" s="62" customFormat="1"/>
    <row r="152" s="62" customFormat="1"/>
    <row r="153" s="62" customFormat="1"/>
    <row r="154" s="62" customFormat="1"/>
    <row r="155" s="62" customFormat="1"/>
    <row r="156" s="62" customFormat="1"/>
    <row r="157" s="62" customFormat="1"/>
    <row r="158" s="62" customFormat="1"/>
    <row r="159" s="62" customFormat="1"/>
    <row r="160" s="62" customFormat="1"/>
    <row r="161" s="62" customFormat="1"/>
    <row r="162" s="62" customFormat="1"/>
    <row r="163" s="62" customFormat="1"/>
    <row r="164" s="62" customFormat="1"/>
    <row r="165" s="62" customFormat="1"/>
    <row r="166" s="62" customFormat="1"/>
    <row r="167" s="62" customFormat="1"/>
    <row r="168" s="62" customFormat="1"/>
    <row r="169" s="62" customFormat="1"/>
    <row r="170" s="62" customFormat="1"/>
    <row r="171" s="62" customFormat="1"/>
    <row r="172" s="62" customFormat="1"/>
    <row r="173" s="62" customFormat="1"/>
    <row r="174" s="62" customFormat="1"/>
    <row r="175" s="62" customFormat="1"/>
    <row r="176" s="62" customFormat="1"/>
    <row r="177" s="62" customFormat="1"/>
    <row r="178" s="62" customFormat="1"/>
    <row r="179" s="62" customFormat="1"/>
    <row r="180" s="62" customFormat="1"/>
    <row r="181" s="62" customFormat="1"/>
    <row r="182" s="62" customFormat="1"/>
    <row r="183" s="62" customFormat="1"/>
    <row r="184" s="62" customFormat="1"/>
    <row r="185" s="62" customFormat="1"/>
    <row r="186" s="62" customFormat="1"/>
    <row r="187" s="62" customFormat="1"/>
    <row r="188" s="62" customFormat="1"/>
    <row r="189" s="62" customFormat="1"/>
    <row r="190" s="62" customFormat="1"/>
    <row r="191" s="62" customFormat="1"/>
    <row r="192" s="62" customFormat="1"/>
    <row r="193" s="62" customFormat="1"/>
    <row r="194" s="62" customFormat="1"/>
    <row r="195" s="62" customFormat="1"/>
    <row r="196" s="62" customFormat="1"/>
    <row r="197" s="62" customFormat="1"/>
    <row r="198" s="62" customFormat="1"/>
    <row r="199" s="62" customFormat="1"/>
    <row r="200" s="62" customFormat="1"/>
    <row r="201" s="62" customFormat="1"/>
    <row r="202" s="62" customFormat="1"/>
    <row r="203" s="62" customFormat="1"/>
    <row r="204" s="62" customFormat="1"/>
    <row r="205" s="62" customFormat="1"/>
    <row r="206" s="62" customFormat="1"/>
    <row r="207" s="62" customFormat="1"/>
    <row r="208" s="62" customFormat="1"/>
    <row r="209" s="62" customFormat="1"/>
    <row r="210" s="62" customFormat="1"/>
    <row r="211" s="62" customFormat="1"/>
    <row r="212" s="62" customFormat="1"/>
    <row r="213" s="62" customFormat="1"/>
    <row r="214" s="62" customFormat="1"/>
    <row r="215" s="62" customFormat="1"/>
    <row r="216" s="62" customFormat="1"/>
    <row r="217" s="62" customFormat="1"/>
    <row r="218" s="62" customFormat="1"/>
    <row r="219" s="62" customFormat="1"/>
    <row r="220" s="62" customFormat="1"/>
    <row r="221" s="62" customFormat="1"/>
    <row r="222" s="62" customFormat="1"/>
    <row r="223" s="62" customFormat="1"/>
    <row r="224" s="62" customFormat="1"/>
    <row r="225" s="62" customFormat="1"/>
    <row r="226" s="62" customFormat="1"/>
    <row r="227" s="62" customFormat="1"/>
    <row r="228" s="62" customFormat="1"/>
    <row r="229" s="62" customFormat="1"/>
    <row r="230" s="62" customFormat="1"/>
    <row r="231" s="62" customFormat="1"/>
    <row r="232" s="62" customFormat="1"/>
    <row r="233" s="62" customFormat="1"/>
    <row r="234" s="62" customFormat="1"/>
    <row r="235" s="62" customFormat="1"/>
    <row r="236" s="62" customFormat="1"/>
    <row r="237" s="62" customFormat="1"/>
    <row r="238" s="62" customFormat="1"/>
    <row r="239" s="62" customFormat="1"/>
    <row r="240" s="62" customFormat="1"/>
    <row r="241" s="62" customFormat="1"/>
    <row r="242" s="62" customFormat="1"/>
    <row r="243" s="62" customFormat="1"/>
    <row r="244" s="62" customFormat="1"/>
    <row r="245" s="62" customFormat="1"/>
    <row r="246" s="62" customFormat="1"/>
    <row r="247" s="62" customFormat="1"/>
    <row r="248" s="62" customFormat="1"/>
    <row r="249" s="62" customFormat="1"/>
    <row r="250" s="62" customFormat="1"/>
    <row r="251" s="62" customFormat="1"/>
    <row r="252" s="62" customFormat="1"/>
    <row r="253" s="62" customFormat="1"/>
    <row r="254" s="62" customFormat="1"/>
    <row r="255" s="62" customFormat="1"/>
    <row r="256" s="62" customFormat="1"/>
    <row r="257" s="62" customFormat="1"/>
    <row r="258" s="62" customFormat="1"/>
    <row r="259" s="62" customFormat="1"/>
    <row r="260" s="62" customFormat="1"/>
    <row r="261" s="62" customFormat="1"/>
    <row r="262" s="62" customFormat="1"/>
    <row r="263" s="62" customFormat="1"/>
    <row r="264" s="62" customFormat="1"/>
    <row r="265" s="62" customFormat="1"/>
    <row r="266" s="62" customFormat="1"/>
    <row r="267" s="62" customFormat="1"/>
    <row r="268" s="62" customFormat="1"/>
    <row r="269" s="62" customFormat="1"/>
    <row r="270" s="62" customFormat="1"/>
    <row r="271" s="62" customFormat="1"/>
    <row r="272" s="62" customFormat="1"/>
    <row r="273" s="62" customFormat="1"/>
    <row r="274" s="62" customFormat="1"/>
    <row r="275" s="62" customFormat="1"/>
    <row r="276" s="62" customFormat="1"/>
    <row r="277" s="62" customFormat="1"/>
    <row r="278" s="62" customFormat="1"/>
    <row r="279" s="62" customFormat="1"/>
    <row r="280" s="62" customFormat="1"/>
    <row r="281" s="62" customFormat="1"/>
    <row r="282" s="62" customFormat="1"/>
    <row r="283" s="62" customFormat="1"/>
    <row r="284" s="62" customFormat="1"/>
  </sheetData>
  <mergeCells count="8">
    <mergeCell ref="G6:G7"/>
    <mergeCell ref="A30:L30"/>
    <mergeCell ref="A6:A7"/>
    <mergeCell ref="B6:B7"/>
    <mergeCell ref="C6:C7"/>
    <mergeCell ref="D6:D7"/>
    <mergeCell ref="E6:E7"/>
    <mergeCell ref="F6:F7"/>
  </mergeCells>
  <hyperlinks>
    <hyperlink ref="A1" location="Índice!A1" display="Volver al Índice" xr:uid="{49103FD2-B352-4B37-8825-1A44DA24E6DA}"/>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4C1E6-AC88-43C1-ABF3-313C4C6B4FF1}">
  <dimension ref="A1:L33"/>
  <sheetViews>
    <sheetView showGridLines="0" zoomScaleNormal="75" zoomScaleSheetLayoutView="100" workbookViewId="0"/>
  </sheetViews>
  <sheetFormatPr baseColWidth="10" defaultRowHeight="13.2"/>
  <cols>
    <col min="1" max="1" width="33.109375" style="7" customWidth="1"/>
    <col min="2" max="8" width="15.44140625" style="7" customWidth="1"/>
    <col min="9" max="9" width="16.5546875" style="7" customWidth="1"/>
    <col min="10" max="10" width="11.5546875" style="7"/>
    <col min="11" max="11" width="14.5546875" style="7" bestFit="1" customWidth="1"/>
    <col min="12" max="16384" width="11.5546875" style="7"/>
  </cols>
  <sheetData>
    <row r="1" spans="1:10" s="39" customFormat="1" ht="20.100000000000001" customHeight="1">
      <c r="A1" s="1403" t="s">
        <v>1213</v>
      </c>
      <c r="B1" s="273"/>
      <c r="C1" s="273"/>
      <c r="D1" s="273"/>
      <c r="E1" s="273"/>
      <c r="F1" s="273"/>
      <c r="G1" s="273"/>
      <c r="H1" s="273"/>
      <c r="I1" s="273"/>
    </row>
    <row r="2" spans="1:10" s="651" customFormat="1" ht="28.2">
      <c r="A2" s="167" t="s">
        <v>687</v>
      </c>
      <c r="B2" s="167"/>
      <c r="C2" s="167"/>
      <c r="D2" s="167"/>
      <c r="E2" s="167"/>
      <c r="F2" s="167"/>
      <c r="G2" s="167"/>
      <c r="H2" s="167"/>
      <c r="I2" s="167"/>
    </row>
    <row r="3" spans="1:10" s="652" customFormat="1" ht="19.8">
      <c r="A3" s="169">
        <v>45169</v>
      </c>
      <c r="B3" s="169"/>
      <c r="C3" s="169"/>
      <c r="D3" s="169"/>
      <c r="E3" s="169"/>
      <c r="F3" s="169"/>
      <c r="G3" s="169"/>
      <c r="H3" s="169"/>
      <c r="I3" s="169"/>
    </row>
    <row r="4" spans="1:10" s="552" customFormat="1" ht="18.600000000000001">
      <c r="A4" s="170" t="s">
        <v>175</v>
      </c>
      <c r="B4" s="170"/>
      <c r="C4" s="170"/>
      <c r="D4" s="170"/>
      <c r="E4" s="170"/>
      <c r="F4" s="170"/>
      <c r="G4" s="170"/>
      <c r="H4" s="170"/>
      <c r="I4" s="170"/>
    </row>
    <row r="5" spans="1:10" ht="15" customHeight="1" thickBot="1">
      <c r="A5" s="215"/>
    </row>
    <row r="6" spans="1:10" ht="21" customHeight="1">
      <c r="A6" s="653" t="s">
        <v>1</v>
      </c>
      <c r="B6" s="654" t="s">
        <v>688</v>
      </c>
      <c r="C6" s="654"/>
      <c r="D6" s="655" t="s">
        <v>689</v>
      </c>
      <c r="E6" s="655" t="s">
        <v>690</v>
      </c>
      <c r="F6" s="655" t="s">
        <v>691</v>
      </c>
      <c r="G6" s="655" t="s">
        <v>692</v>
      </c>
      <c r="H6" s="655" t="s">
        <v>693</v>
      </c>
      <c r="I6" s="654" t="s">
        <v>694</v>
      </c>
      <c r="J6" s="13"/>
    </row>
    <row r="7" spans="1:10" ht="45" customHeight="1">
      <c r="A7" s="656"/>
      <c r="B7" s="657" t="s">
        <v>695</v>
      </c>
      <c r="C7" s="657" t="s">
        <v>696</v>
      </c>
      <c r="D7" s="658"/>
      <c r="E7" s="658"/>
      <c r="F7" s="658"/>
      <c r="G7" s="658"/>
      <c r="H7" s="658"/>
      <c r="I7" s="659"/>
      <c r="J7" s="13"/>
    </row>
    <row r="8" spans="1:10" ht="8.25" customHeight="1">
      <c r="A8" s="34"/>
      <c r="B8" s="387"/>
      <c r="C8" s="387"/>
      <c r="D8" s="387"/>
      <c r="E8" s="387"/>
      <c r="F8" s="387"/>
      <c r="G8" s="387"/>
      <c r="H8" s="387"/>
      <c r="I8" s="387"/>
      <c r="J8" s="13"/>
    </row>
    <row r="9" spans="1:10" s="24" customFormat="1" ht="20.100000000000001" customHeight="1">
      <c r="A9" s="288" t="s">
        <v>29</v>
      </c>
      <c r="B9" s="660">
        <v>75.377883364232972</v>
      </c>
      <c r="C9" s="660">
        <v>1.8516200693567155</v>
      </c>
      <c r="D9" s="660" t="s">
        <v>132</v>
      </c>
      <c r="E9" s="660">
        <v>3.2714948175011727</v>
      </c>
      <c r="F9" s="660">
        <v>2.1570859741048656</v>
      </c>
      <c r="G9" s="660">
        <v>14.271927587492151</v>
      </c>
      <c r="H9" s="660">
        <v>3.0699881873121315</v>
      </c>
      <c r="I9" s="661">
        <v>87819513.349999994</v>
      </c>
      <c r="J9" s="586"/>
    </row>
    <row r="10" spans="1:10" s="24" customFormat="1" ht="20.100000000000001" customHeight="1">
      <c r="A10" s="288" t="s">
        <v>30</v>
      </c>
      <c r="B10" s="660">
        <v>77.637612205105782</v>
      </c>
      <c r="C10" s="660">
        <v>0.64482154053855278</v>
      </c>
      <c r="D10" s="660" t="s">
        <v>132</v>
      </c>
      <c r="E10" s="660">
        <v>12.948123302841472</v>
      </c>
      <c r="F10" s="660">
        <v>2.3672234490286224</v>
      </c>
      <c r="G10" s="660">
        <v>4.1497609879978876</v>
      </c>
      <c r="H10" s="660">
        <v>2.2524585144876728</v>
      </c>
      <c r="I10" s="661">
        <v>1912618.1780000001</v>
      </c>
      <c r="J10" s="586"/>
    </row>
    <row r="11" spans="1:10" s="24" customFormat="1" ht="20.100000000000001" customHeight="1">
      <c r="A11" s="288" t="s">
        <v>31</v>
      </c>
      <c r="B11" s="660">
        <v>75.379284768666835</v>
      </c>
      <c r="C11" s="660">
        <v>0.58169731839873606</v>
      </c>
      <c r="D11" s="660" t="s">
        <v>132</v>
      </c>
      <c r="E11" s="660">
        <v>5.6174857224624297</v>
      </c>
      <c r="F11" s="660">
        <v>6.6620702279193642</v>
      </c>
      <c r="G11" s="660">
        <v>9.5627636339795306</v>
      </c>
      <c r="H11" s="660">
        <v>2.1966983285731181</v>
      </c>
      <c r="I11" s="661">
        <v>154039260.73899999</v>
      </c>
      <c r="J11" s="586"/>
    </row>
    <row r="12" spans="1:10" s="24" customFormat="1" ht="20.100000000000001" customHeight="1">
      <c r="A12" s="288" t="s">
        <v>32</v>
      </c>
      <c r="B12" s="660">
        <v>76.568428798691258</v>
      </c>
      <c r="C12" s="660">
        <v>1.0757173590284621</v>
      </c>
      <c r="D12" s="660" t="s">
        <v>132</v>
      </c>
      <c r="E12" s="660">
        <v>12.251336122178985</v>
      </c>
      <c r="F12" s="660">
        <v>4.1148692571741208</v>
      </c>
      <c r="G12" s="660">
        <v>3.819787448432467</v>
      </c>
      <c r="H12" s="660">
        <v>2.1698610144946988</v>
      </c>
      <c r="I12" s="661">
        <v>9772251.3370000012</v>
      </c>
      <c r="J12" s="586"/>
    </row>
    <row r="13" spans="1:10" s="24" customFormat="1" ht="20.100000000000001" customHeight="1">
      <c r="A13" s="288" t="s">
        <v>33</v>
      </c>
      <c r="B13" s="660">
        <v>72.434425975377607</v>
      </c>
      <c r="C13" s="660">
        <v>0.87397857760168685</v>
      </c>
      <c r="D13" s="660">
        <v>1.3784930601285468</v>
      </c>
      <c r="E13" s="660">
        <v>10.515751795030472</v>
      </c>
      <c r="F13" s="660">
        <v>4.6138115904475363</v>
      </c>
      <c r="G13" s="660">
        <v>6.9543466883192728</v>
      </c>
      <c r="H13" s="660">
        <v>3.2291923130948761</v>
      </c>
      <c r="I13" s="661">
        <v>19137927.323000003</v>
      </c>
      <c r="J13" s="586"/>
    </row>
    <row r="14" spans="1:10" s="24" customFormat="1" ht="20.100000000000001" customHeight="1">
      <c r="A14" s="288" t="s">
        <v>115</v>
      </c>
      <c r="B14" s="660">
        <v>65.618105264982248</v>
      </c>
      <c r="C14" s="660">
        <v>2.0186407621144484</v>
      </c>
      <c r="D14" s="660">
        <v>0.32416081772526251</v>
      </c>
      <c r="E14" s="660">
        <v>18.118241640613352</v>
      </c>
      <c r="F14" s="660">
        <v>0.89162708038032656</v>
      </c>
      <c r="G14" s="660">
        <v>8.2353844863989565</v>
      </c>
      <c r="H14" s="660">
        <v>4.7938399477854032</v>
      </c>
      <c r="I14" s="661">
        <v>61697771.310999997</v>
      </c>
      <c r="J14" s="586"/>
    </row>
    <row r="15" spans="1:10" s="24" customFormat="1" ht="20.100000000000001" customHeight="1">
      <c r="A15" s="288" t="s">
        <v>35</v>
      </c>
      <c r="B15" s="660">
        <v>66.210856901850079</v>
      </c>
      <c r="C15" s="660">
        <v>23.535993022376363</v>
      </c>
      <c r="D15" s="660" t="s">
        <v>132</v>
      </c>
      <c r="E15" s="660">
        <v>0.80300262734910288</v>
      </c>
      <c r="F15" s="660" t="s">
        <v>132</v>
      </c>
      <c r="G15" s="660">
        <v>3.9472743707907063</v>
      </c>
      <c r="H15" s="660">
        <v>5.5028730776337635</v>
      </c>
      <c r="I15" s="661">
        <v>6567359.084999999</v>
      </c>
      <c r="J15" s="586"/>
    </row>
    <row r="16" spans="1:10" s="24" customFormat="1" ht="20.100000000000001" customHeight="1">
      <c r="A16" s="288" t="s">
        <v>36</v>
      </c>
      <c r="B16" s="660">
        <v>71.911727946135954</v>
      </c>
      <c r="C16" s="660">
        <v>2.5927294883741276</v>
      </c>
      <c r="D16" s="660">
        <v>0.82107453451677448</v>
      </c>
      <c r="E16" s="660">
        <v>5.6850875450239657</v>
      </c>
      <c r="F16" s="660">
        <v>7.3186285593575224</v>
      </c>
      <c r="G16" s="660">
        <v>10.197529933563812</v>
      </c>
      <c r="H16" s="660">
        <v>1.4732219930278476</v>
      </c>
      <c r="I16" s="661">
        <v>60383677.627000004</v>
      </c>
      <c r="J16" s="586"/>
    </row>
    <row r="17" spans="1:12" s="24" customFormat="1" ht="20.100000000000001" customHeight="1">
      <c r="A17" s="288" t="s">
        <v>37</v>
      </c>
      <c r="B17" s="660">
        <v>69.369750921384934</v>
      </c>
      <c r="C17" s="660">
        <v>1.1154366680595467</v>
      </c>
      <c r="D17" s="660" t="s">
        <v>132</v>
      </c>
      <c r="E17" s="660">
        <v>17.299538388941205</v>
      </c>
      <c r="F17" s="660">
        <v>4.9832680060371874</v>
      </c>
      <c r="G17" s="660">
        <v>6.3012770206921367</v>
      </c>
      <c r="H17" s="660">
        <v>0.93072899488501271</v>
      </c>
      <c r="I17" s="661">
        <v>13982684.939999998</v>
      </c>
      <c r="J17" s="586"/>
    </row>
    <row r="18" spans="1:12" s="24" customFormat="1" ht="20.100000000000001" customHeight="1">
      <c r="A18" s="288" t="s">
        <v>38</v>
      </c>
      <c r="B18" s="660">
        <v>84.75607234871913</v>
      </c>
      <c r="C18" s="660">
        <v>5.2597999020044224</v>
      </c>
      <c r="D18" s="660" t="s">
        <v>132</v>
      </c>
      <c r="E18" s="660">
        <v>4.9153865738960096</v>
      </c>
      <c r="F18" s="660">
        <v>1.2620100292773158</v>
      </c>
      <c r="G18" s="660">
        <v>2.3575454163262077</v>
      </c>
      <c r="H18" s="660">
        <v>1.4491857297769029</v>
      </c>
      <c r="I18" s="661">
        <v>4476457.1350000007</v>
      </c>
      <c r="J18" s="586"/>
    </row>
    <row r="19" spans="1:12" s="24" customFormat="1" ht="20.100000000000001" customHeight="1">
      <c r="A19" s="26" t="s">
        <v>39</v>
      </c>
      <c r="B19" s="660">
        <v>79.358546326822562</v>
      </c>
      <c r="C19" s="660">
        <v>2.1171171474011716</v>
      </c>
      <c r="D19" s="660">
        <v>2.4499068456318045</v>
      </c>
      <c r="E19" s="660">
        <v>1.9409967225612992E-3</v>
      </c>
      <c r="F19" s="660">
        <v>7.849745595703113</v>
      </c>
      <c r="G19" s="660">
        <v>5.7459139836638844</v>
      </c>
      <c r="H19" s="660">
        <v>2.4768291040548904</v>
      </c>
      <c r="I19" s="661">
        <v>3877698.4590000003</v>
      </c>
      <c r="J19" s="586"/>
    </row>
    <row r="20" spans="1:12" s="24" customFormat="1" ht="20.100000000000001" customHeight="1">
      <c r="A20" s="26" t="s">
        <v>116</v>
      </c>
      <c r="B20" s="660">
        <v>70.670470781927847</v>
      </c>
      <c r="C20" s="660">
        <v>1.3562752863389382</v>
      </c>
      <c r="D20" s="660">
        <v>0.56091416731805444</v>
      </c>
      <c r="E20" s="660">
        <v>12.349354504090128</v>
      </c>
      <c r="F20" s="660">
        <v>1.2607285952845579</v>
      </c>
      <c r="G20" s="660">
        <v>6.528995214709524</v>
      </c>
      <c r="H20" s="660">
        <v>7.2732614503309572</v>
      </c>
      <c r="I20" s="661">
        <v>9881190.9609999992</v>
      </c>
      <c r="J20" s="586"/>
    </row>
    <row r="21" spans="1:12" s="24" customFormat="1" ht="20.100000000000001" customHeight="1">
      <c r="A21" s="26" t="s">
        <v>152</v>
      </c>
      <c r="B21" s="660">
        <v>80.253435928009111</v>
      </c>
      <c r="C21" s="660" t="s">
        <v>132</v>
      </c>
      <c r="D21" s="660" t="s">
        <v>132</v>
      </c>
      <c r="E21" s="660" t="s">
        <v>132</v>
      </c>
      <c r="F21" s="660">
        <v>11.619798358075338</v>
      </c>
      <c r="G21" s="660">
        <v>5.392046731136106</v>
      </c>
      <c r="H21" s="660">
        <v>2.7347189827794538</v>
      </c>
      <c r="I21" s="661">
        <v>1743333.0919999999</v>
      </c>
      <c r="J21" s="586"/>
    </row>
    <row r="22" spans="1:12" s="24" customFormat="1" ht="20.100000000000001" customHeight="1">
      <c r="A22" s="27" t="s">
        <v>42</v>
      </c>
      <c r="B22" s="660">
        <v>90.883882976129584</v>
      </c>
      <c r="C22" s="660">
        <v>2.1415042059010248E-3</v>
      </c>
      <c r="D22" s="660" t="s">
        <v>132</v>
      </c>
      <c r="E22" s="660">
        <v>3.062694402976474</v>
      </c>
      <c r="F22" s="660">
        <v>0.4593150275186807</v>
      </c>
      <c r="G22" s="660">
        <v>4.4112462596970419</v>
      </c>
      <c r="H22" s="660">
        <v>1.1807198294723267</v>
      </c>
      <c r="I22" s="661">
        <v>1080408.8049999999</v>
      </c>
      <c r="J22" s="586"/>
    </row>
    <row r="23" spans="1:12" s="24" customFormat="1" ht="20.100000000000001" customHeight="1">
      <c r="A23" s="26" t="s">
        <v>43</v>
      </c>
      <c r="B23" s="660">
        <v>79.094992038963881</v>
      </c>
      <c r="C23" s="660" t="s">
        <v>132</v>
      </c>
      <c r="D23" s="660" t="s">
        <v>132</v>
      </c>
      <c r="E23" s="660">
        <v>19.121120117032042</v>
      </c>
      <c r="F23" s="660" t="s">
        <v>132</v>
      </c>
      <c r="G23" s="660">
        <v>0.93491111946764804</v>
      </c>
      <c r="H23" s="660">
        <v>0.84897672453641515</v>
      </c>
      <c r="I23" s="661">
        <v>2280253.4440000001</v>
      </c>
      <c r="J23" s="586"/>
    </row>
    <row r="24" spans="1:12" s="24" customFormat="1" ht="20.100000000000001" customHeight="1">
      <c r="A24" s="26" t="s">
        <v>44</v>
      </c>
      <c r="B24" s="660">
        <v>97.566592756176689</v>
      </c>
      <c r="C24" s="660" t="s">
        <v>132</v>
      </c>
      <c r="D24" s="660" t="s">
        <v>132</v>
      </c>
      <c r="E24" s="660" t="s">
        <v>132</v>
      </c>
      <c r="F24" s="660" t="s">
        <v>132</v>
      </c>
      <c r="G24" s="660">
        <v>0.58026359769820768</v>
      </c>
      <c r="H24" s="660">
        <v>1.853143646125097</v>
      </c>
      <c r="I24" s="661">
        <v>1013739.277</v>
      </c>
      <c r="J24" s="586"/>
    </row>
    <row r="25" spans="1:12" s="24" customFormat="1" ht="20.100000000000001" customHeight="1">
      <c r="A25" s="26" t="s">
        <v>45</v>
      </c>
      <c r="B25" s="660">
        <v>71.236698708573726</v>
      </c>
      <c r="C25" s="660">
        <v>5.1544991781562555</v>
      </c>
      <c r="D25" s="660">
        <v>0.62242323103836061</v>
      </c>
      <c r="E25" s="660">
        <v>20.267461953426917</v>
      </c>
      <c r="F25" s="660" t="s">
        <v>132</v>
      </c>
      <c r="G25" s="660">
        <v>2.473225005912437</v>
      </c>
      <c r="H25" s="660">
        <v>0.24569192289231176</v>
      </c>
      <c r="I25" s="661">
        <v>642649.53500000003</v>
      </c>
      <c r="J25" s="586"/>
    </row>
    <row r="26" spans="1:12" s="666" customFormat="1" ht="24.75" customHeight="1" thickBot="1">
      <c r="A26" s="662" t="s">
        <v>46</v>
      </c>
      <c r="B26" s="663">
        <v>73.262628100471105</v>
      </c>
      <c r="C26" s="663">
        <v>1.7724510502056299</v>
      </c>
      <c r="D26" s="663">
        <v>0.2530122072662912</v>
      </c>
      <c r="E26" s="663">
        <v>7.7460036077950543</v>
      </c>
      <c r="F26" s="663">
        <v>4.5073101987707034</v>
      </c>
      <c r="G26" s="663">
        <v>9.6715686825832545</v>
      </c>
      <c r="H26" s="663">
        <v>2.7870261529079485</v>
      </c>
      <c r="I26" s="664">
        <v>440308794.59799999</v>
      </c>
      <c r="J26" s="586"/>
      <c r="K26" s="665"/>
    </row>
    <row r="27" spans="1:12" ht="5.25" customHeight="1">
      <c r="A27" s="639"/>
      <c r="B27" s="667"/>
      <c r="C27" s="667"/>
      <c r="D27" s="667"/>
      <c r="E27" s="667"/>
      <c r="F27" s="667"/>
      <c r="G27" s="667"/>
      <c r="H27" s="667"/>
      <c r="I27" s="667"/>
      <c r="J27" s="13"/>
    </row>
    <row r="28" spans="1:12" s="73" customFormat="1" ht="12.75" customHeight="1">
      <c r="A28" s="30" t="s">
        <v>155</v>
      </c>
      <c r="B28" s="18"/>
      <c r="C28" s="18"/>
      <c r="D28" s="18"/>
      <c r="E28" s="18"/>
      <c r="F28" s="18"/>
      <c r="G28" s="18"/>
      <c r="H28" s="668"/>
      <c r="I28" s="18"/>
      <c r="J28" s="669"/>
    </row>
    <row r="29" spans="1:12" s="73" customFormat="1" ht="12.75" customHeight="1">
      <c r="A29" s="30" t="s">
        <v>697</v>
      </c>
      <c r="B29" s="18"/>
      <c r="C29" s="18"/>
      <c r="D29" s="18"/>
      <c r="E29" s="18"/>
      <c r="F29" s="18"/>
      <c r="G29" s="18"/>
      <c r="H29" s="668"/>
      <c r="I29" s="18"/>
      <c r="J29" s="669"/>
    </row>
    <row r="30" spans="1:12" s="648" customFormat="1" ht="10.5" customHeight="1">
      <c r="A30" s="419"/>
      <c r="B30" s="419"/>
      <c r="C30" s="419"/>
      <c r="D30" s="419"/>
      <c r="E30" s="419"/>
      <c r="F30" s="419"/>
      <c r="G30" s="419"/>
      <c r="H30" s="419"/>
      <c r="I30" s="419"/>
      <c r="J30" s="419"/>
      <c r="K30" s="419"/>
      <c r="L30" s="419"/>
    </row>
    <row r="31" spans="1:12" s="648" customFormat="1">
      <c r="A31" s="18"/>
      <c r="B31" s="24"/>
      <c r="C31" s="24"/>
      <c r="D31" s="24"/>
      <c r="E31" s="24"/>
      <c r="F31" s="24"/>
      <c r="G31" s="24"/>
      <c r="H31" s="24"/>
      <c r="I31" s="7"/>
      <c r="J31" s="670"/>
    </row>
    <row r="32" spans="1:12">
      <c r="B32" s="638"/>
      <c r="C32" s="638"/>
      <c r="D32" s="638"/>
      <c r="E32" s="638"/>
      <c r="F32" s="638"/>
      <c r="G32" s="638"/>
      <c r="H32" s="638"/>
    </row>
    <row r="33" s="7" customFormat="1" ht="12" customHeight="1"/>
  </sheetData>
  <mergeCells count="9">
    <mergeCell ref="H6:H7"/>
    <mergeCell ref="I6:I7"/>
    <mergeCell ref="A30:L30"/>
    <mergeCell ref="A6:A7"/>
    <mergeCell ref="B6:C6"/>
    <mergeCell ref="D6:D7"/>
    <mergeCell ref="E6:E7"/>
    <mergeCell ref="F6:F7"/>
    <mergeCell ref="G6:G7"/>
  </mergeCells>
  <hyperlinks>
    <hyperlink ref="A1" location="Índice!A1" display="Volver al Índice" xr:uid="{03C9F13C-93EB-4096-9EDA-20EB89D22C8E}"/>
  </hyperlinks>
  <pageMargins left="1.1811023622047245" right="1.1811023622047245" top="0.98425196850393704" bottom="0.98425196850393704" header="0.59055118110236227" footer="0.59055118110236227"/>
  <pageSetup paperSize="9" scale="77" fitToWidth="0"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798A7-0A6F-49A7-A8A6-F89076AEBF14}">
  <dimension ref="A1:AI32"/>
  <sheetViews>
    <sheetView showGridLines="0" zoomScaleNormal="75" workbookViewId="0"/>
  </sheetViews>
  <sheetFormatPr baseColWidth="10" defaultRowHeight="13.2"/>
  <cols>
    <col min="1" max="1" width="36.88671875" style="7" customWidth="1"/>
    <col min="2" max="7" width="18.5546875" style="7" customWidth="1"/>
    <col min="8" max="8" width="16.44140625" style="7" customWidth="1"/>
    <col min="9" max="10" width="11.5546875" style="7"/>
    <col min="11" max="11" width="13.88671875" style="7" customWidth="1"/>
    <col min="12" max="16384" width="11.5546875" style="7"/>
  </cols>
  <sheetData>
    <row r="1" spans="1:17" s="39" customFormat="1" ht="20.100000000000001" customHeight="1">
      <c r="A1" s="1403" t="s">
        <v>1213</v>
      </c>
      <c r="B1" s="273"/>
      <c r="C1" s="273"/>
      <c r="D1" s="273"/>
      <c r="E1" s="273"/>
      <c r="F1" s="273"/>
      <c r="G1" s="273"/>
      <c r="H1" s="273"/>
    </row>
    <row r="2" spans="1:17" s="41" customFormat="1" ht="24.9" customHeight="1">
      <c r="A2" s="167" t="s">
        <v>713</v>
      </c>
      <c r="B2" s="167"/>
      <c r="C2" s="167"/>
      <c r="D2" s="167"/>
      <c r="E2" s="167"/>
      <c r="F2" s="167"/>
      <c r="G2" s="167"/>
      <c r="H2" s="167"/>
    </row>
    <row r="3" spans="1:17" s="598" customFormat="1" ht="20.100000000000001" customHeight="1">
      <c r="A3" s="169">
        <v>45169</v>
      </c>
      <c r="B3" s="169"/>
      <c r="C3" s="169"/>
      <c r="D3" s="169"/>
      <c r="E3" s="169"/>
      <c r="F3" s="169"/>
      <c r="G3" s="169"/>
      <c r="H3" s="169"/>
    </row>
    <row r="4" spans="1:17" s="377" customFormat="1" ht="20.100000000000001" customHeight="1">
      <c r="A4" s="170" t="s">
        <v>175</v>
      </c>
      <c r="B4" s="170"/>
      <c r="C4" s="170"/>
      <c r="D4" s="170"/>
      <c r="E4" s="170"/>
      <c r="F4" s="170"/>
      <c r="G4" s="170"/>
      <c r="H4" s="170"/>
    </row>
    <row r="5" spans="1:17" ht="20.100000000000001" customHeight="1" thickBot="1"/>
    <row r="6" spans="1:17" ht="24.9" customHeight="1">
      <c r="A6" s="175" t="s">
        <v>1</v>
      </c>
      <c r="B6" s="175" t="s">
        <v>714</v>
      </c>
      <c r="C6" s="175"/>
      <c r="D6" s="175"/>
      <c r="E6" s="175"/>
      <c r="F6" s="175"/>
      <c r="G6" s="47" t="s">
        <v>715</v>
      </c>
      <c r="H6" s="46" t="s">
        <v>716</v>
      </c>
      <c r="I6" s="681"/>
      <c r="J6" s="681"/>
      <c r="K6" s="681"/>
    </row>
    <row r="7" spans="1:17" ht="15.75" customHeight="1">
      <c r="A7" s="384"/>
      <c r="B7" s="579" t="s">
        <v>717</v>
      </c>
      <c r="C7" s="579" t="s">
        <v>718</v>
      </c>
      <c r="D7" s="579" t="s">
        <v>719</v>
      </c>
      <c r="E7" s="579" t="s">
        <v>720</v>
      </c>
      <c r="F7" s="579" t="s">
        <v>192</v>
      </c>
      <c r="G7" s="682"/>
      <c r="H7" s="578"/>
      <c r="I7" s="681"/>
      <c r="J7" s="681"/>
      <c r="K7" s="681"/>
    </row>
    <row r="8" spans="1:17" ht="24.9" customHeight="1">
      <c r="A8" s="683"/>
      <c r="B8" s="49"/>
      <c r="C8" s="49"/>
      <c r="D8" s="49"/>
      <c r="E8" s="49"/>
      <c r="F8" s="49"/>
      <c r="G8" s="49"/>
      <c r="H8" s="600"/>
      <c r="I8" s="681"/>
      <c r="J8" s="681"/>
      <c r="K8" s="681"/>
    </row>
    <row r="9" spans="1:17" ht="9.75" customHeight="1">
      <c r="A9" s="34"/>
      <c r="B9" s="684"/>
      <c r="C9" s="684"/>
      <c r="D9" s="684"/>
      <c r="E9" s="684"/>
      <c r="F9" s="684"/>
      <c r="G9" s="684"/>
      <c r="H9" s="685"/>
      <c r="I9" s="681"/>
      <c r="J9" s="681"/>
      <c r="K9" s="681"/>
    </row>
    <row r="10" spans="1:17" s="24" customFormat="1" ht="20.100000000000001" customHeight="1">
      <c r="A10" s="288" t="s">
        <v>29</v>
      </c>
      <c r="B10" s="686">
        <v>31.625736213873886</v>
      </c>
      <c r="C10" s="686">
        <v>32.518632793242404</v>
      </c>
      <c r="D10" s="686">
        <v>33.159090513835011</v>
      </c>
      <c r="E10" s="686">
        <v>0.29898515759784033</v>
      </c>
      <c r="F10" s="686">
        <v>97.602444678549134</v>
      </c>
      <c r="G10" s="686">
        <v>2.3975553214508722</v>
      </c>
      <c r="H10" s="687">
        <v>67822574.079999998</v>
      </c>
      <c r="I10" s="688"/>
      <c r="J10" s="587"/>
      <c r="K10" s="587"/>
      <c r="L10" s="587"/>
      <c r="M10" s="587"/>
      <c r="N10" s="587"/>
      <c r="O10" s="587"/>
      <c r="P10" s="587"/>
      <c r="Q10" s="587"/>
    </row>
    <row r="11" spans="1:17" s="24" customFormat="1" ht="20.100000000000001" customHeight="1">
      <c r="A11" s="288" t="s">
        <v>30</v>
      </c>
      <c r="B11" s="686">
        <v>8.9986261217817933</v>
      </c>
      <c r="C11" s="686">
        <v>11.022568165020852</v>
      </c>
      <c r="D11" s="686">
        <v>74.567037704305221</v>
      </c>
      <c r="E11" s="686">
        <v>4.5880563417216402</v>
      </c>
      <c r="F11" s="686">
        <v>99.176288332829515</v>
      </c>
      <c r="G11" s="686">
        <v>0.82371166717048905</v>
      </c>
      <c r="H11" s="687">
        <v>1497244.0589999999</v>
      </c>
      <c r="I11" s="688"/>
      <c r="J11" s="587"/>
      <c r="K11" s="587"/>
      <c r="L11" s="587"/>
      <c r="M11" s="587"/>
      <c r="N11" s="587"/>
      <c r="O11" s="587"/>
      <c r="P11" s="587"/>
      <c r="Q11" s="587"/>
    </row>
    <row r="12" spans="1:17" s="24" customFormat="1" ht="20.100000000000001" customHeight="1">
      <c r="A12" s="288" t="s">
        <v>31</v>
      </c>
      <c r="B12" s="686">
        <v>33.13346183220083</v>
      </c>
      <c r="C12" s="686">
        <v>38.84333036169663</v>
      </c>
      <c r="D12" s="686">
        <v>27.058286128858455</v>
      </c>
      <c r="E12" s="686">
        <v>0.19913732005651866</v>
      </c>
      <c r="F12" s="686">
        <v>99.234215642812444</v>
      </c>
      <c r="G12" s="686">
        <v>0.76578435718756088</v>
      </c>
      <c r="H12" s="687">
        <v>117009735.259</v>
      </c>
      <c r="I12" s="688"/>
      <c r="J12" s="587"/>
      <c r="K12" s="587"/>
      <c r="L12" s="587"/>
      <c r="M12" s="587"/>
      <c r="N12" s="587"/>
      <c r="O12" s="587"/>
      <c r="P12" s="587"/>
      <c r="Q12" s="587"/>
    </row>
    <row r="13" spans="1:17" s="24" customFormat="1" ht="20.100000000000001" customHeight="1">
      <c r="A13" s="288" t="s">
        <v>32</v>
      </c>
      <c r="B13" s="686">
        <v>7.4591956731097948</v>
      </c>
      <c r="C13" s="686">
        <v>36.719005739440725</v>
      </c>
      <c r="D13" s="686">
        <v>50.637805689134098</v>
      </c>
      <c r="E13" s="686">
        <v>3.798547359766268</v>
      </c>
      <c r="F13" s="686">
        <v>98.614554461450894</v>
      </c>
      <c r="G13" s="686">
        <v>1.385445538549124</v>
      </c>
      <c r="H13" s="687">
        <v>7587581.1119999997</v>
      </c>
      <c r="I13" s="688"/>
      <c r="J13" s="587"/>
      <c r="K13" s="587"/>
      <c r="L13" s="587"/>
      <c r="M13" s="587"/>
      <c r="N13" s="587"/>
      <c r="O13" s="587"/>
      <c r="P13" s="587"/>
      <c r="Q13" s="587"/>
    </row>
    <row r="14" spans="1:17" s="24" customFormat="1" ht="20.100000000000001" customHeight="1">
      <c r="A14" s="288" t="s">
        <v>33</v>
      </c>
      <c r="B14" s="686">
        <v>21.555200378541162</v>
      </c>
      <c r="C14" s="686">
        <v>14.815322970328129</v>
      </c>
      <c r="D14" s="686">
        <v>61.816884083513479</v>
      </c>
      <c r="E14" s="686">
        <v>0.62039832639188131</v>
      </c>
      <c r="F14" s="686">
        <v>98.807805758774649</v>
      </c>
      <c r="G14" s="686">
        <v>1.1921942412253514</v>
      </c>
      <c r="H14" s="687">
        <v>14029709.187999999</v>
      </c>
      <c r="I14" s="688"/>
      <c r="J14" s="587"/>
      <c r="K14" s="587"/>
      <c r="L14" s="587"/>
      <c r="M14" s="587"/>
      <c r="N14" s="587"/>
      <c r="O14" s="587"/>
      <c r="P14" s="587"/>
      <c r="Q14" s="587"/>
    </row>
    <row r="15" spans="1:17" s="24" customFormat="1" ht="20.100000000000001" customHeight="1">
      <c r="A15" s="288" t="s">
        <v>115</v>
      </c>
      <c r="B15" s="686">
        <v>31.264763491503704</v>
      </c>
      <c r="C15" s="686">
        <v>27.904319549313193</v>
      </c>
      <c r="D15" s="686">
        <v>36.157671395333921</v>
      </c>
      <c r="E15" s="686">
        <v>1.6887129236889831</v>
      </c>
      <c r="F15" s="686">
        <v>97.015467359839803</v>
      </c>
      <c r="G15" s="686">
        <v>2.9845326401601948</v>
      </c>
      <c r="H15" s="687">
        <v>41730364.890000001</v>
      </c>
      <c r="I15" s="688"/>
      <c r="J15" s="587"/>
      <c r="K15" s="587"/>
      <c r="L15" s="587"/>
      <c r="M15" s="587"/>
      <c r="N15" s="587"/>
      <c r="O15" s="587"/>
      <c r="P15" s="587"/>
      <c r="Q15" s="587"/>
    </row>
    <row r="16" spans="1:17" s="24" customFormat="1" ht="20.100000000000001" customHeight="1">
      <c r="A16" s="288" t="s">
        <v>35</v>
      </c>
      <c r="B16" s="686">
        <v>71.635659245268585</v>
      </c>
      <c r="C16" s="686">
        <v>1.1373821659701027</v>
      </c>
      <c r="D16" s="686">
        <v>0.19248588460050658</v>
      </c>
      <c r="E16" s="686">
        <v>0.8096045976502283</v>
      </c>
      <c r="F16" s="686">
        <v>73.77513189348943</v>
      </c>
      <c r="G16" s="686">
        <v>26.22486810651057</v>
      </c>
      <c r="H16" s="687">
        <v>5893997.9019999998</v>
      </c>
      <c r="I16" s="688"/>
      <c r="J16" s="587"/>
      <c r="K16" s="587"/>
      <c r="L16" s="587"/>
      <c r="M16" s="587"/>
      <c r="N16" s="587"/>
      <c r="O16" s="587"/>
      <c r="P16" s="587"/>
      <c r="Q16" s="587"/>
    </row>
    <row r="17" spans="1:35" s="24" customFormat="1" ht="20.100000000000001" customHeight="1">
      <c r="A17" s="288" t="s">
        <v>36</v>
      </c>
      <c r="B17" s="686">
        <v>23.540379308105646</v>
      </c>
      <c r="C17" s="686">
        <v>38.354896332869956</v>
      </c>
      <c r="D17" s="686">
        <v>32.621240065592886</v>
      </c>
      <c r="E17" s="686">
        <v>2.0035186946780517</v>
      </c>
      <c r="F17" s="686">
        <v>96.520034401246534</v>
      </c>
      <c r="G17" s="686">
        <v>3.4799655987534615</v>
      </c>
      <c r="H17" s="687">
        <v>44988531.397</v>
      </c>
      <c r="I17" s="688"/>
      <c r="J17" s="587"/>
      <c r="K17" s="587"/>
      <c r="L17" s="587"/>
      <c r="M17" s="587"/>
      <c r="N17" s="587"/>
      <c r="O17" s="587"/>
      <c r="P17" s="587"/>
      <c r="Q17" s="587"/>
    </row>
    <row r="18" spans="1:35" s="24" customFormat="1" ht="20.100000000000001" customHeight="1">
      <c r="A18" s="288" t="s">
        <v>37</v>
      </c>
      <c r="B18" s="686">
        <v>0.19785358769066672</v>
      </c>
      <c r="C18" s="686">
        <v>12.046038196822009</v>
      </c>
      <c r="D18" s="686">
        <v>86.153614530953789</v>
      </c>
      <c r="E18" s="686">
        <v>1.998151994898778E-2</v>
      </c>
      <c r="F18" s="686">
        <v>98.417487835415457</v>
      </c>
      <c r="G18" s="686">
        <v>1.582512164584543</v>
      </c>
      <c r="H18" s="687">
        <v>9855721.7120000012</v>
      </c>
      <c r="I18" s="688"/>
      <c r="J18" s="587"/>
      <c r="K18" s="587"/>
      <c r="L18" s="587"/>
      <c r="M18" s="587"/>
      <c r="N18" s="587"/>
      <c r="O18" s="587"/>
      <c r="P18" s="587"/>
      <c r="Q18" s="587"/>
    </row>
    <row r="19" spans="1:35" s="24" customFormat="1" ht="20.100000000000001" customHeight="1">
      <c r="A19" s="288" t="s">
        <v>38</v>
      </c>
      <c r="B19" s="686">
        <v>7.3493803603286443</v>
      </c>
      <c r="C19" s="686">
        <v>24.067248663266305</v>
      </c>
      <c r="D19" s="686">
        <v>62.111408620872631</v>
      </c>
      <c r="E19" s="686">
        <v>0.62877074212648931</v>
      </c>
      <c r="F19" s="686">
        <v>94.156808386594065</v>
      </c>
      <c r="G19" s="686">
        <v>5.8431916134059296</v>
      </c>
      <c r="H19" s="687">
        <v>4029521.9389999998</v>
      </c>
      <c r="I19" s="688"/>
      <c r="J19" s="587"/>
      <c r="K19" s="587"/>
      <c r="L19" s="587"/>
      <c r="M19" s="587"/>
      <c r="N19" s="587"/>
      <c r="O19" s="587"/>
      <c r="P19" s="587"/>
      <c r="Q19" s="587"/>
    </row>
    <row r="20" spans="1:35" s="24" customFormat="1" ht="20.100000000000001" customHeight="1">
      <c r="A20" s="26" t="s">
        <v>39</v>
      </c>
      <c r="B20" s="686" t="s">
        <v>132</v>
      </c>
      <c r="C20" s="686">
        <v>16.605599991179034</v>
      </c>
      <c r="D20" s="686">
        <v>80.386345627396068</v>
      </c>
      <c r="E20" s="686">
        <v>0.40958870903322409</v>
      </c>
      <c r="F20" s="686">
        <v>97.401534327608331</v>
      </c>
      <c r="G20" s="686">
        <v>2.5984656723916757</v>
      </c>
      <c r="H20" s="687">
        <v>3159380.5479999995</v>
      </c>
      <c r="I20" s="688"/>
      <c r="J20" s="587"/>
      <c r="K20" s="587"/>
      <c r="L20" s="587"/>
      <c r="M20" s="587"/>
      <c r="N20" s="587"/>
      <c r="O20" s="587"/>
      <c r="P20" s="587"/>
      <c r="Q20" s="587"/>
    </row>
    <row r="21" spans="1:35" s="24" customFormat="1" ht="20.100000000000001" customHeight="1">
      <c r="A21" s="26" t="s">
        <v>116</v>
      </c>
      <c r="B21" s="686">
        <v>35.315222776489385</v>
      </c>
      <c r="C21" s="686">
        <v>1.4745922104168174</v>
      </c>
      <c r="D21" s="686">
        <v>54.353751069260085</v>
      </c>
      <c r="E21" s="686">
        <v>6.9734177591489823</v>
      </c>
      <c r="F21" s="686">
        <v>98.11698381531528</v>
      </c>
      <c r="G21" s="686">
        <v>1.8830161846847369</v>
      </c>
      <c r="H21" s="687">
        <v>7117100.3250000002</v>
      </c>
      <c r="I21" s="688"/>
      <c r="J21" s="587"/>
      <c r="K21" s="587"/>
      <c r="L21" s="587"/>
      <c r="M21" s="587"/>
      <c r="N21" s="587"/>
      <c r="O21" s="587"/>
      <c r="P21" s="587"/>
      <c r="Q21" s="587"/>
    </row>
    <row r="22" spans="1:35" s="24" customFormat="1" ht="20.100000000000001" customHeight="1">
      <c r="A22" s="26" t="s">
        <v>152</v>
      </c>
      <c r="B22" s="686" t="s">
        <v>132</v>
      </c>
      <c r="C22" s="686">
        <v>21.055212834189589</v>
      </c>
      <c r="D22" s="686">
        <v>78.894924566640313</v>
      </c>
      <c r="E22" s="686">
        <v>4.9862599170085418E-2</v>
      </c>
      <c r="F22" s="686">
        <v>100</v>
      </c>
      <c r="G22" s="686" t="s">
        <v>132</v>
      </c>
      <c r="H22" s="687">
        <v>1399084.7080000001</v>
      </c>
      <c r="I22" s="688"/>
      <c r="J22" s="587"/>
      <c r="K22" s="587"/>
      <c r="L22" s="587"/>
      <c r="M22" s="587"/>
      <c r="N22" s="587"/>
      <c r="O22" s="587"/>
      <c r="P22" s="587"/>
      <c r="Q22" s="587"/>
    </row>
    <row r="23" spans="1:35" s="24" customFormat="1" ht="20.100000000000001" customHeight="1">
      <c r="A23" s="27" t="s">
        <v>42</v>
      </c>
      <c r="B23" s="686">
        <v>7.2416482426145432</v>
      </c>
      <c r="C23" s="686">
        <v>6.9604988564832864</v>
      </c>
      <c r="D23" s="686">
        <v>85.173240074903063</v>
      </c>
      <c r="E23" s="686">
        <v>0.62225657351898644</v>
      </c>
      <c r="F23" s="686">
        <v>99.997643747519888</v>
      </c>
      <c r="G23" s="686">
        <v>2.356252480120715E-3</v>
      </c>
      <c r="H23" s="687">
        <v>981940.61099999992</v>
      </c>
      <c r="I23" s="688"/>
      <c r="J23" s="587"/>
      <c r="K23" s="587"/>
      <c r="L23" s="587"/>
      <c r="M23" s="587"/>
      <c r="N23" s="587"/>
      <c r="O23" s="587"/>
      <c r="P23" s="587"/>
      <c r="Q23" s="587"/>
    </row>
    <row r="24" spans="1:35" s="24" customFormat="1" ht="20.100000000000001" customHeight="1">
      <c r="A24" s="26" t="s">
        <v>43</v>
      </c>
      <c r="B24" s="686">
        <v>28.718594274540781</v>
      </c>
      <c r="C24" s="686" t="s">
        <v>132</v>
      </c>
      <c r="D24" s="686">
        <v>68.713716505374322</v>
      </c>
      <c r="E24" s="686">
        <v>2.5676892200848989</v>
      </c>
      <c r="F24" s="686">
        <v>100</v>
      </c>
      <c r="G24" s="686" t="s">
        <v>132</v>
      </c>
      <c r="H24" s="689">
        <v>1803566.2819999999</v>
      </c>
      <c r="I24" s="688"/>
      <c r="J24" s="587"/>
      <c r="K24" s="587"/>
      <c r="L24" s="587"/>
      <c r="M24" s="587"/>
      <c r="N24" s="587"/>
      <c r="O24" s="587"/>
      <c r="P24" s="587"/>
      <c r="Q24" s="587"/>
    </row>
    <row r="25" spans="1:35" s="24" customFormat="1" ht="20.100000000000001" customHeight="1">
      <c r="A25" s="26" t="s">
        <v>44</v>
      </c>
      <c r="B25" s="686">
        <v>9.2947255170161593</v>
      </c>
      <c r="C25" s="686">
        <v>0.16636330535968924</v>
      </c>
      <c r="D25" s="686">
        <v>84.528039206492664</v>
      </c>
      <c r="E25" s="686">
        <v>6.0108719711314933</v>
      </c>
      <c r="F25" s="686">
        <v>100</v>
      </c>
      <c r="G25" s="686" t="s">
        <v>132</v>
      </c>
      <c r="H25" s="690">
        <v>989070.87499999988</v>
      </c>
      <c r="I25" s="688"/>
      <c r="J25" s="587"/>
      <c r="K25" s="587"/>
      <c r="L25" s="587"/>
      <c r="M25" s="587"/>
      <c r="N25" s="587"/>
      <c r="O25" s="587"/>
      <c r="P25" s="587"/>
      <c r="Q25" s="587"/>
    </row>
    <row r="26" spans="1:35" s="24" customFormat="1" ht="20.100000000000001" customHeight="1">
      <c r="A26" s="26" t="s">
        <v>45</v>
      </c>
      <c r="B26" s="686">
        <v>2.6472801559988639</v>
      </c>
      <c r="C26" s="686" t="s">
        <v>132</v>
      </c>
      <c r="D26" s="686">
        <v>90.605215784961317</v>
      </c>
      <c r="E26" s="686" t="s">
        <v>132</v>
      </c>
      <c r="F26" s="686">
        <v>93.252495940960173</v>
      </c>
      <c r="G26" s="686">
        <v>6.7475040590398327</v>
      </c>
      <c r="H26" s="690">
        <v>490927.67799999996</v>
      </c>
      <c r="I26" s="688"/>
      <c r="J26" s="587"/>
      <c r="K26" s="587"/>
      <c r="L26" s="587"/>
      <c r="M26" s="587"/>
      <c r="N26" s="587"/>
      <c r="O26" s="587"/>
      <c r="P26" s="587"/>
      <c r="Q26" s="587"/>
    </row>
    <row r="27" spans="1:35" s="70" customFormat="1" ht="25.5" customHeight="1" thickBot="1">
      <c r="A27" s="662" t="s">
        <v>46</v>
      </c>
      <c r="B27" s="691">
        <v>28.852984069672726</v>
      </c>
      <c r="C27" s="691">
        <v>31.676037206022972</v>
      </c>
      <c r="D27" s="691">
        <v>36.145505894352311</v>
      </c>
      <c r="E27" s="691">
        <v>0.96330959896494073</v>
      </c>
      <c r="F27" s="691">
        <v>97.637836769012949</v>
      </c>
      <c r="G27" s="691">
        <v>2.3621632309870568</v>
      </c>
      <c r="H27" s="692">
        <v>330386052.565</v>
      </c>
      <c r="J27" s="693"/>
      <c r="K27" s="693"/>
      <c r="L27" s="693"/>
      <c r="M27" s="693"/>
      <c r="N27" s="693"/>
      <c r="O27" s="693"/>
      <c r="P27" s="693"/>
      <c r="Q27" s="693"/>
    </row>
    <row r="28" spans="1:35" ht="6" customHeight="1">
      <c r="A28" s="18"/>
      <c r="B28" s="18"/>
      <c r="C28" s="18"/>
      <c r="D28" s="18"/>
      <c r="E28" s="18"/>
      <c r="F28" s="18"/>
      <c r="G28" s="18"/>
      <c r="H28" s="18"/>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row>
    <row r="29" spans="1:35" s="73" customFormat="1" ht="11.1" customHeight="1">
      <c r="A29" s="30" t="s">
        <v>155</v>
      </c>
      <c r="B29" s="18"/>
      <c r="C29" s="18"/>
      <c r="D29" s="18"/>
      <c r="E29" s="18"/>
      <c r="F29" s="18"/>
      <c r="G29" s="18"/>
      <c r="H29" s="18"/>
    </row>
    <row r="30" spans="1:35" s="73" customFormat="1" ht="11.1" customHeight="1">
      <c r="A30" s="30" t="s">
        <v>721</v>
      </c>
      <c r="B30" s="18"/>
      <c r="C30" s="18"/>
      <c r="D30" s="18"/>
      <c r="E30" s="18"/>
      <c r="F30" s="18"/>
      <c r="G30" s="18"/>
      <c r="H30" s="18"/>
    </row>
    <row r="31" spans="1:35" s="73" customFormat="1" ht="10.5" customHeight="1">
      <c r="A31" s="30"/>
      <c r="B31" s="33"/>
      <c r="C31" s="33"/>
      <c r="D31" s="33"/>
      <c r="E31" s="33"/>
      <c r="F31" s="33"/>
      <c r="G31" s="33"/>
      <c r="H31" s="33"/>
      <c r="I31" s="33"/>
      <c r="J31" s="33"/>
      <c r="K31" s="33"/>
      <c r="L31" s="33"/>
    </row>
    <row r="32" spans="1:35" s="73" customFormat="1">
      <c r="A32" s="18"/>
      <c r="B32" s="24"/>
      <c r="C32" s="24"/>
      <c r="D32" s="24"/>
      <c r="E32" s="24"/>
      <c r="F32" s="24"/>
      <c r="G32" s="24"/>
      <c r="H32" s="24"/>
      <c r="I32" s="7"/>
    </row>
  </sheetData>
  <mergeCells count="9">
    <mergeCell ref="A6:A8"/>
    <mergeCell ref="B6:F6"/>
    <mergeCell ref="G6:G8"/>
    <mergeCell ref="H6:H8"/>
    <mergeCell ref="B7:B8"/>
    <mergeCell ref="C7:C8"/>
    <mergeCell ref="D7:D8"/>
    <mergeCell ref="E7:E8"/>
    <mergeCell ref="F7:F8"/>
  </mergeCells>
  <hyperlinks>
    <hyperlink ref="A1" location="Índice!A1" display="Volver al Índice" xr:uid="{DD0DFF3A-21DE-4935-B6B4-AFD42D924777}"/>
  </hyperlinks>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6F596-8967-4AB1-9392-DFFA69BAAFAF}">
  <dimension ref="A1:O36"/>
  <sheetViews>
    <sheetView showGridLines="0" zoomScaleNormal="100" workbookViewId="0"/>
  </sheetViews>
  <sheetFormatPr baseColWidth="10" defaultRowHeight="13.2"/>
  <cols>
    <col min="1" max="1" width="44" style="7" customWidth="1"/>
    <col min="2" max="2" width="21.88671875" style="7" customWidth="1"/>
    <col min="3" max="4" width="21.5546875" style="7" customWidth="1"/>
    <col min="5" max="5" width="21" style="7" customWidth="1"/>
    <col min="6" max="6" width="22.44140625" style="7" customWidth="1"/>
    <col min="7" max="7" width="13.44140625" style="7" customWidth="1"/>
    <col min="8" max="8" width="19.5546875" style="7" customWidth="1"/>
    <col min="9" max="16384" width="11.5546875" style="7"/>
  </cols>
  <sheetData>
    <row r="1" spans="1:15" s="574" customFormat="1" ht="18" customHeight="1">
      <c r="A1" s="1403" t="s">
        <v>1213</v>
      </c>
      <c r="B1" s="273"/>
      <c r="C1" s="273"/>
      <c r="D1" s="273"/>
      <c r="E1" s="273"/>
      <c r="F1" s="273"/>
    </row>
    <row r="2" spans="1:15" s="41" customFormat="1" ht="24.9" customHeight="1">
      <c r="A2" s="167" t="s">
        <v>661</v>
      </c>
      <c r="B2" s="167"/>
      <c r="C2" s="167"/>
      <c r="D2" s="167"/>
      <c r="E2" s="167"/>
      <c r="F2" s="167"/>
      <c r="H2" s="575"/>
    </row>
    <row r="3" spans="1:15" s="43" customFormat="1" ht="18" customHeight="1">
      <c r="A3" s="169">
        <v>45169</v>
      </c>
      <c r="B3" s="169"/>
      <c r="C3" s="169"/>
      <c r="D3" s="169"/>
      <c r="E3" s="169"/>
      <c r="F3" s="169"/>
      <c r="H3" s="576"/>
    </row>
    <row r="4" spans="1:15" s="383" customFormat="1" ht="18" customHeight="1">
      <c r="A4" s="170" t="s">
        <v>175</v>
      </c>
      <c r="B4" s="170"/>
      <c r="C4" s="170"/>
      <c r="D4" s="170"/>
      <c r="E4" s="170"/>
      <c r="F4" s="170"/>
      <c r="H4" s="577"/>
    </row>
    <row r="5" spans="1:15" ht="7.5" customHeight="1" thickBot="1">
      <c r="A5" s="44"/>
      <c r="B5" s="44"/>
      <c r="C5" s="44"/>
      <c r="D5" s="44"/>
      <c r="E5" s="44"/>
      <c r="F5" s="44"/>
      <c r="G5" s="44"/>
      <c r="H5" s="44"/>
    </row>
    <row r="6" spans="1:15" s="35" customFormat="1" ht="35.1" customHeight="1">
      <c r="A6" s="46" t="s">
        <v>1</v>
      </c>
      <c r="B6" s="46" t="s">
        <v>662</v>
      </c>
      <c r="C6" s="46"/>
      <c r="D6" s="46" t="s">
        <v>663</v>
      </c>
      <c r="E6" s="46"/>
      <c r="F6" s="46" t="s">
        <v>664</v>
      </c>
    </row>
    <row r="7" spans="1:15" s="35" customFormat="1" ht="35.1" customHeight="1">
      <c r="A7" s="578"/>
      <c r="B7" s="579" t="s">
        <v>665</v>
      </c>
      <c r="C7" s="579" t="s">
        <v>666</v>
      </c>
      <c r="D7" s="579" t="s">
        <v>665</v>
      </c>
      <c r="E7" s="579" t="s">
        <v>666</v>
      </c>
      <c r="F7" s="578"/>
    </row>
    <row r="8" spans="1:15" s="35" customFormat="1" ht="7.5" customHeight="1">
      <c r="A8" s="407"/>
      <c r="B8" s="580"/>
      <c r="C8" s="580"/>
      <c r="D8" s="580"/>
      <c r="E8" s="580"/>
      <c r="F8" s="407"/>
    </row>
    <row r="9" spans="1:15" s="35" customFormat="1" ht="8.25" customHeight="1">
      <c r="A9" s="581"/>
      <c r="B9" s="582"/>
      <c r="C9" s="582"/>
      <c r="D9" s="582"/>
      <c r="E9" s="582"/>
      <c r="F9" s="583"/>
    </row>
    <row r="10" spans="1:15" s="24" customFormat="1" ht="20.100000000000001" customHeight="1">
      <c r="A10" s="288" t="s">
        <v>29</v>
      </c>
      <c r="B10" s="584">
        <v>1.9796518845560021</v>
      </c>
      <c r="C10" s="584">
        <v>28.018045986981573</v>
      </c>
      <c r="D10" s="584" t="s">
        <v>132</v>
      </c>
      <c r="E10" s="584">
        <v>70.002302128462418</v>
      </c>
      <c r="F10" s="585">
        <v>2873010.8280000002</v>
      </c>
      <c r="G10" s="586"/>
      <c r="H10" s="587"/>
      <c r="I10" s="587"/>
      <c r="J10" s="587"/>
      <c r="K10" s="587"/>
      <c r="L10" s="587"/>
      <c r="M10" s="587"/>
      <c r="N10" s="587"/>
      <c r="O10" s="587"/>
    </row>
    <row r="11" spans="1:15" s="24" customFormat="1" ht="20.100000000000001" customHeight="1">
      <c r="A11" s="288" t="s">
        <v>30</v>
      </c>
      <c r="B11" s="584">
        <v>10.098678302314056</v>
      </c>
      <c r="C11" s="584">
        <v>69.967657340963086</v>
      </c>
      <c r="D11" s="584">
        <v>19.933663952924181</v>
      </c>
      <c r="E11" s="584" t="s">
        <v>132</v>
      </c>
      <c r="F11" s="585">
        <v>247648.16</v>
      </c>
      <c r="G11" s="586"/>
      <c r="H11" s="587"/>
      <c r="I11" s="587"/>
      <c r="J11" s="587"/>
      <c r="K11" s="587"/>
      <c r="L11" s="587"/>
      <c r="M11" s="587"/>
      <c r="N11" s="587"/>
      <c r="O11" s="587"/>
    </row>
    <row r="12" spans="1:15" s="24" customFormat="1" ht="20.100000000000001" customHeight="1">
      <c r="A12" s="288" t="s">
        <v>31</v>
      </c>
      <c r="B12" s="584">
        <v>1.3338104662328414E-2</v>
      </c>
      <c r="C12" s="584">
        <v>51.998780960905592</v>
      </c>
      <c r="D12" s="584">
        <v>36.082593774582868</v>
      </c>
      <c r="E12" s="584">
        <v>11.9052871482927</v>
      </c>
      <c r="F12" s="585">
        <v>8653133.4790000003</v>
      </c>
      <c r="G12" s="586"/>
      <c r="H12" s="587"/>
      <c r="I12" s="587"/>
      <c r="J12" s="587"/>
      <c r="K12" s="587"/>
      <c r="L12" s="587"/>
      <c r="M12" s="587"/>
      <c r="N12" s="587"/>
      <c r="O12" s="587"/>
    </row>
    <row r="13" spans="1:15" s="24" customFormat="1" ht="20.100000000000001" customHeight="1">
      <c r="A13" s="288" t="s">
        <v>32</v>
      </c>
      <c r="B13" s="584">
        <v>8.3386883690361895</v>
      </c>
      <c r="C13" s="584">
        <v>70.423285471612246</v>
      </c>
      <c r="D13" s="584">
        <v>7.3497330663803071</v>
      </c>
      <c r="E13" s="584">
        <v>13.888293092971256</v>
      </c>
      <c r="F13" s="585">
        <v>1197231.358</v>
      </c>
      <c r="G13" s="586"/>
      <c r="H13" s="587"/>
      <c r="I13" s="587"/>
      <c r="J13" s="587"/>
      <c r="K13" s="587"/>
      <c r="L13" s="587"/>
      <c r="M13" s="587"/>
      <c r="N13" s="587"/>
      <c r="O13" s="587"/>
    </row>
    <row r="14" spans="1:15" s="24" customFormat="1" ht="20.100000000000001" customHeight="1">
      <c r="A14" s="288" t="s">
        <v>33</v>
      </c>
      <c r="B14" s="584" t="s">
        <v>132</v>
      </c>
      <c r="C14" s="584">
        <v>37.728062558401824</v>
      </c>
      <c r="D14" s="584">
        <v>42.687642631024609</v>
      </c>
      <c r="E14" s="584">
        <v>19.584294810573564</v>
      </c>
      <c r="F14" s="585">
        <v>2012496.936</v>
      </c>
      <c r="G14" s="586"/>
      <c r="H14" s="587"/>
      <c r="I14" s="587"/>
      <c r="J14" s="587"/>
      <c r="K14" s="587"/>
      <c r="L14" s="587"/>
      <c r="M14" s="587"/>
      <c r="N14" s="587"/>
      <c r="O14" s="587"/>
    </row>
    <row r="15" spans="1:15" s="24" customFormat="1" ht="20.100000000000001" customHeight="1">
      <c r="A15" s="288" t="s">
        <v>34</v>
      </c>
      <c r="B15" s="584" t="s">
        <v>132</v>
      </c>
      <c r="C15" s="584">
        <v>7.986542885562085</v>
      </c>
      <c r="D15" s="584">
        <v>53.339841127121623</v>
      </c>
      <c r="E15" s="584">
        <v>38.673615987316296</v>
      </c>
      <c r="F15" s="585">
        <v>11178551.293</v>
      </c>
      <c r="G15" s="586"/>
      <c r="H15" s="587"/>
      <c r="I15" s="587"/>
      <c r="J15" s="587"/>
      <c r="K15" s="587"/>
      <c r="L15" s="587"/>
      <c r="M15" s="587"/>
      <c r="N15" s="587"/>
      <c r="O15" s="587"/>
    </row>
    <row r="16" spans="1:15" s="24" customFormat="1" ht="20.100000000000001" customHeight="1">
      <c r="A16" s="288" t="s">
        <v>35</v>
      </c>
      <c r="B16" s="584" t="s">
        <v>132</v>
      </c>
      <c r="C16" s="584" t="s">
        <v>132</v>
      </c>
      <c r="D16" s="584">
        <v>100</v>
      </c>
      <c r="E16" s="584" t="s">
        <v>132</v>
      </c>
      <c r="F16" s="585">
        <v>52736.065999999999</v>
      </c>
      <c r="G16" s="586"/>
      <c r="H16" s="587"/>
      <c r="I16" s="587"/>
      <c r="J16" s="587"/>
      <c r="K16" s="587"/>
      <c r="L16" s="587"/>
      <c r="M16" s="587"/>
      <c r="N16" s="587"/>
      <c r="O16" s="587"/>
    </row>
    <row r="17" spans="1:15" s="24" customFormat="1" ht="20.100000000000001" customHeight="1">
      <c r="A17" s="288" t="s">
        <v>36</v>
      </c>
      <c r="B17" s="584">
        <v>24.050133850066509</v>
      </c>
      <c r="C17" s="584">
        <v>34.509989355433234</v>
      </c>
      <c r="D17" s="584">
        <v>23.679929596857285</v>
      </c>
      <c r="E17" s="584">
        <v>17.759947197642965</v>
      </c>
      <c r="F17" s="585">
        <v>3432864.9360000002</v>
      </c>
      <c r="G17" s="586"/>
      <c r="H17" s="587"/>
      <c r="I17" s="587"/>
      <c r="J17" s="587"/>
      <c r="K17" s="587"/>
      <c r="L17" s="587"/>
      <c r="M17" s="587"/>
      <c r="N17" s="587"/>
      <c r="O17" s="587"/>
    </row>
    <row r="18" spans="1:15" s="24" customFormat="1" ht="20.100000000000001" customHeight="1">
      <c r="A18" s="288" t="s">
        <v>37</v>
      </c>
      <c r="B18" s="584">
        <v>55.290089634217708</v>
      </c>
      <c r="C18" s="584">
        <v>21.492808459959004</v>
      </c>
      <c r="D18" s="584" t="s">
        <v>132</v>
      </c>
      <c r="E18" s="584">
        <v>23.217101947163716</v>
      </c>
      <c r="F18" s="585">
        <v>2418939.949</v>
      </c>
      <c r="G18" s="586"/>
      <c r="H18" s="587"/>
      <c r="I18" s="587"/>
      <c r="J18" s="587"/>
      <c r="K18" s="587"/>
      <c r="L18" s="587"/>
      <c r="M18" s="587"/>
      <c r="N18" s="587"/>
      <c r="O18" s="587"/>
    </row>
    <row r="19" spans="1:15" s="24" customFormat="1" ht="20.100000000000001" customHeight="1">
      <c r="A19" s="288" t="s">
        <v>38</v>
      </c>
      <c r="B19" s="584" t="s">
        <v>132</v>
      </c>
      <c r="C19" s="584">
        <v>97.649012233148753</v>
      </c>
      <c r="D19" s="584" t="s">
        <v>132</v>
      </c>
      <c r="E19" s="584">
        <v>2.3509877668512571</v>
      </c>
      <c r="F19" s="585">
        <v>220035.17300000001</v>
      </c>
      <c r="G19" s="586"/>
      <c r="H19" s="587"/>
      <c r="I19" s="587"/>
      <c r="J19" s="587"/>
      <c r="K19" s="587"/>
      <c r="L19" s="587"/>
      <c r="M19" s="587"/>
      <c r="N19" s="587"/>
      <c r="O19" s="587"/>
    </row>
    <row r="20" spans="1:15" s="24" customFormat="1" ht="20.100000000000001" customHeight="1">
      <c r="A20" s="26" t="s">
        <v>39</v>
      </c>
      <c r="B20" s="584" t="s">
        <v>132</v>
      </c>
      <c r="C20" s="584">
        <v>100</v>
      </c>
      <c r="D20" s="584" t="s">
        <v>132</v>
      </c>
      <c r="E20" s="584" t="s">
        <v>132</v>
      </c>
      <c r="F20" s="585">
        <v>75.266000000000005</v>
      </c>
      <c r="G20" s="586"/>
      <c r="H20" s="587"/>
      <c r="I20" s="587"/>
      <c r="J20" s="587"/>
      <c r="K20" s="587"/>
      <c r="L20" s="587"/>
      <c r="M20" s="587"/>
      <c r="N20" s="587"/>
      <c r="O20" s="587"/>
    </row>
    <row r="21" spans="1:15" s="24" customFormat="1" ht="20.100000000000001" customHeight="1">
      <c r="A21" s="26" t="s">
        <v>116</v>
      </c>
      <c r="B21" s="584">
        <v>16.048585566698119</v>
      </c>
      <c r="C21" s="584" t="s">
        <v>132</v>
      </c>
      <c r="D21" s="584">
        <v>34.897247229432168</v>
      </c>
      <c r="E21" s="584">
        <v>49.054167203869717</v>
      </c>
      <c r="F21" s="585">
        <v>1220263.301</v>
      </c>
      <c r="G21" s="586"/>
      <c r="H21" s="587"/>
      <c r="I21" s="587"/>
      <c r="J21" s="587"/>
      <c r="K21" s="587"/>
      <c r="L21" s="587"/>
      <c r="M21" s="587"/>
      <c r="N21" s="587"/>
      <c r="O21" s="587"/>
    </row>
    <row r="22" spans="1:15" s="24" customFormat="1" ht="20.100000000000001" customHeight="1">
      <c r="A22" s="26" t="s">
        <v>152</v>
      </c>
      <c r="B22" s="584" t="s">
        <v>132</v>
      </c>
      <c r="C22" s="584" t="s">
        <v>132</v>
      </c>
      <c r="D22" s="584" t="s">
        <v>132</v>
      </c>
      <c r="E22" s="584" t="s">
        <v>132</v>
      </c>
      <c r="F22" s="585" t="s">
        <v>132</v>
      </c>
      <c r="G22" s="586"/>
      <c r="H22" s="587"/>
      <c r="I22" s="587"/>
      <c r="J22" s="587"/>
      <c r="K22" s="587"/>
      <c r="L22" s="587"/>
      <c r="M22" s="587"/>
      <c r="N22" s="587"/>
      <c r="O22" s="587"/>
    </row>
    <row r="23" spans="1:15" s="24" customFormat="1" ht="20.100000000000001" customHeight="1">
      <c r="A23" s="27" t="s">
        <v>42</v>
      </c>
      <c r="B23" s="584" t="s">
        <v>132</v>
      </c>
      <c r="C23" s="584">
        <v>100</v>
      </c>
      <c r="D23" s="584" t="s">
        <v>132</v>
      </c>
      <c r="E23" s="584" t="s">
        <v>132</v>
      </c>
      <c r="F23" s="585">
        <v>33089.620000000003</v>
      </c>
      <c r="G23" s="586"/>
      <c r="H23" s="587"/>
      <c r="I23" s="587"/>
      <c r="J23" s="587"/>
      <c r="K23" s="587"/>
      <c r="L23" s="587"/>
      <c r="M23" s="587"/>
      <c r="N23" s="587"/>
      <c r="O23" s="587"/>
    </row>
    <row r="24" spans="1:15" s="24" customFormat="1" ht="20.100000000000001" customHeight="1">
      <c r="A24" s="26" t="s">
        <v>43</v>
      </c>
      <c r="B24" s="584" t="s">
        <v>132</v>
      </c>
      <c r="C24" s="584" t="s">
        <v>132</v>
      </c>
      <c r="D24" s="584">
        <v>84.745762711864401</v>
      </c>
      <c r="E24" s="584">
        <v>15.254237288135593</v>
      </c>
      <c r="F24" s="585">
        <v>436010</v>
      </c>
      <c r="G24" s="586"/>
      <c r="H24" s="587"/>
      <c r="I24" s="587"/>
      <c r="J24" s="587"/>
      <c r="K24" s="587"/>
      <c r="L24" s="587"/>
      <c r="M24" s="587"/>
      <c r="N24" s="587"/>
      <c r="O24" s="587"/>
    </row>
    <row r="25" spans="1:15" s="24" customFormat="1" ht="20.100000000000001" customHeight="1">
      <c r="A25" s="26" t="s">
        <v>44</v>
      </c>
      <c r="B25" s="584" t="s">
        <v>132</v>
      </c>
      <c r="C25" s="584" t="s">
        <v>132</v>
      </c>
      <c r="D25" s="584" t="s">
        <v>132</v>
      </c>
      <c r="E25" s="584" t="s">
        <v>132</v>
      </c>
      <c r="F25" s="585" t="s">
        <v>132</v>
      </c>
      <c r="G25" s="586"/>
      <c r="H25" s="587"/>
      <c r="I25" s="587"/>
      <c r="J25" s="587"/>
      <c r="K25" s="587"/>
      <c r="L25" s="587"/>
      <c r="M25" s="587"/>
      <c r="N25" s="587"/>
      <c r="O25" s="587"/>
    </row>
    <row r="26" spans="1:15" s="24" customFormat="1" ht="20.100000000000001" customHeight="1">
      <c r="A26" s="26" t="s">
        <v>45</v>
      </c>
      <c r="B26" s="584" t="s">
        <v>132</v>
      </c>
      <c r="C26" s="584" t="s">
        <v>132</v>
      </c>
      <c r="D26" s="584">
        <v>59.574468085106382</v>
      </c>
      <c r="E26" s="584">
        <v>40.425531914893611</v>
      </c>
      <c r="F26" s="585">
        <v>130248.75</v>
      </c>
      <c r="G26" s="586"/>
      <c r="H26" s="587"/>
      <c r="I26" s="587"/>
      <c r="J26" s="587"/>
      <c r="K26" s="587"/>
      <c r="L26" s="587"/>
      <c r="M26" s="587"/>
      <c r="N26" s="587"/>
      <c r="O26" s="587"/>
    </row>
    <row r="27" spans="1:15" s="470" customFormat="1" ht="30" customHeight="1" thickBot="1">
      <c r="A27" s="363" t="s">
        <v>46</v>
      </c>
      <c r="B27" s="588">
        <v>7.4524279123796457</v>
      </c>
      <c r="C27" s="588">
        <v>29.10178143600875</v>
      </c>
      <c r="D27" s="588">
        <v>34.65606020155942</v>
      </c>
      <c r="E27" s="588">
        <v>28.789730447120192</v>
      </c>
      <c r="F27" s="589">
        <v>34106335.114999995</v>
      </c>
      <c r="G27" s="586"/>
      <c r="H27" s="590"/>
      <c r="I27" s="590"/>
      <c r="J27" s="590"/>
      <c r="K27" s="590"/>
      <c r="L27" s="590"/>
      <c r="M27" s="590"/>
      <c r="N27" s="590"/>
      <c r="O27" s="590"/>
    </row>
    <row r="28" spans="1:15" ht="5.25" customHeight="1">
      <c r="A28" s="18"/>
      <c r="B28" s="591"/>
      <c r="C28" s="591"/>
      <c r="D28" s="591"/>
      <c r="E28" s="591"/>
      <c r="F28" s="37"/>
      <c r="G28" s="592"/>
      <c r="H28" s="593"/>
    </row>
    <row r="29" spans="1:15">
      <c r="A29" s="26" t="s">
        <v>667</v>
      </c>
      <c r="B29" s="18"/>
      <c r="C29" s="18"/>
      <c r="D29" s="18"/>
      <c r="E29" s="18"/>
      <c r="F29" s="594"/>
      <c r="H29" s="595"/>
    </row>
    <row r="30" spans="1:15">
      <c r="A30" s="30"/>
      <c r="B30" s="33"/>
      <c r="C30" s="33"/>
      <c r="D30" s="33"/>
      <c r="E30" s="33"/>
      <c r="F30" s="33"/>
      <c r="G30" s="33"/>
      <c r="H30" s="33"/>
      <c r="I30" s="33"/>
      <c r="J30" s="33"/>
      <c r="K30" s="33"/>
      <c r="L30" s="33"/>
    </row>
    <row r="31" spans="1:15">
      <c r="A31" s="18"/>
      <c r="B31" s="24"/>
      <c r="C31" s="24"/>
      <c r="D31" s="24"/>
      <c r="E31" s="24"/>
      <c r="F31" s="24"/>
      <c r="G31" s="24"/>
      <c r="H31" s="24"/>
    </row>
    <row r="32" spans="1:15">
      <c r="F32" s="8"/>
      <c r="H32" s="595"/>
    </row>
    <row r="33" spans="8:8">
      <c r="H33" s="595"/>
    </row>
    <row r="34" spans="8:8">
      <c r="H34" s="595"/>
    </row>
    <row r="35" spans="8:8">
      <c r="H35" s="595"/>
    </row>
    <row r="36" spans="8:8">
      <c r="H36" s="595"/>
    </row>
  </sheetData>
  <mergeCells count="8">
    <mergeCell ref="A6:A8"/>
    <mergeCell ref="B6:C6"/>
    <mergeCell ref="D6:E6"/>
    <mergeCell ref="F6:F8"/>
    <mergeCell ref="B7:B8"/>
    <mergeCell ref="C7:C8"/>
    <mergeCell ref="D7:D8"/>
    <mergeCell ref="E7:E8"/>
  </mergeCells>
  <hyperlinks>
    <hyperlink ref="A1" location="Índice!A1" display="Volver al Índice" xr:uid="{ADFAF9BA-FBFB-46E6-93B1-02997F16F2B0}"/>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E0B4F-D4B5-491A-A1E0-18AB19B63205}">
  <dimension ref="A1:J203"/>
  <sheetViews>
    <sheetView showGridLines="0" zoomScaleNormal="100" workbookViewId="0"/>
  </sheetViews>
  <sheetFormatPr baseColWidth="10" defaultColWidth="11.44140625" defaultRowHeight="13.2"/>
  <cols>
    <col min="1" max="1" width="34" style="719" customWidth="1"/>
    <col min="2" max="2" width="17.6640625" style="719" customWidth="1"/>
    <col min="3" max="3" width="15.33203125" style="719" customWidth="1"/>
    <col min="4" max="5" width="17.6640625" style="719" customWidth="1"/>
    <col min="6" max="6" width="13.88671875" style="719" bestFit="1" customWidth="1"/>
    <col min="7" max="10" width="11.44140625" style="719"/>
    <col min="11" max="11" width="19.33203125" style="719" customWidth="1"/>
    <col min="12" max="256" width="11.44140625" style="719"/>
    <col min="257" max="257" width="34" style="719" customWidth="1"/>
    <col min="258" max="258" width="17.6640625" style="719" customWidth="1"/>
    <col min="259" max="259" width="15.33203125" style="719" customWidth="1"/>
    <col min="260" max="261" width="17.6640625" style="719" customWidth="1"/>
    <col min="262" max="262" width="13.88671875" style="719" bestFit="1" customWidth="1"/>
    <col min="263" max="266" width="11.44140625" style="719"/>
    <col min="267" max="267" width="19.33203125" style="719" customWidth="1"/>
    <col min="268" max="512" width="11.44140625" style="719"/>
    <col min="513" max="513" width="34" style="719" customWidth="1"/>
    <col min="514" max="514" width="17.6640625" style="719" customWidth="1"/>
    <col min="515" max="515" width="15.33203125" style="719" customWidth="1"/>
    <col min="516" max="517" width="17.6640625" style="719" customWidth="1"/>
    <col min="518" max="518" width="13.88671875" style="719" bestFit="1" customWidth="1"/>
    <col min="519" max="522" width="11.44140625" style="719"/>
    <col min="523" max="523" width="19.33203125" style="719" customWidth="1"/>
    <col min="524" max="768" width="11.44140625" style="719"/>
    <col min="769" max="769" width="34" style="719" customWidth="1"/>
    <col min="770" max="770" width="17.6640625" style="719" customWidth="1"/>
    <col min="771" max="771" width="15.33203125" style="719" customWidth="1"/>
    <col min="772" max="773" width="17.6640625" style="719" customWidth="1"/>
    <col min="774" max="774" width="13.88671875" style="719" bestFit="1" customWidth="1"/>
    <col min="775" max="778" width="11.44140625" style="719"/>
    <col min="779" max="779" width="19.33203125" style="719" customWidth="1"/>
    <col min="780" max="1024" width="11.44140625" style="719"/>
    <col min="1025" max="1025" width="34" style="719" customWidth="1"/>
    <col min="1026" max="1026" width="17.6640625" style="719" customWidth="1"/>
    <col min="1027" max="1027" width="15.33203125" style="719" customWidth="1"/>
    <col min="1028" max="1029" width="17.6640625" style="719" customWidth="1"/>
    <col min="1030" max="1030" width="13.88671875" style="719" bestFit="1" customWidth="1"/>
    <col min="1031" max="1034" width="11.44140625" style="719"/>
    <col min="1035" max="1035" width="19.33203125" style="719" customWidth="1"/>
    <col min="1036" max="1280" width="11.44140625" style="719"/>
    <col min="1281" max="1281" width="34" style="719" customWidth="1"/>
    <col min="1282" max="1282" width="17.6640625" style="719" customWidth="1"/>
    <col min="1283" max="1283" width="15.33203125" style="719" customWidth="1"/>
    <col min="1284" max="1285" width="17.6640625" style="719" customWidth="1"/>
    <col min="1286" max="1286" width="13.88671875" style="719" bestFit="1" customWidth="1"/>
    <col min="1287" max="1290" width="11.44140625" style="719"/>
    <col min="1291" max="1291" width="19.33203125" style="719" customWidth="1"/>
    <col min="1292" max="1536" width="11.44140625" style="719"/>
    <col min="1537" max="1537" width="34" style="719" customWidth="1"/>
    <col min="1538" max="1538" width="17.6640625" style="719" customWidth="1"/>
    <col min="1539" max="1539" width="15.33203125" style="719" customWidth="1"/>
    <col min="1540" max="1541" width="17.6640625" style="719" customWidth="1"/>
    <col min="1542" max="1542" width="13.88671875" style="719" bestFit="1" customWidth="1"/>
    <col min="1543" max="1546" width="11.44140625" style="719"/>
    <col min="1547" max="1547" width="19.33203125" style="719" customWidth="1"/>
    <col min="1548" max="1792" width="11.44140625" style="719"/>
    <col min="1793" max="1793" width="34" style="719" customWidth="1"/>
    <col min="1794" max="1794" width="17.6640625" style="719" customWidth="1"/>
    <col min="1795" max="1795" width="15.33203125" style="719" customWidth="1"/>
    <col min="1796" max="1797" width="17.6640625" style="719" customWidth="1"/>
    <col min="1798" max="1798" width="13.88671875" style="719" bestFit="1" customWidth="1"/>
    <col min="1799" max="1802" width="11.44140625" style="719"/>
    <col min="1803" max="1803" width="19.33203125" style="719" customWidth="1"/>
    <col min="1804" max="2048" width="11.44140625" style="719"/>
    <col min="2049" max="2049" width="34" style="719" customWidth="1"/>
    <col min="2050" max="2050" width="17.6640625" style="719" customWidth="1"/>
    <col min="2051" max="2051" width="15.33203125" style="719" customWidth="1"/>
    <col min="2052" max="2053" width="17.6640625" style="719" customWidth="1"/>
    <col min="2054" max="2054" width="13.88671875" style="719" bestFit="1" customWidth="1"/>
    <col min="2055" max="2058" width="11.44140625" style="719"/>
    <col min="2059" max="2059" width="19.33203125" style="719" customWidth="1"/>
    <col min="2060" max="2304" width="11.44140625" style="719"/>
    <col min="2305" max="2305" width="34" style="719" customWidth="1"/>
    <col min="2306" max="2306" width="17.6640625" style="719" customWidth="1"/>
    <col min="2307" max="2307" width="15.33203125" style="719" customWidth="1"/>
    <col min="2308" max="2309" width="17.6640625" style="719" customWidth="1"/>
    <col min="2310" max="2310" width="13.88671875" style="719" bestFit="1" customWidth="1"/>
    <col min="2311" max="2314" width="11.44140625" style="719"/>
    <col min="2315" max="2315" width="19.33203125" style="719" customWidth="1"/>
    <col min="2316" max="2560" width="11.44140625" style="719"/>
    <col min="2561" max="2561" width="34" style="719" customWidth="1"/>
    <col min="2562" max="2562" width="17.6640625" style="719" customWidth="1"/>
    <col min="2563" max="2563" width="15.33203125" style="719" customWidth="1"/>
    <col min="2564" max="2565" width="17.6640625" style="719" customWidth="1"/>
    <col min="2566" max="2566" width="13.88671875" style="719" bestFit="1" customWidth="1"/>
    <col min="2567" max="2570" width="11.44140625" style="719"/>
    <col min="2571" max="2571" width="19.33203125" style="719" customWidth="1"/>
    <col min="2572" max="2816" width="11.44140625" style="719"/>
    <col min="2817" max="2817" width="34" style="719" customWidth="1"/>
    <col min="2818" max="2818" width="17.6640625" style="719" customWidth="1"/>
    <col min="2819" max="2819" width="15.33203125" style="719" customWidth="1"/>
    <col min="2820" max="2821" width="17.6640625" style="719" customWidth="1"/>
    <col min="2822" max="2822" width="13.88671875" style="719" bestFit="1" customWidth="1"/>
    <col min="2823" max="2826" width="11.44140625" style="719"/>
    <col min="2827" max="2827" width="19.33203125" style="719" customWidth="1"/>
    <col min="2828" max="3072" width="11.44140625" style="719"/>
    <col min="3073" max="3073" width="34" style="719" customWidth="1"/>
    <col min="3074" max="3074" width="17.6640625" style="719" customWidth="1"/>
    <col min="3075" max="3075" width="15.33203125" style="719" customWidth="1"/>
    <col min="3076" max="3077" width="17.6640625" style="719" customWidth="1"/>
    <col min="3078" max="3078" width="13.88671875" style="719" bestFit="1" customWidth="1"/>
    <col min="3079" max="3082" width="11.44140625" style="719"/>
    <col min="3083" max="3083" width="19.33203125" style="719" customWidth="1"/>
    <col min="3084" max="3328" width="11.44140625" style="719"/>
    <col min="3329" max="3329" width="34" style="719" customWidth="1"/>
    <col min="3330" max="3330" width="17.6640625" style="719" customWidth="1"/>
    <col min="3331" max="3331" width="15.33203125" style="719" customWidth="1"/>
    <col min="3332" max="3333" width="17.6640625" style="719" customWidth="1"/>
    <col min="3334" max="3334" width="13.88671875" style="719" bestFit="1" customWidth="1"/>
    <col min="3335" max="3338" width="11.44140625" style="719"/>
    <col min="3339" max="3339" width="19.33203125" style="719" customWidth="1"/>
    <col min="3340" max="3584" width="11.44140625" style="719"/>
    <col min="3585" max="3585" width="34" style="719" customWidth="1"/>
    <col min="3586" max="3586" width="17.6640625" style="719" customWidth="1"/>
    <col min="3587" max="3587" width="15.33203125" style="719" customWidth="1"/>
    <col min="3588" max="3589" width="17.6640625" style="719" customWidth="1"/>
    <col min="3590" max="3590" width="13.88671875" style="719" bestFit="1" customWidth="1"/>
    <col min="3591" max="3594" width="11.44140625" style="719"/>
    <col min="3595" max="3595" width="19.33203125" style="719" customWidth="1"/>
    <col min="3596" max="3840" width="11.44140625" style="719"/>
    <col min="3841" max="3841" width="34" style="719" customWidth="1"/>
    <col min="3842" max="3842" width="17.6640625" style="719" customWidth="1"/>
    <col min="3843" max="3843" width="15.33203125" style="719" customWidth="1"/>
    <col min="3844" max="3845" width="17.6640625" style="719" customWidth="1"/>
    <col min="3846" max="3846" width="13.88671875" style="719" bestFit="1" customWidth="1"/>
    <col min="3847" max="3850" width="11.44140625" style="719"/>
    <col min="3851" max="3851" width="19.33203125" style="719" customWidth="1"/>
    <col min="3852" max="4096" width="11.44140625" style="719"/>
    <col min="4097" max="4097" width="34" style="719" customWidth="1"/>
    <col min="4098" max="4098" width="17.6640625" style="719" customWidth="1"/>
    <col min="4099" max="4099" width="15.33203125" style="719" customWidth="1"/>
    <col min="4100" max="4101" width="17.6640625" style="719" customWidth="1"/>
    <col min="4102" max="4102" width="13.88671875" style="719" bestFit="1" customWidth="1"/>
    <col min="4103" max="4106" width="11.44140625" style="719"/>
    <col min="4107" max="4107" width="19.33203125" style="719" customWidth="1"/>
    <col min="4108" max="4352" width="11.44140625" style="719"/>
    <col min="4353" max="4353" width="34" style="719" customWidth="1"/>
    <col min="4354" max="4354" width="17.6640625" style="719" customWidth="1"/>
    <col min="4355" max="4355" width="15.33203125" style="719" customWidth="1"/>
    <col min="4356" max="4357" width="17.6640625" style="719" customWidth="1"/>
    <col min="4358" max="4358" width="13.88671875" style="719" bestFit="1" customWidth="1"/>
    <col min="4359" max="4362" width="11.44140625" style="719"/>
    <col min="4363" max="4363" width="19.33203125" style="719" customWidth="1"/>
    <col min="4364" max="4608" width="11.44140625" style="719"/>
    <col min="4609" max="4609" width="34" style="719" customWidth="1"/>
    <col min="4610" max="4610" width="17.6640625" style="719" customWidth="1"/>
    <col min="4611" max="4611" width="15.33203125" style="719" customWidth="1"/>
    <col min="4612" max="4613" width="17.6640625" style="719" customWidth="1"/>
    <col min="4614" max="4614" width="13.88671875" style="719" bestFit="1" customWidth="1"/>
    <col min="4615" max="4618" width="11.44140625" style="719"/>
    <col min="4619" max="4619" width="19.33203125" style="719" customWidth="1"/>
    <col min="4620" max="4864" width="11.44140625" style="719"/>
    <col min="4865" max="4865" width="34" style="719" customWidth="1"/>
    <col min="4866" max="4866" width="17.6640625" style="719" customWidth="1"/>
    <col min="4867" max="4867" width="15.33203125" style="719" customWidth="1"/>
    <col min="4868" max="4869" width="17.6640625" style="719" customWidth="1"/>
    <col min="4870" max="4870" width="13.88671875" style="719" bestFit="1" customWidth="1"/>
    <col min="4871" max="4874" width="11.44140625" style="719"/>
    <col min="4875" max="4875" width="19.33203125" style="719" customWidth="1"/>
    <col min="4876" max="5120" width="11.44140625" style="719"/>
    <col min="5121" max="5121" width="34" style="719" customWidth="1"/>
    <col min="5122" max="5122" width="17.6640625" style="719" customWidth="1"/>
    <col min="5123" max="5123" width="15.33203125" style="719" customWidth="1"/>
    <col min="5124" max="5125" width="17.6640625" style="719" customWidth="1"/>
    <col min="5126" max="5126" width="13.88671875" style="719" bestFit="1" customWidth="1"/>
    <col min="5127" max="5130" width="11.44140625" style="719"/>
    <col min="5131" max="5131" width="19.33203125" style="719" customWidth="1"/>
    <col min="5132" max="5376" width="11.44140625" style="719"/>
    <col min="5377" max="5377" width="34" style="719" customWidth="1"/>
    <col min="5378" max="5378" width="17.6640625" style="719" customWidth="1"/>
    <col min="5379" max="5379" width="15.33203125" style="719" customWidth="1"/>
    <col min="5380" max="5381" width="17.6640625" style="719" customWidth="1"/>
    <col min="5382" max="5382" width="13.88671875" style="719" bestFit="1" customWidth="1"/>
    <col min="5383" max="5386" width="11.44140625" style="719"/>
    <col min="5387" max="5387" width="19.33203125" style="719" customWidth="1"/>
    <col min="5388" max="5632" width="11.44140625" style="719"/>
    <col min="5633" max="5633" width="34" style="719" customWidth="1"/>
    <col min="5634" max="5634" width="17.6640625" style="719" customWidth="1"/>
    <col min="5635" max="5635" width="15.33203125" style="719" customWidth="1"/>
    <col min="5636" max="5637" width="17.6640625" style="719" customWidth="1"/>
    <col min="5638" max="5638" width="13.88671875" style="719" bestFit="1" customWidth="1"/>
    <col min="5639" max="5642" width="11.44140625" style="719"/>
    <col min="5643" max="5643" width="19.33203125" style="719" customWidth="1"/>
    <col min="5644" max="5888" width="11.44140625" style="719"/>
    <col min="5889" max="5889" width="34" style="719" customWidth="1"/>
    <col min="5890" max="5890" width="17.6640625" style="719" customWidth="1"/>
    <col min="5891" max="5891" width="15.33203125" style="719" customWidth="1"/>
    <col min="5892" max="5893" width="17.6640625" style="719" customWidth="1"/>
    <col min="5894" max="5894" width="13.88671875" style="719" bestFit="1" customWidth="1"/>
    <col min="5895" max="5898" width="11.44140625" style="719"/>
    <col min="5899" max="5899" width="19.33203125" style="719" customWidth="1"/>
    <col min="5900" max="6144" width="11.44140625" style="719"/>
    <col min="6145" max="6145" width="34" style="719" customWidth="1"/>
    <col min="6146" max="6146" width="17.6640625" style="719" customWidth="1"/>
    <col min="6147" max="6147" width="15.33203125" style="719" customWidth="1"/>
    <col min="6148" max="6149" width="17.6640625" style="719" customWidth="1"/>
    <col min="6150" max="6150" width="13.88671875" style="719" bestFit="1" customWidth="1"/>
    <col min="6151" max="6154" width="11.44140625" style="719"/>
    <col min="6155" max="6155" width="19.33203125" style="719" customWidth="1"/>
    <col min="6156" max="6400" width="11.44140625" style="719"/>
    <col min="6401" max="6401" width="34" style="719" customWidth="1"/>
    <col min="6402" max="6402" width="17.6640625" style="719" customWidth="1"/>
    <col min="6403" max="6403" width="15.33203125" style="719" customWidth="1"/>
    <col min="6404" max="6405" width="17.6640625" style="719" customWidth="1"/>
    <col min="6406" max="6406" width="13.88671875" style="719" bestFit="1" customWidth="1"/>
    <col min="6407" max="6410" width="11.44140625" style="719"/>
    <col min="6411" max="6411" width="19.33203125" style="719" customWidth="1"/>
    <col min="6412" max="6656" width="11.44140625" style="719"/>
    <col min="6657" max="6657" width="34" style="719" customWidth="1"/>
    <col min="6658" max="6658" width="17.6640625" style="719" customWidth="1"/>
    <col min="6659" max="6659" width="15.33203125" style="719" customWidth="1"/>
    <col min="6660" max="6661" width="17.6640625" style="719" customWidth="1"/>
    <col min="6662" max="6662" width="13.88671875" style="719" bestFit="1" customWidth="1"/>
    <col min="6663" max="6666" width="11.44140625" style="719"/>
    <col min="6667" max="6667" width="19.33203125" style="719" customWidth="1"/>
    <col min="6668" max="6912" width="11.44140625" style="719"/>
    <col min="6913" max="6913" width="34" style="719" customWidth="1"/>
    <col min="6914" max="6914" width="17.6640625" style="719" customWidth="1"/>
    <col min="6915" max="6915" width="15.33203125" style="719" customWidth="1"/>
    <col min="6916" max="6917" width="17.6640625" style="719" customWidth="1"/>
    <col min="6918" max="6918" width="13.88671875" style="719" bestFit="1" customWidth="1"/>
    <col min="6919" max="6922" width="11.44140625" style="719"/>
    <col min="6923" max="6923" width="19.33203125" style="719" customWidth="1"/>
    <col min="6924" max="7168" width="11.44140625" style="719"/>
    <col min="7169" max="7169" width="34" style="719" customWidth="1"/>
    <col min="7170" max="7170" width="17.6640625" style="719" customWidth="1"/>
    <col min="7171" max="7171" width="15.33203125" style="719" customWidth="1"/>
    <col min="7172" max="7173" width="17.6640625" style="719" customWidth="1"/>
    <col min="7174" max="7174" width="13.88671875" style="719" bestFit="1" customWidth="1"/>
    <col min="7175" max="7178" width="11.44140625" style="719"/>
    <col min="7179" max="7179" width="19.33203125" style="719" customWidth="1"/>
    <col min="7180" max="7424" width="11.44140625" style="719"/>
    <col min="7425" max="7425" width="34" style="719" customWidth="1"/>
    <col min="7426" max="7426" width="17.6640625" style="719" customWidth="1"/>
    <col min="7427" max="7427" width="15.33203125" style="719" customWidth="1"/>
    <col min="7428" max="7429" width="17.6640625" style="719" customWidth="1"/>
    <col min="7430" max="7430" width="13.88671875" style="719" bestFit="1" customWidth="1"/>
    <col min="7431" max="7434" width="11.44140625" style="719"/>
    <col min="7435" max="7435" width="19.33203125" style="719" customWidth="1"/>
    <col min="7436" max="7680" width="11.44140625" style="719"/>
    <col min="7681" max="7681" width="34" style="719" customWidth="1"/>
    <col min="7682" max="7682" width="17.6640625" style="719" customWidth="1"/>
    <col min="7683" max="7683" width="15.33203125" style="719" customWidth="1"/>
    <col min="7684" max="7685" width="17.6640625" style="719" customWidth="1"/>
    <col min="7686" max="7686" width="13.88671875" style="719" bestFit="1" customWidth="1"/>
    <col min="7687" max="7690" width="11.44140625" style="719"/>
    <col min="7691" max="7691" width="19.33203125" style="719" customWidth="1"/>
    <col min="7692" max="7936" width="11.44140625" style="719"/>
    <col min="7937" max="7937" width="34" style="719" customWidth="1"/>
    <col min="7938" max="7938" width="17.6640625" style="719" customWidth="1"/>
    <col min="7939" max="7939" width="15.33203125" style="719" customWidth="1"/>
    <col min="7940" max="7941" width="17.6640625" style="719" customWidth="1"/>
    <col min="7942" max="7942" width="13.88671875" style="719" bestFit="1" customWidth="1"/>
    <col min="7943" max="7946" width="11.44140625" style="719"/>
    <col min="7947" max="7947" width="19.33203125" style="719" customWidth="1"/>
    <col min="7948" max="8192" width="11.44140625" style="719"/>
    <col min="8193" max="8193" width="34" style="719" customWidth="1"/>
    <col min="8194" max="8194" width="17.6640625" style="719" customWidth="1"/>
    <col min="8195" max="8195" width="15.33203125" style="719" customWidth="1"/>
    <col min="8196" max="8197" width="17.6640625" style="719" customWidth="1"/>
    <col min="8198" max="8198" width="13.88671875" style="719" bestFit="1" customWidth="1"/>
    <col min="8199" max="8202" width="11.44140625" style="719"/>
    <col min="8203" max="8203" width="19.33203125" style="719" customWidth="1"/>
    <col min="8204" max="8448" width="11.44140625" style="719"/>
    <col min="8449" max="8449" width="34" style="719" customWidth="1"/>
    <col min="8450" max="8450" width="17.6640625" style="719" customWidth="1"/>
    <col min="8451" max="8451" width="15.33203125" style="719" customWidth="1"/>
    <col min="8452" max="8453" width="17.6640625" style="719" customWidth="1"/>
    <col min="8454" max="8454" width="13.88671875" style="719" bestFit="1" customWidth="1"/>
    <col min="8455" max="8458" width="11.44140625" style="719"/>
    <col min="8459" max="8459" width="19.33203125" style="719" customWidth="1"/>
    <col min="8460" max="8704" width="11.44140625" style="719"/>
    <col min="8705" max="8705" width="34" style="719" customWidth="1"/>
    <col min="8706" max="8706" width="17.6640625" style="719" customWidth="1"/>
    <col min="8707" max="8707" width="15.33203125" style="719" customWidth="1"/>
    <col min="8708" max="8709" width="17.6640625" style="719" customWidth="1"/>
    <col min="8710" max="8710" width="13.88671875" style="719" bestFit="1" customWidth="1"/>
    <col min="8711" max="8714" width="11.44140625" style="719"/>
    <col min="8715" max="8715" width="19.33203125" style="719" customWidth="1"/>
    <col min="8716" max="8960" width="11.44140625" style="719"/>
    <col min="8961" max="8961" width="34" style="719" customWidth="1"/>
    <col min="8962" max="8962" width="17.6640625" style="719" customWidth="1"/>
    <col min="8963" max="8963" width="15.33203125" style="719" customWidth="1"/>
    <col min="8964" max="8965" width="17.6640625" style="719" customWidth="1"/>
    <col min="8966" max="8966" width="13.88671875" style="719" bestFit="1" customWidth="1"/>
    <col min="8967" max="8970" width="11.44140625" style="719"/>
    <col min="8971" max="8971" width="19.33203125" style="719" customWidth="1"/>
    <col min="8972" max="9216" width="11.44140625" style="719"/>
    <col min="9217" max="9217" width="34" style="719" customWidth="1"/>
    <col min="9218" max="9218" width="17.6640625" style="719" customWidth="1"/>
    <col min="9219" max="9219" width="15.33203125" style="719" customWidth="1"/>
    <col min="9220" max="9221" width="17.6640625" style="719" customWidth="1"/>
    <col min="9222" max="9222" width="13.88671875" style="719" bestFit="1" customWidth="1"/>
    <col min="9223" max="9226" width="11.44140625" style="719"/>
    <col min="9227" max="9227" width="19.33203125" style="719" customWidth="1"/>
    <col min="9228" max="9472" width="11.44140625" style="719"/>
    <col min="9473" max="9473" width="34" style="719" customWidth="1"/>
    <col min="9474" max="9474" width="17.6640625" style="719" customWidth="1"/>
    <col min="9475" max="9475" width="15.33203125" style="719" customWidth="1"/>
    <col min="9476" max="9477" width="17.6640625" style="719" customWidth="1"/>
    <col min="9478" max="9478" width="13.88671875" style="719" bestFit="1" customWidth="1"/>
    <col min="9479" max="9482" width="11.44140625" style="719"/>
    <col min="9483" max="9483" width="19.33203125" style="719" customWidth="1"/>
    <col min="9484" max="9728" width="11.44140625" style="719"/>
    <col min="9729" max="9729" width="34" style="719" customWidth="1"/>
    <col min="9730" max="9730" width="17.6640625" style="719" customWidth="1"/>
    <col min="9731" max="9731" width="15.33203125" style="719" customWidth="1"/>
    <col min="9732" max="9733" width="17.6640625" style="719" customWidth="1"/>
    <col min="9734" max="9734" width="13.88671875" style="719" bestFit="1" customWidth="1"/>
    <col min="9735" max="9738" width="11.44140625" style="719"/>
    <col min="9739" max="9739" width="19.33203125" style="719" customWidth="1"/>
    <col min="9740" max="9984" width="11.44140625" style="719"/>
    <col min="9985" max="9985" width="34" style="719" customWidth="1"/>
    <col min="9986" max="9986" width="17.6640625" style="719" customWidth="1"/>
    <col min="9987" max="9987" width="15.33203125" style="719" customWidth="1"/>
    <col min="9988" max="9989" width="17.6640625" style="719" customWidth="1"/>
    <col min="9990" max="9990" width="13.88671875" style="719" bestFit="1" customWidth="1"/>
    <col min="9991" max="9994" width="11.44140625" style="719"/>
    <col min="9995" max="9995" width="19.33203125" style="719" customWidth="1"/>
    <col min="9996" max="10240" width="11.44140625" style="719"/>
    <col min="10241" max="10241" width="34" style="719" customWidth="1"/>
    <col min="10242" max="10242" width="17.6640625" style="719" customWidth="1"/>
    <col min="10243" max="10243" width="15.33203125" style="719" customWidth="1"/>
    <col min="10244" max="10245" width="17.6640625" style="719" customWidth="1"/>
    <col min="10246" max="10246" width="13.88671875" style="719" bestFit="1" customWidth="1"/>
    <col min="10247" max="10250" width="11.44140625" style="719"/>
    <col min="10251" max="10251" width="19.33203125" style="719" customWidth="1"/>
    <col min="10252" max="10496" width="11.44140625" style="719"/>
    <col min="10497" max="10497" width="34" style="719" customWidth="1"/>
    <col min="10498" max="10498" width="17.6640625" style="719" customWidth="1"/>
    <col min="10499" max="10499" width="15.33203125" style="719" customWidth="1"/>
    <col min="10500" max="10501" width="17.6640625" style="719" customWidth="1"/>
    <col min="10502" max="10502" width="13.88671875" style="719" bestFit="1" customWidth="1"/>
    <col min="10503" max="10506" width="11.44140625" style="719"/>
    <col min="10507" max="10507" width="19.33203125" style="719" customWidth="1"/>
    <col min="10508" max="10752" width="11.44140625" style="719"/>
    <col min="10753" max="10753" width="34" style="719" customWidth="1"/>
    <col min="10754" max="10754" width="17.6640625" style="719" customWidth="1"/>
    <col min="10755" max="10755" width="15.33203125" style="719" customWidth="1"/>
    <col min="10756" max="10757" width="17.6640625" style="719" customWidth="1"/>
    <col min="10758" max="10758" width="13.88671875" style="719" bestFit="1" customWidth="1"/>
    <col min="10759" max="10762" width="11.44140625" style="719"/>
    <col min="10763" max="10763" width="19.33203125" style="719" customWidth="1"/>
    <col min="10764" max="11008" width="11.44140625" style="719"/>
    <col min="11009" max="11009" width="34" style="719" customWidth="1"/>
    <col min="11010" max="11010" width="17.6640625" style="719" customWidth="1"/>
    <col min="11011" max="11011" width="15.33203125" style="719" customWidth="1"/>
    <col min="11012" max="11013" width="17.6640625" style="719" customWidth="1"/>
    <col min="11014" max="11014" width="13.88671875" style="719" bestFit="1" customWidth="1"/>
    <col min="11015" max="11018" width="11.44140625" style="719"/>
    <col min="11019" max="11019" width="19.33203125" style="719" customWidth="1"/>
    <col min="11020" max="11264" width="11.44140625" style="719"/>
    <col min="11265" max="11265" width="34" style="719" customWidth="1"/>
    <col min="11266" max="11266" width="17.6640625" style="719" customWidth="1"/>
    <col min="11267" max="11267" width="15.33203125" style="719" customWidth="1"/>
    <col min="11268" max="11269" width="17.6640625" style="719" customWidth="1"/>
    <col min="11270" max="11270" width="13.88671875" style="719" bestFit="1" customWidth="1"/>
    <col min="11271" max="11274" width="11.44140625" style="719"/>
    <col min="11275" max="11275" width="19.33203125" style="719" customWidth="1"/>
    <col min="11276" max="11520" width="11.44140625" style="719"/>
    <col min="11521" max="11521" width="34" style="719" customWidth="1"/>
    <col min="11522" max="11522" width="17.6640625" style="719" customWidth="1"/>
    <col min="11523" max="11523" width="15.33203125" style="719" customWidth="1"/>
    <col min="11524" max="11525" width="17.6640625" style="719" customWidth="1"/>
    <col min="11526" max="11526" width="13.88671875" style="719" bestFit="1" customWidth="1"/>
    <col min="11527" max="11530" width="11.44140625" style="719"/>
    <col min="11531" max="11531" width="19.33203125" style="719" customWidth="1"/>
    <col min="11532" max="11776" width="11.44140625" style="719"/>
    <col min="11777" max="11777" width="34" style="719" customWidth="1"/>
    <col min="11778" max="11778" width="17.6640625" style="719" customWidth="1"/>
    <col min="11779" max="11779" width="15.33203125" style="719" customWidth="1"/>
    <col min="11780" max="11781" width="17.6640625" style="719" customWidth="1"/>
    <col min="11782" max="11782" width="13.88671875" style="719" bestFit="1" customWidth="1"/>
    <col min="11783" max="11786" width="11.44140625" style="719"/>
    <col min="11787" max="11787" width="19.33203125" style="719" customWidth="1"/>
    <col min="11788" max="12032" width="11.44140625" style="719"/>
    <col min="12033" max="12033" width="34" style="719" customWidth="1"/>
    <col min="12034" max="12034" width="17.6640625" style="719" customWidth="1"/>
    <col min="12035" max="12035" width="15.33203125" style="719" customWidth="1"/>
    <col min="12036" max="12037" width="17.6640625" style="719" customWidth="1"/>
    <col min="12038" max="12038" width="13.88671875" style="719" bestFit="1" customWidth="1"/>
    <col min="12039" max="12042" width="11.44140625" style="719"/>
    <col min="12043" max="12043" width="19.33203125" style="719" customWidth="1"/>
    <col min="12044" max="12288" width="11.44140625" style="719"/>
    <col min="12289" max="12289" width="34" style="719" customWidth="1"/>
    <col min="12290" max="12290" width="17.6640625" style="719" customWidth="1"/>
    <col min="12291" max="12291" width="15.33203125" style="719" customWidth="1"/>
    <col min="12292" max="12293" width="17.6640625" style="719" customWidth="1"/>
    <col min="12294" max="12294" width="13.88671875" style="719" bestFit="1" customWidth="1"/>
    <col min="12295" max="12298" width="11.44140625" style="719"/>
    <col min="12299" max="12299" width="19.33203125" style="719" customWidth="1"/>
    <col min="12300" max="12544" width="11.44140625" style="719"/>
    <col min="12545" max="12545" width="34" style="719" customWidth="1"/>
    <col min="12546" max="12546" width="17.6640625" style="719" customWidth="1"/>
    <col min="12547" max="12547" width="15.33203125" style="719" customWidth="1"/>
    <col min="12548" max="12549" width="17.6640625" style="719" customWidth="1"/>
    <col min="12550" max="12550" width="13.88671875" style="719" bestFit="1" customWidth="1"/>
    <col min="12551" max="12554" width="11.44140625" style="719"/>
    <col min="12555" max="12555" width="19.33203125" style="719" customWidth="1"/>
    <col min="12556" max="12800" width="11.44140625" style="719"/>
    <col min="12801" max="12801" width="34" style="719" customWidth="1"/>
    <col min="12802" max="12802" width="17.6640625" style="719" customWidth="1"/>
    <col min="12803" max="12803" width="15.33203125" style="719" customWidth="1"/>
    <col min="12804" max="12805" width="17.6640625" style="719" customWidth="1"/>
    <col min="12806" max="12806" width="13.88671875" style="719" bestFit="1" customWidth="1"/>
    <col min="12807" max="12810" width="11.44140625" style="719"/>
    <col min="12811" max="12811" width="19.33203125" style="719" customWidth="1"/>
    <col min="12812" max="13056" width="11.44140625" style="719"/>
    <col min="13057" max="13057" width="34" style="719" customWidth="1"/>
    <col min="13058" max="13058" width="17.6640625" style="719" customWidth="1"/>
    <col min="13059" max="13059" width="15.33203125" style="719" customWidth="1"/>
    <col min="13060" max="13061" width="17.6640625" style="719" customWidth="1"/>
    <col min="13062" max="13062" width="13.88671875" style="719" bestFit="1" customWidth="1"/>
    <col min="13063" max="13066" width="11.44140625" style="719"/>
    <col min="13067" max="13067" width="19.33203125" style="719" customWidth="1"/>
    <col min="13068" max="13312" width="11.44140625" style="719"/>
    <col min="13313" max="13313" width="34" style="719" customWidth="1"/>
    <col min="13314" max="13314" width="17.6640625" style="719" customWidth="1"/>
    <col min="13315" max="13315" width="15.33203125" style="719" customWidth="1"/>
    <col min="13316" max="13317" width="17.6640625" style="719" customWidth="1"/>
    <col min="13318" max="13318" width="13.88671875" style="719" bestFit="1" customWidth="1"/>
    <col min="13319" max="13322" width="11.44140625" style="719"/>
    <col min="13323" max="13323" width="19.33203125" style="719" customWidth="1"/>
    <col min="13324" max="13568" width="11.44140625" style="719"/>
    <col min="13569" max="13569" width="34" style="719" customWidth="1"/>
    <col min="13570" max="13570" width="17.6640625" style="719" customWidth="1"/>
    <col min="13571" max="13571" width="15.33203125" style="719" customWidth="1"/>
    <col min="13572" max="13573" width="17.6640625" style="719" customWidth="1"/>
    <col min="13574" max="13574" width="13.88671875" style="719" bestFit="1" customWidth="1"/>
    <col min="13575" max="13578" width="11.44140625" style="719"/>
    <col min="13579" max="13579" width="19.33203125" style="719" customWidth="1"/>
    <col min="13580" max="13824" width="11.44140625" style="719"/>
    <col min="13825" max="13825" width="34" style="719" customWidth="1"/>
    <col min="13826" max="13826" width="17.6640625" style="719" customWidth="1"/>
    <col min="13827" max="13827" width="15.33203125" style="719" customWidth="1"/>
    <col min="13828" max="13829" width="17.6640625" style="719" customWidth="1"/>
    <col min="13830" max="13830" width="13.88671875" style="719" bestFit="1" customWidth="1"/>
    <col min="13831" max="13834" width="11.44140625" style="719"/>
    <col min="13835" max="13835" width="19.33203125" style="719" customWidth="1"/>
    <col min="13836" max="14080" width="11.44140625" style="719"/>
    <col min="14081" max="14081" width="34" style="719" customWidth="1"/>
    <col min="14082" max="14082" width="17.6640625" style="719" customWidth="1"/>
    <col min="14083" max="14083" width="15.33203125" style="719" customWidth="1"/>
    <col min="14084" max="14085" width="17.6640625" style="719" customWidth="1"/>
    <col min="14086" max="14086" width="13.88671875" style="719" bestFit="1" customWidth="1"/>
    <col min="14087" max="14090" width="11.44140625" style="719"/>
    <col min="14091" max="14091" width="19.33203125" style="719" customWidth="1"/>
    <col min="14092" max="14336" width="11.44140625" style="719"/>
    <col min="14337" max="14337" width="34" style="719" customWidth="1"/>
    <col min="14338" max="14338" width="17.6640625" style="719" customWidth="1"/>
    <col min="14339" max="14339" width="15.33203125" style="719" customWidth="1"/>
    <col min="14340" max="14341" width="17.6640625" style="719" customWidth="1"/>
    <col min="14342" max="14342" width="13.88671875" style="719" bestFit="1" customWidth="1"/>
    <col min="14343" max="14346" width="11.44140625" style="719"/>
    <col min="14347" max="14347" width="19.33203125" style="719" customWidth="1"/>
    <col min="14348" max="14592" width="11.44140625" style="719"/>
    <col min="14593" max="14593" width="34" style="719" customWidth="1"/>
    <col min="14594" max="14594" width="17.6640625" style="719" customWidth="1"/>
    <col min="14595" max="14595" width="15.33203125" style="719" customWidth="1"/>
    <col min="14596" max="14597" width="17.6640625" style="719" customWidth="1"/>
    <col min="14598" max="14598" width="13.88671875" style="719" bestFit="1" customWidth="1"/>
    <col min="14599" max="14602" width="11.44140625" style="719"/>
    <col min="14603" max="14603" width="19.33203125" style="719" customWidth="1"/>
    <col min="14604" max="14848" width="11.44140625" style="719"/>
    <col min="14849" max="14849" width="34" style="719" customWidth="1"/>
    <col min="14850" max="14850" width="17.6640625" style="719" customWidth="1"/>
    <col min="14851" max="14851" width="15.33203125" style="719" customWidth="1"/>
    <col min="14852" max="14853" width="17.6640625" style="719" customWidth="1"/>
    <col min="14854" max="14854" width="13.88671875" style="719" bestFit="1" customWidth="1"/>
    <col min="14855" max="14858" width="11.44140625" style="719"/>
    <col min="14859" max="14859" width="19.33203125" style="719" customWidth="1"/>
    <col min="14860" max="15104" width="11.44140625" style="719"/>
    <col min="15105" max="15105" width="34" style="719" customWidth="1"/>
    <col min="15106" max="15106" width="17.6640625" style="719" customWidth="1"/>
    <col min="15107" max="15107" width="15.33203125" style="719" customWidth="1"/>
    <col min="15108" max="15109" width="17.6640625" style="719" customWidth="1"/>
    <col min="15110" max="15110" width="13.88671875" style="719" bestFit="1" customWidth="1"/>
    <col min="15111" max="15114" width="11.44140625" style="719"/>
    <col min="15115" max="15115" width="19.33203125" style="719" customWidth="1"/>
    <col min="15116" max="15360" width="11.44140625" style="719"/>
    <col min="15361" max="15361" width="34" style="719" customWidth="1"/>
    <col min="15362" max="15362" width="17.6640625" style="719" customWidth="1"/>
    <col min="15363" max="15363" width="15.33203125" style="719" customWidth="1"/>
    <col min="15364" max="15365" width="17.6640625" style="719" customWidth="1"/>
    <col min="15366" max="15366" width="13.88671875" style="719" bestFit="1" customWidth="1"/>
    <col min="15367" max="15370" width="11.44140625" style="719"/>
    <col min="15371" max="15371" width="19.33203125" style="719" customWidth="1"/>
    <col min="15372" max="15616" width="11.44140625" style="719"/>
    <col min="15617" max="15617" width="34" style="719" customWidth="1"/>
    <col min="15618" max="15618" width="17.6640625" style="719" customWidth="1"/>
    <col min="15619" max="15619" width="15.33203125" style="719" customWidth="1"/>
    <col min="15620" max="15621" width="17.6640625" style="719" customWidth="1"/>
    <col min="15622" max="15622" width="13.88671875" style="719" bestFit="1" customWidth="1"/>
    <col min="15623" max="15626" width="11.44140625" style="719"/>
    <col min="15627" max="15627" width="19.33203125" style="719" customWidth="1"/>
    <col min="15628" max="15872" width="11.44140625" style="719"/>
    <col min="15873" max="15873" width="34" style="719" customWidth="1"/>
    <col min="15874" max="15874" width="17.6640625" style="719" customWidth="1"/>
    <col min="15875" max="15875" width="15.33203125" style="719" customWidth="1"/>
    <col min="15876" max="15877" width="17.6640625" style="719" customWidth="1"/>
    <col min="15878" max="15878" width="13.88671875" style="719" bestFit="1" customWidth="1"/>
    <col min="15879" max="15882" width="11.44140625" style="719"/>
    <col min="15883" max="15883" width="19.33203125" style="719" customWidth="1"/>
    <col min="15884" max="16128" width="11.44140625" style="719"/>
    <col min="16129" max="16129" width="34" style="719" customWidth="1"/>
    <col min="16130" max="16130" width="17.6640625" style="719" customWidth="1"/>
    <col min="16131" max="16131" width="15.33203125" style="719" customWidth="1"/>
    <col min="16132" max="16133" width="17.6640625" style="719" customWidth="1"/>
    <col min="16134" max="16134" width="13.88671875" style="719" bestFit="1" customWidth="1"/>
    <col min="16135" max="16138" width="11.44140625" style="719"/>
    <col min="16139" max="16139" width="19.33203125" style="719" customWidth="1"/>
    <col min="16140" max="16384" width="11.44140625" style="719"/>
  </cols>
  <sheetData>
    <row r="1" spans="1:6" ht="13.8">
      <c r="A1" s="1403" t="s">
        <v>1213</v>
      </c>
      <c r="B1" s="720"/>
    </row>
    <row r="3" spans="1:6" ht="28.2">
      <c r="A3" s="721" t="s">
        <v>755</v>
      </c>
      <c r="B3" s="721"/>
      <c r="C3" s="721"/>
      <c r="D3" s="721"/>
      <c r="E3" s="721"/>
    </row>
    <row r="4" spans="1:6" ht="17.399999999999999">
      <c r="A4" s="722">
        <v>45169</v>
      </c>
      <c r="B4" s="722"/>
      <c r="C4" s="722"/>
      <c r="D4" s="722"/>
      <c r="E4" s="722"/>
    </row>
    <row r="5" spans="1:6" ht="16.8">
      <c r="A5" s="723" t="s">
        <v>123</v>
      </c>
      <c r="B5" s="723"/>
      <c r="C5" s="723"/>
      <c r="D5" s="723"/>
      <c r="E5" s="723"/>
    </row>
    <row r="6" spans="1:6">
      <c r="A6" s="724"/>
      <c r="B6" s="724"/>
      <c r="C6" s="725"/>
      <c r="D6" s="725"/>
      <c r="E6" s="725"/>
    </row>
    <row r="7" spans="1:6" ht="13.8" thickBot="1">
      <c r="A7" s="726">
        <v>45224</v>
      </c>
      <c r="B7" s="724"/>
      <c r="C7" s="725"/>
      <c r="D7" s="725"/>
      <c r="E7" s="725"/>
    </row>
    <row r="8" spans="1:6" ht="25.5" customHeight="1">
      <c r="A8" s="727"/>
      <c r="B8" s="728" t="s">
        <v>756</v>
      </c>
      <c r="C8" s="728"/>
      <c r="D8" s="729" t="s">
        <v>757</v>
      </c>
      <c r="E8" s="729" t="s">
        <v>758</v>
      </c>
    </row>
    <row r="9" spans="1:6" ht="25.5" customHeight="1">
      <c r="A9" s="730" t="s">
        <v>759</v>
      </c>
      <c r="B9" s="731" t="s">
        <v>760</v>
      </c>
      <c r="C9" s="731" t="s">
        <v>761</v>
      </c>
      <c r="D9" s="732"/>
      <c r="E9" s="732"/>
    </row>
    <row r="10" spans="1:6" ht="13.5" customHeight="1">
      <c r="A10" s="733"/>
      <c r="B10" s="734"/>
      <c r="C10" s="734"/>
      <c r="D10" s="734"/>
      <c r="E10" s="734"/>
    </row>
    <row r="11" spans="1:6" ht="10.5" customHeight="1">
      <c r="A11" s="735"/>
      <c r="B11" s="736"/>
      <c r="C11" s="736"/>
      <c r="D11" s="736"/>
      <c r="E11" s="737"/>
    </row>
    <row r="12" spans="1:6" ht="18" customHeight="1">
      <c r="A12" s="738" t="s">
        <v>29</v>
      </c>
      <c r="B12" s="739">
        <v>11255670</v>
      </c>
      <c r="C12" s="739">
        <v>0</v>
      </c>
      <c r="D12" s="739">
        <v>3225257.7949999999</v>
      </c>
      <c r="E12" s="740">
        <v>14480927.796</v>
      </c>
      <c r="F12" s="741"/>
    </row>
    <row r="13" spans="1:6" ht="18" customHeight="1">
      <c r="A13" s="738" t="s">
        <v>493</v>
      </c>
      <c r="B13" s="739">
        <v>377565.87699999998</v>
      </c>
      <c r="C13" s="739">
        <v>0</v>
      </c>
      <c r="D13" s="739">
        <v>50247.938999999998</v>
      </c>
      <c r="E13" s="740">
        <v>427813.81699999998</v>
      </c>
      <c r="F13" s="741"/>
    </row>
    <row r="14" spans="1:6" ht="18" customHeight="1">
      <c r="A14" s="738" t="s">
        <v>31</v>
      </c>
      <c r="B14" s="739">
        <v>19399061.653999999</v>
      </c>
      <c r="C14" s="739">
        <v>0</v>
      </c>
      <c r="D14" s="739">
        <v>6628025.4349999996</v>
      </c>
      <c r="E14" s="740">
        <v>26027087.089000002</v>
      </c>
      <c r="F14" s="741"/>
    </row>
    <row r="15" spans="1:6" ht="18" customHeight="1">
      <c r="A15" s="742" t="s">
        <v>32</v>
      </c>
      <c r="B15" s="739">
        <v>976536.20200000005</v>
      </c>
      <c r="C15" s="739">
        <v>77249.601999999999</v>
      </c>
      <c r="D15" s="739">
        <v>400850.04599999997</v>
      </c>
      <c r="E15" s="740">
        <v>1454635.851</v>
      </c>
      <c r="F15" s="741"/>
    </row>
    <row r="16" spans="1:6" ht="18" customHeight="1">
      <c r="A16" s="738" t="s">
        <v>33</v>
      </c>
      <c r="B16" s="739">
        <v>1628513.686</v>
      </c>
      <c r="C16" s="739">
        <v>0</v>
      </c>
      <c r="D16" s="739">
        <v>820842.81</v>
      </c>
      <c r="E16" s="740">
        <v>2449356.497</v>
      </c>
      <c r="F16" s="741"/>
    </row>
    <row r="17" spans="1:6" ht="18" customHeight="1">
      <c r="A17" s="743" t="s">
        <v>115</v>
      </c>
      <c r="B17" s="739">
        <v>10060475.210999999</v>
      </c>
      <c r="C17" s="739">
        <v>0</v>
      </c>
      <c r="D17" s="739">
        <v>870861.83</v>
      </c>
      <c r="E17" s="740">
        <v>10931337.040999999</v>
      </c>
      <c r="F17" s="741"/>
    </row>
    <row r="18" spans="1:6" ht="18" customHeight="1">
      <c r="A18" s="738" t="s">
        <v>35</v>
      </c>
      <c r="B18" s="739">
        <v>1316523.79</v>
      </c>
      <c r="C18" s="739">
        <v>0</v>
      </c>
      <c r="D18" s="739">
        <v>19127.825000000001</v>
      </c>
      <c r="E18" s="740">
        <v>1335651.6159999999</v>
      </c>
      <c r="F18" s="741"/>
    </row>
    <row r="19" spans="1:6" ht="18" customHeight="1">
      <c r="A19" s="738" t="s">
        <v>36</v>
      </c>
      <c r="B19" s="739">
        <v>7187903.5889999997</v>
      </c>
      <c r="C19" s="739">
        <v>0</v>
      </c>
      <c r="D19" s="739">
        <v>2399686.281</v>
      </c>
      <c r="E19" s="740">
        <v>9587589.8709999993</v>
      </c>
      <c r="F19" s="741"/>
    </row>
    <row r="20" spans="1:6" ht="18" customHeight="1">
      <c r="A20" s="738" t="s">
        <v>37</v>
      </c>
      <c r="B20" s="739">
        <v>2528823.9589999998</v>
      </c>
      <c r="C20" s="739">
        <v>0</v>
      </c>
      <c r="D20" s="739">
        <v>339636.06099999999</v>
      </c>
      <c r="E20" s="740">
        <v>2868460.0210000002</v>
      </c>
      <c r="F20" s="741"/>
    </row>
    <row r="21" spans="1:6" ht="18" customHeight="1">
      <c r="A21" s="738" t="s">
        <v>38</v>
      </c>
      <c r="B21" s="739">
        <v>751766.33499999996</v>
      </c>
      <c r="C21" s="739">
        <v>0</v>
      </c>
      <c r="D21" s="739">
        <v>70244.39</v>
      </c>
      <c r="E21" s="740">
        <v>822010.72600000002</v>
      </c>
      <c r="F21" s="741"/>
    </row>
    <row r="22" spans="1:6" ht="18" customHeight="1">
      <c r="A22" s="738" t="s">
        <v>97</v>
      </c>
      <c r="B22" s="739">
        <v>770486.93900000001</v>
      </c>
      <c r="C22" s="739">
        <v>0</v>
      </c>
      <c r="D22" s="739">
        <v>33007.749000000003</v>
      </c>
      <c r="E22" s="740">
        <v>803494.68799999997</v>
      </c>
      <c r="F22" s="741"/>
    </row>
    <row r="23" spans="1:6" ht="18" customHeight="1">
      <c r="A23" s="738" t="s">
        <v>40</v>
      </c>
      <c r="B23" s="739">
        <v>1181863.6259999999</v>
      </c>
      <c r="C23" s="739">
        <v>0</v>
      </c>
      <c r="D23" s="739">
        <v>333460.55</v>
      </c>
      <c r="E23" s="740">
        <v>1515324.176</v>
      </c>
      <c r="F23" s="741"/>
    </row>
    <row r="24" spans="1:6" ht="18" customHeight="1">
      <c r="A24" s="738" t="s">
        <v>41</v>
      </c>
      <c r="B24" s="739">
        <v>368513.45799999998</v>
      </c>
      <c r="C24" s="739">
        <v>0</v>
      </c>
      <c r="D24" s="739">
        <v>289.93400000000003</v>
      </c>
      <c r="E24" s="740">
        <v>368803.39299999998</v>
      </c>
      <c r="F24" s="741"/>
    </row>
    <row r="25" spans="1:6" ht="18" customHeight="1">
      <c r="A25" s="744" t="s">
        <v>762</v>
      </c>
      <c r="B25" s="739">
        <v>88536.023000000001</v>
      </c>
      <c r="C25" s="739">
        <v>0</v>
      </c>
      <c r="D25" s="739">
        <v>5927.9359999999997</v>
      </c>
      <c r="E25" s="740">
        <v>94463.959000000003</v>
      </c>
      <c r="F25" s="741"/>
    </row>
    <row r="26" spans="1:6" ht="18" customHeight="1">
      <c r="A26" s="738" t="s">
        <v>43</v>
      </c>
      <c r="B26" s="739">
        <v>460010.92499999999</v>
      </c>
      <c r="C26" s="739">
        <v>0</v>
      </c>
      <c r="D26" s="739">
        <v>82482.31</v>
      </c>
      <c r="E26" s="740">
        <v>542493.23499999999</v>
      </c>
      <c r="F26" s="741"/>
    </row>
    <row r="27" spans="1:6" ht="18" customHeight="1">
      <c r="A27" s="738" t="s">
        <v>44</v>
      </c>
      <c r="B27" s="739">
        <v>249186.21400000001</v>
      </c>
      <c r="C27" s="739">
        <v>0</v>
      </c>
      <c r="D27" s="739">
        <v>4662.4089999999997</v>
      </c>
      <c r="E27" s="740">
        <v>253848.62299999999</v>
      </c>
      <c r="F27" s="741"/>
    </row>
    <row r="28" spans="1:6" ht="18" customHeight="1">
      <c r="A28" s="738" t="s">
        <v>763</v>
      </c>
      <c r="B28" s="739">
        <v>431692.23499999999</v>
      </c>
      <c r="C28" s="739">
        <v>0</v>
      </c>
      <c r="D28" s="739">
        <v>9235.4089999999997</v>
      </c>
      <c r="E28" s="740">
        <v>440927.64399999997</v>
      </c>
      <c r="F28" s="741"/>
    </row>
    <row r="29" spans="1:6" ht="26.25" customHeight="1" thickBot="1">
      <c r="A29" s="745" t="s">
        <v>764</v>
      </c>
      <c r="B29" s="746">
        <v>59033129.722999997</v>
      </c>
      <c r="C29" s="746">
        <v>77249.601999999999</v>
      </c>
      <c r="D29" s="746">
        <v>15293846.709000003</v>
      </c>
      <c r="E29" s="746">
        <v>74404226.042999998</v>
      </c>
      <c r="F29" s="747"/>
    </row>
    <row r="30" spans="1:6">
      <c r="A30" s="738" t="s">
        <v>765</v>
      </c>
      <c r="B30" s="738"/>
      <c r="C30" s="748"/>
      <c r="D30" s="748"/>
      <c r="E30" s="748"/>
    </row>
    <row r="31" spans="1:6" ht="13.2" customHeight="1">
      <c r="A31" s="749" t="s">
        <v>766</v>
      </c>
      <c r="B31" s="749"/>
      <c r="C31" s="749"/>
      <c r="D31" s="749"/>
      <c r="E31" s="749"/>
    </row>
    <row r="32" spans="1:6">
      <c r="A32" s="749"/>
      <c r="B32" s="749"/>
      <c r="C32" s="749"/>
      <c r="D32" s="749"/>
      <c r="E32" s="749"/>
    </row>
    <row r="33" spans="2:10" ht="39.6" customHeight="1">
      <c r="B33" s="750"/>
      <c r="C33" s="750"/>
      <c r="D33" s="750"/>
      <c r="E33" s="750"/>
      <c r="F33" s="750"/>
      <c r="G33" s="750"/>
      <c r="H33" s="750"/>
      <c r="I33" s="750"/>
      <c r="J33" s="750"/>
    </row>
    <row r="203" spans="4:4">
      <c r="D203" s="719" t="s">
        <v>157</v>
      </c>
    </row>
  </sheetData>
  <mergeCells count="7">
    <mergeCell ref="A31:E32"/>
    <mergeCell ref="A3:E3"/>
    <mergeCell ref="A4:E4"/>
    <mergeCell ref="A5:E5"/>
    <mergeCell ref="B8:C8"/>
    <mergeCell ref="D8:D9"/>
    <mergeCell ref="E8:E9"/>
  </mergeCells>
  <hyperlinks>
    <hyperlink ref="A1" location="Índice!A1" display="Volver al Índice" xr:uid="{5A380B5E-29D9-46CA-BFB9-3B346A03C86C}"/>
  </hyperlinks>
  <pageMargins left="0.75" right="0.75" top="1" bottom="1" header="0" footer="0"/>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3DF1D-F4EB-44B7-A54D-2EC8391E4C25}">
  <dimension ref="A1:L30"/>
  <sheetViews>
    <sheetView showGridLines="0" zoomScaleNormal="75" workbookViewId="0"/>
  </sheetViews>
  <sheetFormatPr baseColWidth="10" defaultColWidth="12.44140625" defaultRowHeight="13.2"/>
  <cols>
    <col min="1" max="1" width="37.5546875" style="7" customWidth="1"/>
    <col min="2" max="5" width="11.5546875" style="7" customWidth="1"/>
    <col min="6" max="6" width="11.109375" style="7" customWidth="1"/>
    <col min="7" max="7" width="11.5546875" style="7" customWidth="1"/>
    <col min="8" max="8" width="10.5546875" style="7" customWidth="1"/>
    <col min="9" max="9" width="11.109375" style="7" customWidth="1"/>
    <col min="10" max="10" width="10.44140625" style="7" customWidth="1"/>
    <col min="11" max="11" width="15.5546875" style="7" customWidth="1"/>
    <col min="12" max="12" width="14.44140625" style="7" customWidth="1"/>
    <col min="13" max="16384" width="12.44140625" style="7"/>
  </cols>
  <sheetData>
    <row r="1" spans="1:12" s="1" customFormat="1" ht="18" customHeight="1">
      <c r="A1" s="1403" t="s">
        <v>1213</v>
      </c>
      <c r="B1" s="273"/>
      <c r="C1" s="273"/>
      <c r="D1" s="273"/>
      <c r="E1" s="273"/>
      <c r="F1" s="273"/>
      <c r="G1" s="273"/>
      <c r="H1" s="273"/>
      <c r="I1" s="273"/>
      <c r="J1" s="273"/>
      <c r="K1" s="273"/>
    </row>
    <row r="2" spans="1:12" s="41" customFormat="1" ht="24.9" customHeight="1">
      <c r="A2" s="167" t="s">
        <v>722</v>
      </c>
      <c r="B2" s="167"/>
      <c r="C2" s="167"/>
      <c r="D2" s="167"/>
      <c r="E2" s="167"/>
      <c r="F2" s="167"/>
      <c r="G2" s="167"/>
      <c r="H2" s="167"/>
      <c r="I2" s="167"/>
      <c r="J2" s="167"/>
      <c r="K2" s="167"/>
      <c r="L2" s="575"/>
    </row>
    <row r="3" spans="1:12" s="43" customFormat="1" ht="18" customHeight="1">
      <c r="A3" s="169">
        <v>45169</v>
      </c>
      <c r="B3" s="169"/>
      <c r="C3" s="169"/>
      <c r="D3" s="169"/>
      <c r="E3" s="169"/>
      <c r="F3" s="169"/>
      <c r="G3" s="169"/>
      <c r="H3" s="169"/>
      <c r="I3" s="169"/>
      <c r="J3" s="169"/>
      <c r="K3" s="169"/>
      <c r="L3" s="576"/>
    </row>
    <row r="4" spans="1:12" s="383" customFormat="1" ht="18" customHeight="1">
      <c r="A4" s="170" t="s">
        <v>175</v>
      </c>
      <c r="B4" s="170"/>
      <c r="C4" s="170"/>
      <c r="D4" s="170"/>
      <c r="E4" s="170"/>
      <c r="F4" s="170"/>
      <c r="G4" s="170"/>
      <c r="H4" s="170"/>
      <c r="I4" s="170"/>
      <c r="J4" s="170"/>
      <c r="K4" s="170"/>
      <c r="L4" s="577"/>
    </row>
    <row r="5" spans="1:12" ht="11.25" customHeight="1" thickBot="1">
      <c r="A5" s="694"/>
      <c r="B5" s="694"/>
      <c r="C5" s="694"/>
      <c r="D5" s="694"/>
      <c r="E5" s="694"/>
      <c r="F5" s="694"/>
      <c r="G5" s="694"/>
      <c r="H5" s="694"/>
      <c r="I5" s="694"/>
      <c r="J5" s="694"/>
      <c r="K5" s="694"/>
    </row>
    <row r="6" spans="1:12" ht="35.1" customHeight="1">
      <c r="A6" s="175" t="s">
        <v>1</v>
      </c>
      <c r="B6" s="654" t="s">
        <v>723</v>
      </c>
      <c r="C6" s="654"/>
      <c r="D6" s="654"/>
      <c r="E6" s="654"/>
      <c r="F6" s="47" t="s">
        <v>724</v>
      </c>
      <c r="G6" s="47" t="s">
        <v>725</v>
      </c>
      <c r="H6" s="47" t="s">
        <v>726</v>
      </c>
      <c r="I6" s="47" t="s">
        <v>727</v>
      </c>
      <c r="J6" s="47" t="s">
        <v>728</v>
      </c>
      <c r="K6" s="46" t="s">
        <v>729</v>
      </c>
    </row>
    <row r="7" spans="1:12" ht="39.9" customHeight="1">
      <c r="A7" s="695"/>
      <c r="B7" s="657" t="s">
        <v>542</v>
      </c>
      <c r="C7" s="657" t="s">
        <v>730</v>
      </c>
      <c r="D7" s="657" t="s">
        <v>731</v>
      </c>
      <c r="E7" s="657" t="s">
        <v>732</v>
      </c>
      <c r="F7" s="49"/>
      <c r="G7" s="49"/>
      <c r="H7" s="49"/>
      <c r="I7" s="49"/>
      <c r="J7" s="49"/>
      <c r="K7" s="696"/>
    </row>
    <row r="8" spans="1:12" ht="9.75" customHeight="1">
      <c r="A8" s="13"/>
      <c r="B8" s="602"/>
      <c r="C8" s="602"/>
      <c r="D8" s="602"/>
      <c r="E8" s="602"/>
      <c r="F8" s="602"/>
      <c r="G8" s="602"/>
      <c r="H8" s="602"/>
      <c r="I8" s="602"/>
      <c r="J8" s="602"/>
      <c r="K8" s="602"/>
    </row>
    <row r="9" spans="1:12" s="24" customFormat="1" ht="20.100000000000001" customHeight="1">
      <c r="A9" s="288" t="s">
        <v>29</v>
      </c>
      <c r="B9" s="697">
        <v>5.582137376620496</v>
      </c>
      <c r="C9" s="697">
        <v>0.18671862006639253</v>
      </c>
      <c r="D9" s="697">
        <v>6.9172590259075184</v>
      </c>
      <c r="E9" s="697">
        <v>77.169152115931283</v>
      </c>
      <c r="F9" s="697">
        <v>0.9194828375667824</v>
      </c>
      <c r="G9" s="697">
        <v>6.0498565744337748E-2</v>
      </c>
      <c r="H9" s="697">
        <v>8.776386230851223</v>
      </c>
      <c r="I9" s="697">
        <v>0.34426786595193404</v>
      </c>
      <c r="J9" s="697">
        <v>4.4097361360026836E-2</v>
      </c>
      <c r="K9" s="698">
        <v>5452081.3169999998</v>
      </c>
      <c r="L9" s="586"/>
    </row>
    <row r="10" spans="1:12" s="24" customFormat="1" ht="20.100000000000001" customHeight="1">
      <c r="A10" s="288" t="s">
        <v>30</v>
      </c>
      <c r="B10" s="697">
        <v>4.4620020669302605</v>
      </c>
      <c r="C10" s="697">
        <v>0.80649638239756616</v>
      </c>
      <c r="D10" s="697">
        <v>0.21009030352919733</v>
      </c>
      <c r="E10" s="697">
        <v>93.289136578578024</v>
      </c>
      <c r="F10" s="697" t="s">
        <v>132</v>
      </c>
      <c r="G10" s="697">
        <v>0.6988659071283948</v>
      </c>
      <c r="H10" s="697">
        <v>0.53340876143657212</v>
      </c>
      <c r="I10" s="697" t="s">
        <v>132</v>
      </c>
      <c r="J10" s="697" t="s">
        <v>132</v>
      </c>
      <c r="K10" s="698">
        <v>168605.59199999998</v>
      </c>
      <c r="L10" s="586"/>
    </row>
    <row r="11" spans="1:12" s="24" customFormat="1" ht="20.100000000000001" customHeight="1">
      <c r="A11" s="288" t="s">
        <v>31</v>
      </c>
      <c r="B11" s="697">
        <v>7.0042263945974943</v>
      </c>
      <c r="C11" s="697">
        <v>4.5138826448948823E-2</v>
      </c>
      <c r="D11" s="697">
        <v>9.4755602854129819</v>
      </c>
      <c r="E11" s="697">
        <v>73.045805970377899</v>
      </c>
      <c r="F11" s="697" t="s">
        <v>132</v>
      </c>
      <c r="G11" s="697">
        <v>1.8073141546339224</v>
      </c>
      <c r="H11" s="697">
        <v>6.1971979933105921</v>
      </c>
      <c r="I11" s="697">
        <v>1.7828134210543924</v>
      </c>
      <c r="J11" s="697">
        <v>0.64194295416378921</v>
      </c>
      <c r="K11" s="698">
        <v>9872598.271999998</v>
      </c>
      <c r="L11" s="586"/>
    </row>
    <row r="12" spans="1:12" s="24" customFormat="1" ht="20.100000000000001" customHeight="1">
      <c r="A12" s="288" t="s">
        <v>32</v>
      </c>
      <c r="B12" s="697">
        <v>2.0942575172830553</v>
      </c>
      <c r="C12" s="697">
        <v>0.19509009797589888</v>
      </c>
      <c r="D12" s="697">
        <v>4.2495251044700755</v>
      </c>
      <c r="E12" s="697">
        <v>90.752406065040063</v>
      </c>
      <c r="F12" s="697" t="s">
        <v>132</v>
      </c>
      <c r="G12" s="697" t="s">
        <v>132</v>
      </c>
      <c r="H12" s="697">
        <v>2.6795581306954688</v>
      </c>
      <c r="I12" s="697" t="s">
        <v>132</v>
      </c>
      <c r="J12" s="697">
        <v>2.9163084535437946E-2</v>
      </c>
      <c r="K12" s="698">
        <v>798166.59900000005</v>
      </c>
      <c r="L12" s="586"/>
    </row>
    <row r="13" spans="1:12" s="24" customFormat="1" ht="20.100000000000001" customHeight="1">
      <c r="A13" s="288" t="s">
        <v>33</v>
      </c>
      <c r="B13" s="697">
        <v>6.3642033283933195</v>
      </c>
      <c r="C13" s="697">
        <v>0.15517728571232545</v>
      </c>
      <c r="D13" s="697">
        <v>11.052635524087979</v>
      </c>
      <c r="E13" s="697">
        <v>78.97932624501459</v>
      </c>
      <c r="F13" s="697" t="s">
        <v>132</v>
      </c>
      <c r="G13" s="697" t="s">
        <v>132</v>
      </c>
      <c r="H13" s="697">
        <v>2.0099992173410715</v>
      </c>
      <c r="I13" s="697">
        <v>1.3888945284708138</v>
      </c>
      <c r="J13" s="697">
        <v>4.9763870979902557E-2</v>
      </c>
      <c r="K13" s="698">
        <v>999630.83699999994</v>
      </c>
      <c r="L13" s="586"/>
    </row>
    <row r="14" spans="1:12" s="24" customFormat="1" ht="20.100000000000001" customHeight="1">
      <c r="A14" s="288" t="s">
        <v>34</v>
      </c>
      <c r="B14" s="697">
        <v>5.3108010852550871</v>
      </c>
      <c r="C14" s="697">
        <v>0.19311272156328183</v>
      </c>
      <c r="D14" s="697">
        <v>4.7441044780325123</v>
      </c>
      <c r="E14" s="697">
        <v>78.720478664715003</v>
      </c>
      <c r="F14" s="697">
        <v>2.1069274135009564</v>
      </c>
      <c r="G14" s="697">
        <v>2.1432445636264039</v>
      </c>
      <c r="H14" s="697">
        <v>6.7415137572785344</v>
      </c>
      <c r="I14" s="697" t="s">
        <v>132</v>
      </c>
      <c r="J14" s="697">
        <v>3.981731602822515E-2</v>
      </c>
      <c r="K14" s="698">
        <v>3849588.9550000001</v>
      </c>
      <c r="L14" s="586"/>
    </row>
    <row r="15" spans="1:12" s="24" customFormat="1" ht="20.100000000000001" customHeight="1">
      <c r="A15" s="288" t="s">
        <v>35</v>
      </c>
      <c r="B15" s="697">
        <v>18.776691023970958</v>
      </c>
      <c r="C15" s="697">
        <v>1.3888351827477952</v>
      </c>
      <c r="D15" s="697">
        <v>25.766084632188068</v>
      </c>
      <c r="E15" s="697">
        <v>25.381000614767231</v>
      </c>
      <c r="F15" s="697" t="s">
        <v>132</v>
      </c>
      <c r="G15" s="697" t="s">
        <v>132</v>
      </c>
      <c r="H15" s="697">
        <v>28.687388546325941</v>
      </c>
      <c r="I15" s="697" t="s">
        <v>132</v>
      </c>
      <c r="J15" s="697" t="s">
        <v>132</v>
      </c>
      <c r="K15" s="698">
        <v>438445.61800000002</v>
      </c>
      <c r="L15" s="586"/>
    </row>
    <row r="16" spans="1:12" s="24" customFormat="1" ht="20.100000000000001" customHeight="1">
      <c r="A16" s="288" t="s">
        <v>36</v>
      </c>
      <c r="B16" s="697">
        <v>5.1272694030202874</v>
      </c>
      <c r="C16" s="697">
        <v>0.11446777395262105</v>
      </c>
      <c r="D16" s="697">
        <v>8.0795806755296695</v>
      </c>
      <c r="E16" s="697">
        <v>80.256998756133541</v>
      </c>
      <c r="F16" s="697">
        <v>0.15139198354178698</v>
      </c>
      <c r="G16" s="697">
        <v>0.53276447581846165</v>
      </c>
      <c r="H16" s="697">
        <v>4.4495345039496872</v>
      </c>
      <c r="I16" s="697">
        <v>1.2822190432625198</v>
      </c>
      <c r="J16" s="697">
        <v>5.7733847914237654E-3</v>
      </c>
      <c r="K16" s="698">
        <v>4203028.358</v>
      </c>
      <c r="L16" s="586"/>
    </row>
    <row r="17" spans="1:12" s="24" customFormat="1" ht="20.100000000000001" customHeight="1">
      <c r="A17" s="288" t="s">
        <v>37</v>
      </c>
      <c r="B17" s="697">
        <v>1.263165119961128</v>
      </c>
      <c r="C17" s="697">
        <v>0.16937783071431775</v>
      </c>
      <c r="D17" s="697">
        <v>3.3568183385247972</v>
      </c>
      <c r="E17" s="697">
        <v>94.280960527274971</v>
      </c>
      <c r="F17" s="697" t="s">
        <v>132</v>
      </c>
      <c r="G17" s="697" t="s">
        <v>132</v>
      </c>
      <c r="H17" s="697" t="s">
        <v>132</v>
      </c>
      <c r="I17" s="697">
        <v>0.86847445693447667</v>
      </c>
      <c r="J17" s="697">
        <v>6.1203726590320584E-2</v>
      </c>
      <c r="K17" s="698">
        <v>2088152.2599999998</v>
      </c>
      <c r="L17" s="586"/>
    </row>
    <row r="18" spans="1:12" s="24" customFormat="1" ht="20.100000000000001" customHeight="1">
      <c r="A18" s="288" t="s">
        <v>38</v>
      </c>
      <c r="B18" s="697">
        <v>7.2582392702996739</v>
      </c>
      <c r="C18" s="697">
        <v>1.0339640170294535</v>
      </c>
      <c r="D18" s="697">
        <v>14.773342570631762</v>
      </c>
      <c r="E18" s="697">
        <v>69.546113129004695</v>
      </c>
      <c r="F18" s="697" t="s">
        <v>132</v>
      </c>
      <c r="G18" s="697" t="s">
        <v>132</v>
      </c>
      <c r="H18" s="697" t="s">
        <v>132</v>
      </c>
      <c r="I18" s="697">
        <v>7.3883222812806277</v>
      </c>
      <c r="J18" s="697">
        <v>1.8731753775883617E-5</v>
      </c>
      <c r="K18" s="698">
        <v>288280.53500000003</v>
      </c>
      <c r="L18" s="586"/>
    </row>
    <row r="19" spans="1:12" s="24" customFormat="1" ht="20.100000000000001" customHeight="1">
      <c r="A19" s="26" t="s">
        <v>39</v>
      </c>
      <c r="B19" s="697">
        <v>1.3287357413013814</v>
      </c>
      <c r="C19" s="697">
        <v>6.8436157524029137E-2</v>
      </c>
      <c r="D19" s="697">
        <v>1.6352978460290595</v>
      </c>
      <c r="E19" s="697">
        <v>94.316591842041547</v>
      </c>
      <c r="F19" s="697">
        <v>0.46582497869450307</v>
      </c>
      <c r="G19" s="697" t="s">
        <v>132</v>
      </c>
      <c r="H19" s="697">
        <v>2.1851134344094674</v>
      </c>
      <c r="I19" s="697" t="s">
        <v>132</v>
      </c>
      <c r="J19" s="697" t="s">
        <v>132</v>
      </c>
      <c r="K19" s="698">
        <v>821681.14100000006</v>
      </c>
      <c r="L19" s="586"/>
    </row>
    <row r="20" spans="1:12" s="24" customFormat="1" ht="20.100000000000001" customHeight="1">
      <c r="A20" s="26" t="s">
        <v>116</v>
      </c>
      <c r="B20" s="697">
        <v>9.7999599453141091</v>
      </c>
      <c r="C20" s="697">
        <v>0.89781543984015588</v>
      </c>
      <c r="D20" s="697">
        <v>5.1815763625874371</v>
      </c>
      <c r="E20" s="697">
        <v>69.387832952127326</v>
      </c>
      <c r="F20" s="697">
        <v>0.13118296047233396</v>
      </c>
      <c r="G20" s="697" t="s">
        <v>132</v>
      </c>
      <c r="H20" s="697">
        <v>6.3503741214843288</v>
      </c>
      <c r="I20" s="697">
        <v>5.8785675911104862</v>
      </c>
      <c r="J20" s="697">
        <v>2.3726906270638102</v>
      </c>
      <c r="K20" s="698">
        <v>551216.40600000008</v>
      </c>
      <c r="L20" s="586"/>
    </row>
    <row r="21" spans="1:12" s="24" customFormat="1" ht="20.100000000000001" customHeight="1">
      <c r="A21" s="26" t="s">
        <v>152</v>
      </c>
      <c r="B21" s="697">
        <v>1.2816768023294105</v>
      </c>
      <c r="C21" s="697">
        <v>0.84793681596271286</v>
      </c>
      <c r="D21" s="697">
        <v>2.91131410315062</v>
      </c>
      <c r="E21" s="697">
        <v>94.039064259294804</v>
      </c>
      <c r="F21" s="697" t="s">
        <v>132</v>
      </c>
      <c r="G21" s="697" t="s">
        <v>132</v>
      </c>
      <c r="H21" s="697">
        <v>0.87097846231882459</v>
      </c>
      <c r="I21" s="697" t="s">
        <v>132</v>
      </c>
      <c r="J21" s="697">
        <v>4.902955694363003E-2</v>
      </c>
      <c r="K21" s="698">
        <v>345148.94800000003</v>
      </c>
      <c r="L21" s="586"/>
    </row>
    <row r="22" spans="1:12" s="24" customFormat="1" ht="20.100000000000001" customHeight="1">
      <c r="A22" s="27" t="s">
        <v>42</v>
      </c>
      <c r="B22" s="697">
        <v>2.1027141806168053</v>
      </c>
      <c r="C22" s="697">
        <v>0.36437828863171151</v>
      </c>
      <c r="D22" s="697">
        <v>2.3909426039927357</v>
      </c>
      <c r="E22" s="697">
        <v>94.914357877732414</v>
      </c>
      <c r="F22" s="697" t="s">
        <v>132</v>
      </c>
      <c r="G22" s="697">
        <v>2.4982465211708601E-2</v>
      </c>
      <c r="H22" s="697">
        <v>0.20262458381463022</v>
      </c>
      <c r="I22" s="697" t="s">
        <v>132</v>
      </c>
      <c r="J22" s="697" t="s">
        <v>132</v>
      </c>
      <c r="K22" s="698">
        <v>183372.61599999998</v>
      </c>
      <c r="L22" s="586"/>
    </row>
    <row r="23" spans="1:12" s="24" customFormat="1" ht="20.100000000000001" customHeight="1">
      <c r="A23" s="26" t="s">
        <v>43</v>
      </c>
      <c r="B23" s="697">
        <v>26.909715860085875</v>
      </c>
      <c r="C23" s="697">
        <v>2.6062051641210235</v>
      </c>
      <c r="D23" s="697">
        <v>10.24082923264309</v>
      </c>
      <c r="E23" s="697">
        <v>53.101557721575809</v>
      </c>
      <c r="F23" s="697" t="s">
        <v>132</v>
      </c>
      <c r="G23" s="697" t="s">
        <v>132</v>
      </c>
      <c r="H23" s="697">
        <v>6.4076521793667283</v>
      </c>
      <c r="I23" s="697">
        <v>2.494493206656144E-2</v>
      </c>
      <c r="J23" s="697">
        <v>0.70909491014091031</v>
      </c>
      <c r="K23" s="698">
        <v>104213.553</v>
      </c>
      <c r="L23" s="586"/>
    </row>
    <row r="24" spans="1:12" s="24" customFormat="1" ht="20.100000000000001" customHeight="1">
      <c r="A24" s="26" t="s">
        <v>44</v>
      </c>
      <c r="B24" s="697">
        <v>37.061803238859888</v>
      </c>
      <c r="C24" s="697">
        <v>14.972962285852459</v>
      </c>
      <c r="D24" s="697">
        <v>24.175202591878616</v>
      </c>
      <c r="E24" s="697">
        <v>23.790031883409036</v>
      </c>
      <c r="F24" s="697" t="s">
        <v>132</v>
      </c>
      <c r="G24" s="697" t="s">
        <v>132</v>
      </c>
      <c r="H24" s="697" t="s">
        <v>132</v>
      </c>
      <c r="I24" s="697" t="s">
        <v>132</v>
      </c>
      <c r="J24" s="697" t="s">
        <v>132</v>
      </c>
      <c r="K24" s="698">
        <v>28733.753000000001</v>
      </c>
      <c r="L24" s="586"/>
    </row>
    <row r="25" spans="1:12" s="24" customFormat="1" ht="20.100000000000001" customHeight="1">
      <c r="A25" s="26" t="s">
        <v>45</v>
      </c>
      <c r="B25" s="697">
        <v>6.8349742460671896</v>
      </c>
      <c r="C25" s="697">
        <v>12.101804141121551</v>
      </c>
      <c r="D25" s="697">
        <v>10.72393841145999</v>
      </c>
      <c r="E25" s="697">
        <v>51.152243310491016</v>
      </c>
      <c r="F25" s="697">
        <v>2.4199949646921968</v>
      </c>
      <c r="G25" s="697" t="s">
        <v>132</v>
      </c>
      <c r="H25" s="697">
        <v>16.767044926168047</v>
      </c>
      <c r="I25" s="697" t="s">
        <v>132</v>
      </c>
      <c r="J25" s="697" t="s">
        <v>132</v>
      </c>
      <c r="K25" s="698">
        <v>40561.572</v>
      </c>
      <c r="L25" s="586"/>
    </row>
    <row r="26" spans="1:12" s="19" customFormat="1" ht="30.75" customHeight="1" thickBot="1">
      <c r="A26" s="363" t="s">
        <v>46</v>
      </c>
      <c r="B26" s="699">
        <v>5.781505779731269</v>
      </c>
      <c r="C26" s="699">
        <v>0.21495899379428948</v>
      </c>
      <c r="D26" s="699">
        <v>7.5533633013744215</v>
      </c>
      <c r="E26" s="699">
        <v>77.771774136276861</v>
      </c>
      <c r="F26" s="700">
        <v>0.47342947730975737</v>
      </c>
      <c r="G26" s="700">
        <v>0.95208865236822215</v>
      </c>
      <c r="H26" s="699">
        <v>5.8704045323432101</v>
      </c>
      <c r="I26" s="699">
        <v>1.1061218117663085</v>
      </c>
      <c r="J26" s="699">
        <v>0.27635331503566612</v>
      </c>
      <c r="K26" s="701">
        <v>30233506.332000002</v>
      </c>
      <c r="L26" s="586"/>
    </row>
    <row r="27" spans="1:12" ht="5.25" customHeight="1">
      <c r="A27" s="19"/>
      <c r="B27" s="702"/>
      <c r="C27" s="702"/>
      <c r="D27" s="702"/>
      <c r="E27" s="702"/>
      <c r="F27" s="702"/>
      <c r="G27" s="702"/>
      <c r="H27" s="702"/>
      <c r="I27" s="702"/>
      <c r="J27" s="702"/>
      <c r="K27" s="702"/>
      <c r="L27" s="703"/>
    </row>
    <row r="28" spans="1:12">
      <c r="A28" s="30" t="s">
        <v>155</v>
      </c>
      <c r="B28" s="704"/>
      <c r="C28" s="18"/>
      <c r="D28" s="18"/>
      <c r="E28" s="18"/>
      <c r="F28" s="18"/>
      <c r="G28" s="18"/>
      <c r="H28" s="18"/>
      <c r="I28" s="18"/>
      <c r="J28" s="18"/>
      <c r="K28" s="18"/>
    </row>
    <row r="29" spans="1:12">
      <c r="A29" s="30"/>
      <c r="B29" s="33"/>
      <c r="C29" s="33"/>
      <c r="D29" s="33"/>
      <c r="E29" s="33"/>
      <c r="F29" s="33"/>
      <c r="G29" s="33"/>
      <c r="H29" s="33"/>
      <c r="I29" s="33"/>
      <c r="J29" s="33"/>
      <c r="K29" s="33"/>
      <c r="L29" s="33"/>
    </row>
    <row r="30" spans="1:12">
      <c r="A30" s="18"/>
      <c r="B30" s="24"/>
      <c r="C30" s="24"/>
      <c r="D30" s="24"/>
      <c r="E30" s="24"/>
      <c r="F30" s="24"/>
      <c r="G30" s="24"/>
      <c r="H30" s="24"/>
    </row>
  </sheetData>
  <mergeCells count="8">
    <mergeCell ref="J6:J7"/>
    <mergeCell ref="K6:K7"/>
    <mergeCell ref="A6:A7"/>
    <mergeCell ref="B6:E6"/>
    <mergeCell ref="F6:F7"/>
    <mergeCell ref="G6:G7"/>
    <mergeCell ref="H6:H7"/>
    <mergeCell ref="I6:I7"/>
  </mergeCells>
  <hyperlinks>
    <hyperlink ref="A1" location="Índice!A1" display="Volver al Índice" xr:uid="{0B1F8046-7180-4E7D-AE1A-35C3A3510F16}"/>
  </hyperlinks>
  <printOptions horizontalCentered="1" verticalCentered="1"/>
  <pageMargins left="0.98425196850393704" right="0.98425196850393704" top="0.98425196850393704" bottom="0.98425196850393704" header="0.43307086614173229" footer="0.43307086614173229"/>
  <pageSetup paperSize="9" scale="70" fitToWidth="0"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4043E-C482-4DB9-84FF-312AA5C33533}">
  <dimension ref="A1:O31"/>
  <sheetViews>
    <sheetView showGridLines="0" zoomScaleNormal="75" workbookViewId="0"/>
  </sheetViews>
  <sheetFormatPr baseColWidth="10" defaultColWidth="12.44140625" defaultRowHeight="13.2"/>
  <cols>
    <col min="1" max="1" width="32.109375" style="7" customWidth="1"/>
    <col min="2" max="14" width="12.5546875" style="7" customWidth="1"/>
    <col min="15" max="15" width="14.44140625" style="7" customWidth="1"/>
    <col min="16" max="16384" width="12.44140625" style="7"/>
  </cols>
  <sheetData>
    <row r="1" spans="1:15" s="1" customFormat="1" ht="18" customHeight="1">
      <c r="A1" s="1403" t="s">
        <v>1213</v>
      </c>
      <c r="B1" s="38"/>
      <c r="C1" s="38"/>
      <c r="D1" s="38"/>
      <c r="E1" s="38"/>
      <c r="F1" s="38"/>
      <c r="G1" s="38"/>
      <c r="H1" s="38"/>
      <c r="I1" s="38"/>
      <c r="J1" s="38"/>
      <c r="K1" s="38"/>
      <c r="L1" s="38"/>
      <c r="M1" s="38"/>
      <c r="N1" s="38"/>
    </row>
    <row r="2" spans="1:15" s="41" customFormat="1" ht="24.9" customHeight="1">
      <c r="A2" s="167" t="s">
        <v>802</v>
      </c>
      <c r="B2" s="167"/>
      <c r="C2" s="167"/>
      <c r="D2" s="167"/>
      <c r="E2" s="167"/>
      <c r="F2" s="167"/>
      <c r="G2" s="167"/>
      <c r="H2" s="167"/>
      <c r="I2" s="167"/>
      <c r="J2" s="167"/>
      <c r="K2" s="167"/>
      <c r="L2" s="167"/>
      <c r="M2" s="167"/>
      <c r="N2" s="167"/>
      <c r="O2" s="575"/>
    </row>
    <row r="3" spans="1:15" s="43" customFormat="1" ht="18" customHeight="1">
      <c r="A3" s="169">
        <v>45169</v>
      </c>
      <c r="B3" s="169"/>
      <c r="C3" s="169"/>
      <c r="D3" s="169"/>
      <c r="E3" s="169"/>
      <c r="F3" s="169"/>
      <c r="G3" s="169"/>
      <c r="H3" s="169"/>
      <c r="I3" s="169"/>
      <c r="J3" s="169"/>
      <c r="K3" s="169"/>
      <c r="L3" s="169"/>
      <c r="M3" s="169"/>
      <c r="N3" s="169"/>
      <c r="O3" s="576"/>
    </row>
    <row r="4" spans="1:15" s="383" customFormat="1" ht="18" customHeight="1">
      <c r="A4" s="170" t="s">
        <v>175</v>
      </c>
      <c r="B4" s="170"/>
      <c r="C4" s="170"/>
      <c r="D4" s="170"/>
      <c r="E4" s="170"/>
      <c r="F4" s="170"/>
      <c r="G4" s="170"/>
      <c r="H4" s="170"/>
      <c r="I4" s="170"/>
      <c r="J4" s="170"/>
      <c r="K4" s="170"/>
      <c r="L4" s="170"/>
      <c r="M4" s="170"/>
      <c r="N4" s="170"/>
      <c r="O4" s="577"/>
    </row>
    <row r="5" spans="1:15" ht="11.25" customHeight="1" thickBot="1">
      <c r="A5" s="694"/>
      <c r="B5" s="694"/>
      <c r="C5" s="694"/>
      <c r="D5" s="694"/>
      <c r="E5" s="694"/>
      <c r="F5" s="694"/>
      <c r="G5" s="694"/>
      <c r="H5" s="694"/>
      <c r="I5" s="694"/>
      <c r="J5" s="694"/>
      <c r="K5" s="694"/>
      <c r="L5" s="694"/>
      <c r="M5" s="694"/>
      <c r="N5" s="694"/>
    </row>
    <row r="6" spans="1:15" ht="35.1" customHeight="1">
      <c r="A6" s="175" t="s">
        <v>1</v>
      </c>
      <c r="B6" s="654" t="s">
        <v>723</v>
      </c>
      <c r="C6" s="654"/>
      <c r="D6" s="654"/>
      <c r="E6" s="654"/>
      <c r="F6" s="654"/>
      <c r="G6" s="654"/>
      <c r="H6" s="47" t="s">
        <v>724</v>
      </c>
      <c r="I6" s="47" t="s">
        <v>725</v>
      </c>
      <c r="J6" s="47" t="s">
        <v>803</v>
      </c>
      <c r="K6" s="47" t="s">
        <v>726</v>
      </c>
      <c r="L6" s="47" t="s">
        <v>727</v>
      </c>
      <c r="M6" s="47" t="s">
        <v>728</v>
      </c>
      <c r="N6" s="46" t="s">
        <v>804</v>
      </c>
    </row>
    <row r="7" spans="1:15" ht="81.75" customHeight="1">
      <c r="A7" s="695"/>
      <c r="B7" s="831" t="s">
        <v>805</v>
      </c>
      <c r="C7" s="831" t="s">
        <v>806</v>
      </c>
      <c r="D7" s="831" t="s">
        <v>730</v>
      </c>
      <c r="E7" s="831" t="s">
        <v>690</v>
      </c>
      <c r="F7" s="831" t="s">
        <v>807</v>
      </c>
      <c r="G7" s="831" t="s">
        <v>808</v>
      </c>
      <c r="H7" s="49"/>
      <c r="I7" s="49"/>
      <c r="J7" s="49"/>
      <c r="K7" s="49"/>
      <c r="L7" s="49"/>
      <c r="M7" s="49"/>
      <c r="N7" s="696"/>
    </row>
    <row r="8" spans="1:15" ht="9.75" customHeight="1">
      <c r="A8" s="13"/>
      <c r="B8" s="602"/>
      <c r="C8" s="602"/>
      <c r="D8" s="602"/>
      <c r="E8" s="602"/>
      <c r="F8" s="602"/>
      <c r="G8" s="602"/>
      <c r="H8" s="602"/>
      <c r="I8" s="602"/>
      <c r="J8" s="602"/>
      <c r="K8" s="602"/>
      <c r="L8" s="602"/>
      <c r="M8" s="602"/>
      <c r="N8" s="602"/>
    </row>
    <row r="9" spans="1:15" s="24" customFormat="1" ht="20.100000000000001" customHeight="1">
      <c r="A9" s="288" t="s">
        <v>29</v>
      </c>
      <c r="B9" s="832">
        <v>72.300593408737441</v>
      </c>
      <c r="C9" s="832">
        <v>3.5907007259192767</v>
      </c>
      <c r="D9" s="832">
        <v>0.5980689477126141</v>
      </c>
      <c r="E9" s="832">
        <v>5.93858376982541</v>
      </c>
      <c r="F9" s="832">
        <v>1.3658996266621619</v>
      </c>
      <c r="G9" s="832">
        <v>5.2811761684741949</v>
      </c>
      <c r="H9" s="832" t="s">
        <v>132</v>
      </c>
      <c r="I9" s="832" t="s">
        <v>132</v>
      </c>
      <c r="J9" s="832">
        <v>5.2612640642553483</v>
      </c>
      <c r="K9" s="832" t="s">
        <v>132</v>
      </c>
      <c r="L9" s="832">
        <v>4.8875340157381899</v>
      </c>
      <c r="M9" s="832">
        <v>0.77617927267533726</v>
      </c>
      <c r="N9" s="833">
        <v>1370204.0578000003</v>
      </c>
      <c r="O9" s="586"/>
    </row>
    <row r="10" spans="1:15" s="24" customFormat="1" ht="20.100000000000001" customHeight="1">
      <c r="A10" s="288" t="s">
        <v>30</v>
      </c>
      <c r="B10" s="832">
        <v>67.862389215569195</v>
      </c>
      <c r="C10" s="832">
        <v>2.5089133091148605</v>
      </c>
      <c r="D10" s="832">
        <v>1.3759834434549069E-4</v>
      </c>
      <c r="E10" s="832">
        <v>19.528724042164598</v>
      </c>
      <c r="F10" s="832" t="s">
        <v>132</v>
      </c>
      <c r="G10" s="832">
        <v>5.1136044236359917</v>
      </c>
      <c r="H10" s="832" t="s">
        <v>132</v>
      </c>
      <c r="I10" s="832" t="s">
        <v>132</v>
      </c>
      <c r="J10" s="832">
        <v>4.9704277668458721</v>
      </c>
      <c r="K10" s="832" t="s">
        <v>132</v>
      </c>
      <c r="L10" s="832" t="s">
        <v>132</v>
      </c>
      <c r="M10" s="832">
        <v>1.5803644325129075E-2</v>
      </c>
      <c r="N10" s="833">
        <v>68285.705360000007</v>
      </c>
      <c r="O10" s="586"/>
    </row>
    <row r="11" spans="1:15" s="24" customFormat="1" ht="20.100000000000001" customHeight="1">
      <c r="A11" s="288" t="s">
        <v>31</v>
      </c>
      <c r="B11" s="832">
        <v>57.287916610498726</v>
      </c>
      <c r="C11" s="832">
        <v>2.7137758215689113E-3</v>
      </c>
      <c r="D11" s="832">
        <v>0.74092703785115366</v>
      </c>
      <c r="E11" s="832">
        <v>15.952246189887607</v>
      </c>
      <c r="F11" s="832">
        <v>7.822567523622129</v>
      </c>
      <c r="G11" s="832">
        <v>4.9262995029698491</v>
      </c>
      <c r="H11" s="832">
        <v>2.6044188977481397</v>
      </c>
      <c r="I11" s="832" t="s">
        <v>132</v>
      </c>
      <c r="J11" s="832">
        <v>6.5628932281176944</v>
      </c>
      <c r="K11" s="832" t="s">
        <v>132</v>
      </c>
      <c r="L11" s="832">
        <v>3.9366260934787545</v>
      </c>
      <c r="M11" s="832">
        <v>0.16339114000438862</v>
      </c>
      <c r="N11" s="833">
        <v>2148853.9892099998</v>
      </c>
      <c r="O11" s="586"/>
    </row>
    <row r="12" spans="1:15" s="24" customFormat="1" ht="20.100000000000001" customHeight="1">
      <c r="A12" s="288" t="s">
        <v>32</v>
      </c>
      <c r="B12" s="832">
        <v>70.773127679612685</v>
      </c>
      <c r="C12" s="832">
        <v>2.3285585881776982</v>
      </c>
      <c r="D12" s="832">
        <v>0.37656518199257483</v>
      </c>
      <c r="E12" s="832">
        <v>16.725432118977189</v>
      </c>
      <c r="F12" s="832">
        <v>1.394397993452331</v>
      </c>
      <c r="G12" s="832">
        <v>4.962900731730099</v>
      </c>
      <c r="H12" s="832">
        <v>0.27407281889755553</v>
      </c>
      <c r="I12" s="832">
        <v>9.937799470227447E-4</v>
      </c>
      <c r="J12" s="832">
        <v>3.1505167994454624</v>
      </c>
      <c r="K12" s="832" t="s">
        <v>132</v>
      </c>
      <c r="L12" s="832" t="s">
        <v>132</v>
      </c>
      <c r="M12" s="832">
        <v>1.3434307767374799E-2</v>
      </c>
      <c r="N12" s="833">
        <v>351533.55735000002</v>
      </c>
      <c r="O12" s="586"/>
    </row>
    <row r="13" spans="1:15" s="24" customFormat="1" ht="20.100000000000001" customHeight="1">
      <c r="A13" s="288" t="s">
        <v>33</v>
      </c>
      <c r="B13" s="832">
        <v>72.258803127624731</v>
      </c>
      <c r="C13" s="832">
        <v>1.0892581848093517</v>
      </c>
      <c r="D13" s="832">
        <v>1.2340176290987361</v>
      </c>
      <c r="E13" s="832">
        <v>16.771303397437119</v>
      </c>
      <c r="F13" s="832">
        <v>2.1509752086949065</v>
      </c>
      <c r="G13" s="832">
        <v>4.1461705794589339</v>
      </c>
      <c r="H13" s="832">
        <v>0.87850299623839401</v>
      </c>
      <c r="I13" s="832" t="s">
        <v>132</v>
      </c>
      <c r="J13" s="832">
        <v>1.4707780937430432</v>
      </c>
      <c r="K13" s="832" t="s">
        <v>132</v>
      </c>
      <c r="L13" s="832" t="s">
        <v>132</v>
      </c>
      <c r="M13" s="832">
        <v>1.9078289474745776E-4</v>
      </c>
      <c r="N13" s="833">
        <v>563310.45895000012</v>
      </c>
      <c r="O13" s="586"/>
    </row>
    <row r="14" spans="1:15" s="24" customFormat="1" ht="20.100000000000001" customHeight="1">
      <c r="A14" s="288" t="s">
        <v>115</v>
      </c>
      <c r="B14" s="832">
        <v>57.825684229382489</v>
      </c>
      <c r="C14" s="832">
        <v>2.2074967929529521</v>
      </c>
      <c r="D14" s="832">
        <v>0.6131307596188591</v>
      </c>
      <c r="E14" s="832">
        <v>21.954391958864377</v>
      </c>
      <c r="F14" s="832">
        <v>1.3222720470332516E-3</v>
      </c>
      <c r="G14" s="832">
        <v>2.989900175728732</v>
      </c>
      <c r="H14" s="832" t="s">
        <v>132</v>
      </c>
      <c r="I14" s="832" t="s">
        <v>132</v>
      </c>
      <c r="J14" s="832">
        <v>2.6538415770331261</v>
      </c>
      <c r="K14" s="832" t="s">
        <v>132</v>
      </c>
      <c r="L14" s="832">
        <v>11.276267667300823</v>
      </c>
      <c r="M14" s="832">
        <v>0.47796456707160123</v>
      </c>
      <c r="N14" s="833">
        <v>1588724.5024300001</v>
      </c>
      <c r="O14" s="586"/>
    </row>
    <row r="15" spans="1:15" s="24" customFormat="1" ht="20.100000000000001" customHeight="1">
      <c r="A15" s="288" t="s">
        <v>35</v>
      </c>
      <c r="B15" s="832">
        <v>20.45309357739217</v>
      </c>
      <c r="C15" s="832">
        <v>9.7547123788554026E-4</v>
      </c>
      <c r="D15" s="832">
        <v>4.4958829452885958</v>
      </c>
      <c r="E15" s="832">
        <v>26.946518354115934</v>
      </c>
      <c r="F15" s="832" t="s">
        <v>132</v>
      </c>
      <c r="G15" s="832" t="s">
        <v>132</v>
      </c>
      <c r="H15" s="832">
        <v>3.9941098319375805</v>
      </c>
      <c r="I15" s="832" t="s">
        <v>132</v>
      </c>
      <c r="J15" s="832">
        <v>0.40112925749900397</v>
      </c>
      <c r="K15" s="832" t="s">
        <v>132</v>
      </c>
      <c r="L15" s="832">
        <v>32.854425077224015</v>
      </c>
      <c r="M15" s="832">
        <v>10.853865485304814</v>
      </c>
      <c r="N15" s="833">
        <v>54867.840199999999</v>
      </c>
      <c r="O15" s="586"/>
    </row>
    <row r="16" spans="1:15" s="24" customFormat="1" ht="20.100000000000001" customHeight="1">
      <c r="A16" s="288" t="s">
        <v>36</v>
      </c>
      <c r="B16" s="832">
        <v>73.38528954588196</v>
      </c>
      <c r="C16" s="832" t="s">
        <v>132</v>
      </c>
      <c r="D16" s="832">
        <v>0.86445824003386662</v>
      </c>
      <c r="E16" s="832">
        <v>9.0765564504190799</v>
      </c>
      <c r="F16" s="832">
        <v>3.8107272174815918</v>
      </c>
      <c r="G16" s="832">
        <v>6.7387728032008445</v>
      </c>
      <c r="H16" s="832" t="s">
        <v>132</v>
      </c>
      <c r="I16" s="832" t="s">
        <v>132</v>
      </c>
      <c r="J16" s="832">
        <v>3.8662823892300038</v>
      </c>
      <c r="K16" s="832" t="s">
        <v>132</v>
      </c>
      <c r="L16" s="832">
        <v>1.0051700153230216</v>
      </c>
      <c r="M16" s="832">
        <v>1.2527433384296245</v>
      </c>
      <c r="N16" s="833">
        <v>1389352.28838</v>
      </c>
      <c r="O16" s="586"/>
    </row>
    <row r="17" spans="1:15" s="24" customFormat="1" ht="20.100000000000001" customHeight="1">
      <c r="A17" s="288" t="s">
        <v>37</v>
      </c>
      <c r="B17" s="832">
        <v>67.852310776813169</v>
      </c>
      <c r="C17" s="832">
        <v>1.274788906696692</v>
      </c>
      <c r="D17" s="832">
        <v>1.7929902772689015E-2</v>
      </c>
      <c r="E17" s="832">
        <v>20.94142461189708</v>
      </c>
      <c r="F17" s="832">
        <v>3.9551751030942044</v>
      </c>
      <c r="G17" s="832">
        <v>1.2546202299365925</v>
      </c>
      <c r="H17" s="832" t="s">
        <v>132</v>
      </c>
      <c r="I17" s="832">
        <v>4.5127200913775252E-4</v>
      </c>
      <c r="J17" s="832">
        <v>1.8071886825328423</v>
      </c>
      <c r="K17" s="832">
        <v>1.4781881017002891</v>
      </c>
      <c r="L17" s="832">
        <v>1.2457258122307437</v>
      </c>
      <c r="M17" s="832">
        <v>0.17219660031657938</v>
      </c>
      <c r="N17" s="833">
        <v>599110.94533999986</v>
      </c>
      <c r="O17" s="586"/>
    </row>
    <row r="18" spans="1:15" s="24" customFormat="1" ht="20.100000000000001" customHeight="1">
      <c r="A18" s="288" t="s">
        <v>38</v>
      </c>
      <c r="B18" s="832">
        <v>77.273191942571913</v>
      </c>
      <c r="C18" s="832">
        <v>6.6301572235623896</v>
      </c>
      <c r="D18" s="832">
        <v>0.38074811143231047</v>
      </c>
      <c r="E18" s="832">
        <v>5.4968405602927817</v>
      </c>
      <c r="F18" s="832" t="s">
        <v>132</v>
      </c>
      <c r="G18" s="832">
        <v>1.1100546451046438</v>
      </c>
      <c r="H18" s="832" t="s">
        <v>132</v>
      </c>
      <c r="I18" s="832" t="s">
        <v>132</v>
      </c>
      <c r="J18" s="832">
        <v>2.124620862039257</v>
      </c>
      <c r="K18" s="832">
        <v>6.9822373584500887</v>
      </c>
      <c r="L18" s="832" t="s">
        <v>132</v>
      </c>
      <c r="M18" s="832">
        <v>2.1492965466428878E-3</v>
      </c>
      <c r="N18" s="833">
        <v>182519.71818999996</v>
      </c>
      <c r="O18" s="586"/>
    </row>
    <row r="19" spans="1:15" s="24" customFormat="1" ht="20.100000000000001" customHeight="1">
      <c r="A19" s="26" t="s">
        <v>39</v>
      </c>
      <c r="B19" s="832">
        <v>63.769171264159716</v>
      </c>
      <c r="C19" s="832">
        <v>2.0959459353321783</v>
      </c>
      <c r="D19" s="832">
        <v>2.4928156553059808</v>
      </c>
      <c r="E19" s="832">
        <v>2.0843542012812506</v>
      </c>
      <c r="F19" s="832">
        <v>6.961224783863126</v>
      </c>
      <c r="G19" s="832" t="s">
        <v>132</v>
      </c>
      <c r="H19" s="832" t="s">
        <v>132</v>
      </c>
      <c r="I19" s="832">
        <v>16.8720380774643</v>
      </c>
      <c r="J19" s="832">
        <v>3.2488327023351999</v>
      </c>
      <c r="K19" s="832" t="s">
        <v>132</v>
      </c>
      <c r="L19" s="832">
        <v>2.4485928259172929</v>
      </c>
      <c r="M19" s="832">
        <v>2.7024554340935373E-2</v>
      </c>
      <c r="N19" s="833">
        <v>203168.04972000004</v>
      </c>
      <c r="O19" s="586"/>
    </row>
    <row r="20" spans="1:15" s="24" customFormat="1" ht="20.100000000000001" customHeight="1">
      <c r="A20" s="26" t="s">
        <v>116</v>
      </c>
      <c r="B20" s="832">
        <v>71.284574281856322</v>
      </c>
      <c r="C20" s="832">
        <v>3.2556121009786283</v>
      </c>
      <c r="D20" s="832">
        <v>3.7806248673986667</v>
      </c>
      <c r="E20" s="832">
        <v>20.128795187746569</v>
      </c>
      <c r="F20" s="832">
        <v>1.4531579629185249</v>
      </c>
      <c r="G20" s="832" t="s">
        <v>132</v>
      </c>
      <c r="H20" s="832" t="s">
        <v>132</v>
      </c>
      <c r="I20" s="832" t="s">
        <v>132</v>
      </c>
      <c r="J20" s="832">
        <v>7.6649908014264481E-2</v>
      </c>
      <c r="K20" s="832" t="s">
        <v>132</v>
      </c>
      <c r="L20" s="832" t="s">
        <v>132</v>
      </c>
      <c r="M20" s="832">
        <v>2.0585691087029477E-2</v>
      </c>
      <c r="N20" s="833">
        <v>244649.59561999998</v>
      </c>
      <c r="O20" s="586"/>
    </row>
    <row r="21" spans="1:15" s="24" customFormat="1" ht="20.100000000000001" customHeight="1">
      <c r="A21" s="26" t="s">
        <v>152</v>
      </c>
      <c r="B21" s="832">
        <v>93.090526658457762</v>
      </c>
      <c r="C21" s="832">
        <v>6.9825164060099337E-2</v>
      </c>
      <c r="D21" s="832">
        <v>0.14755640505930537</v>
      </c>
      <c r="E21" s="832">
        <v>2.1397013576433328</v>
      </c>
      <c r="F21" s="832" t="s">
        <v>132</v>
      </c>
      <c r="G21" s="832" t="s">
        <v>132</v>
      </c>
      <c r="H21" s="832" t="s">
        <v>132</v>
      </c>
      <c r="I21" s="832" t="s">
        <v>132</v>
      </c>
      <c r="J21" s="832">
        <v>4.505200287171788</v>
      </c>
      <c r="K21" s="832" t="s">
        <v>132</v>
      </c>
      <c r="L21" s="832" t="s">
        <v>132</v>
      </c>
      <c r="M21" s="832">
        <v>4.7190127607736422E-2</v>
      </c>
      <c r="N21" s="833">
        <v>88250.089819999979</v>
      </c>
      <c r="O21" s="586"/>
    </row>
    <row r="22" spans="1:15" s="24" customFormat="1" ht="20.100000000000001" customHeight="1">
      <c r="A22" s="27" t="s">
        <v>42</v>
      </c>
      <c r="B22" s="832">
        <v>85.592294155696862</v>
      </c>
      <c r="C22" s="832">
        <v>1.3747923502913185E-2</v>
      </c>
      <c r="D22" s="832" t="s">
        <v>132</v>
      </c>
      <c r="E22" s="832">
        <v>7.1136031221354941</v>
      </c>
      <c r="F22" s="832" t="s">
        <v>132</v>
      </c>
      <c r="G22" s="832">
        <v>5.6916385859942338E-3</v>
      </c>
      <c r="H22" s="832" t="s">
        <v>132</v>
      </c>
      <c r="I22" s="832" t="s">
        <v>132</v>
      </c>
      <c r="J22" s="832">
        <v>6.5509548815581642</v>
      </c>
      <c r="K22" s="832" t="s">
        <v>132</v>
      </c>
      <c r="L22" s="832" t="s">
        <v>132</v>
      </c>
      <c r="M22" s="832">
        <v>0.7237082785205684</v>
      </c>
      <c r="N22" s="833">
        <v>43572.689350000001</v>
      </c>
      <c r="O22" s="586"/>
    </row>
    <row r="23" spans="1:15" s="24" customFormat="1" ht="20.100000000000001" customHeight="1">
      <c r="A23" s="26" t="s">
        <v>43</v>
      </c>
      <c r="B23" s="832">
        <v>62.934143231349623</v>
      </c>
      <c r="C23" s="832">
        <v>0.63609049907921988</v>
      </c>
      <c r="D23" s="832">
        <v>0.19531372825231211</v>
      </c>
      <c r="E23" s="832">
        <v>24.554448163055966</v>
      </c>
      <c r="F23" s="832" t="s">
        <v>132</v>
      </c>
      <c r="G23" s="832" t="s">
        <v>132</v>
      </c>
      <c r="H23" s="832">
        <v>7.7399039533547427</v>
      </c>
      <c r="I23" s="832" t="s">
        <v>132</v>
      </c>
      <c r="J23" s="832">
        <v>4.7959672945500915E-2</v>
      </c>
      <c r="K23" s="832" t="s">
        <v>132</v>
      </c>
      <c r="L23" s="832">
        <v>3.892140751962645</v>
      </c>
      <c r="M23" s="832" t="s">
        <v>132</v>
      </c>
      <c r="N23" s="833">
        <v>57654.646709999994</v>
      </c>
      <c r="O23" s="586"/>
    </row>
    <row r="24" spans="1:15" s="24" customFormat="1" ht="20.100000000000001" customHeight="1">
      <c r="A24" s="26" t="s">
        <v>44</v>
      </c>
      <c r="B24" s="832">
        <v>97.847693654666415</v>
      </c>
      <c r="C24" s="832" t="s">
        <v>132</v>
      </c>
      <c r="D24" s="832">
        <v>0.1053242281262661</v>
      </c>
      <c r="E24" s="832" t="s">
        <v>132</v>
      </c>
      <c r="F24" s="832" t="s">
        <v>132</v>
      </c>
      <c r="G24" s="832" t="s">
        <v>132</v>
      </c>
      <c r="H24" s="832" t="s">
        <v>132</v>
      </c>
      <c r="I24" s="832" t="s">
        <v>132</v>
      </c>
      <c r="J24" s="832">
        <v>7.5435436205324016E-2</v>
      </c>
      <c r="K24" s="832">
        <v>1.971546681002003</v>
      </c>
      <c r="L24" s="832" t="s">
        <v>132</v>
      </c>
      <c r="M24" s="832" t="s">
        <v>132</v>
      </c>
      <c r="N24" s="833">
        <v>8824.6457300000002</v>
      </c>
      <c r="O24" s="586"/>
    </row>
    <row r="25" spans="1:15" s="24" customFormat="1" ht="20.100000000000001" customHeight="1">
      <c r="A25" s="26" t="s">
        <v>45</v>
      </c>
      <c r="B25" s="832">
        <v>52.455790737303808</v>
      </c>
      <c r="C25" s="832">
        <v>2.9027556407645361</v>
      </c>
      <c r="D25" s="832">
        <v>3.4269217990734333</v>
      </c>
      <c r="E25" s="832">
        <v>12.003181317316375</v>
      </c>
      <c r="F25" s="832" t="s">
        <v>132</v>
      </c>
      <c r="G25" s="832" t="s">
        <v>132</v>
      </c>
      <c r="H25" s="832" t="s">
        <v>132</v>
      </c>
      <c r="I25" s="832" t="s">
        <v>132</v>
      </c>
      <c r="J25" s="832">
        <v>1.8621503535319852E-2</v>
      </c>
      <c r="K25" s="832" t="s">
        <v>132</v>
      </c>
      <c r="L25" s="832">
        <v>29.192729002006523</v>
      </c>
      <c r="M25" s="832" t="s">
        <v>132</v>
      </c>
      <c r="N25" s="833">
        <v>17605.989730000001</v>
      </c>
      <c r="O25" s="586"/>
    </row>
    <row r="26" spans="1:15" s="19" customFormat="1" ht="30.75" customHeight="1" thickBot="1">
      <c r="A26" s="363" t="s">
        <v>46</v>
      </c>
      <c r="B26" s="834">
        <v>65.68097781678145</v>
      </c>
      <c r="C26" s="834">
        <v>1.4840161448320857</v>
      </c>
      <c r="D26" s="834">
        <v>0.80821033319870228</v>
      </c>
      <c r="E26" s="834">
        <v>14.372096745752176</v>
      </c>
      <c r="F26" s="834">
        <v>3.3204101575158753</v>
      </c>
      <c r="G26" s="834">
        <v>4.1555365698048883</v>
      </c>
      <c r="H26" s="834">
        <v>0.76311228047824209</v>
      </c>
      <c r="I26" s="834">
        <v>0.38176973078515364</v>
      </c>
      <c r="J26" s="834">
        <v>4.0123740610658727</v>
      </c>
      <c r="K26" s="834">
        <v>0.2424581693482448</v>
      </c>
      <c r="L26" s="834">
        <v>4.2595001938261472</v>
      </c>
      <c r="M26" s="834">
        <v>0.51953779661116928</v>
      </c>
      <c r="N26" s="835">
        <v>8980488.7698899992</v>
      </c>
      <c r="O26" s="586"/>
    </row>
    <row r="27" spans="1:15" ht="9.75" customHeight="1">
      <c r="A27" s="19"/>
      <c r="B27" s="702"/>
      <c r="C27" s="702"/>
      <c r="D27" s="702"/>
      <c r="E27" s="702"/>
      <c r="F27" s="702"/>
      <c r="G27" s="702"/>
      <c r="H27" s="702"/>
      <c r="I27" s="702"/>
      <c r="J27" s="702"/>
      <c r="K27" s="702"/>
      <c r="L27" s="702"/>
      <c r="M27" s="702"/>
      <c r="N27" s="702"/>
      <c r="O27" s="836"/>
    </row>
    <row r="28" spans="1:15">
      <c r="A28" s="30" t="s">
        <v>155</v>
      </c>
      <c r="B28" s="704"/>
      <c r="C28" s="18"/>
      <c r="D28" s="18"/>
      <c r="E28" s="18"/>
      <c r="F28" s="18"/>
      <c r="G28" s="18"/>
      <c r="H28" s="18"/>
      <c r="I28" s="18"/>
      <c r="J28" s="18"/>
      <c r="K28" s="18"/>
      <c r="L28" s="18"/>
      <c r="M28" s="18"/>
      <c r="N28" s="18"/>
      <c r="O28" s="35"/>
    </row>
    <row r="29" spans="1:15">
      <c r="A29" s="30"/>
      <c r="B29" s="33"/>
      <c r="C29" s="33"/>
      <c r="D29" s="33"/>
      <c r="E29" s="33"/>
      <c r="F29" s="33"/>
      <c r="G29" s="33"/>
      <c r="H29" s="33"/>
      <c r="I29" s="33"/>
      <c r="J29" s="33"/>
      <c r="K29" s="33"/>
      <c r="L29" s="33"/>
      <c r="M29" s="18"/>
      <c r="N29" s="18"/>
      <c r="O29" s="35"/>
    </row>
    <row r="30" spans="1:15">
      <c r="A30" s="18"/>
      <c r="B30" s="24"/>
      <c r="C30" s="24"/>
      <c r="D30" s="24"/>
      <c r="E30" s="24"/>
      <c r="F30" s="24"/>
      <c r="G30" s="24"/>
      <c r="H30" s="24"/>
      <c r="J30" s="35"/>
      <c r="K30" s="35"/>
      <c r="L30" s="35"/>
      <c r="M30" s="35"/>
      <c r="N30" s="35"/>
      <c r="O30" s="35"/>
    </row>
    <row r="31" spans="1:15">
      <c r="A31" s="35"/>
      <c r="B31" s="35"/>
      <c r="C31" s="35"/>
      <c r="D31" s="35"/>
      <c r="E31" s="35"/>
      <c r="F31" s="35"/>
      <c r="G31" s="35"/>
      <c r="H31" s="35"/>
      <c r="I31" s="35"/>
      <c r="J31" s="35"/>
      <c r="K31" s="35"/>
      <c r="L31" s="35"/>
      <c r="M31" s="35"/>
      <c r="N31" s="35"/>
      <c r="O31" s="35"/>
    </row>
  </sheetData>
  <mergeCells count="9">
    <mergeCell ref="L6:L7"/>
    <mergeCell ref="M6:M7"/>
    <mergeCell ref="N6:N7"/>
    <mergeCell ref="A6:A7"/>
    <mergeCell ref="B6:G6"/>
    <mergeCell ref="H6:H7"/>
    <mergeCell ref="I6:I7"/>
    <mergeCell ref="J6:J7"/>
    <mergeCell ref="K6:K7"/>
  </mergeCells>
  <hyperlinks>
    <hyperlink ref="A1" location="Índice!A1" display="Volver al Índice" xr:uid="{646B2FEA-CCA3-4017-83DA-CFB78B90A59A}"/>
  </hyperlinks>
  <printOptions horizontalCentered="1" verticalCentered="1"/>
  <pageMargins left="0.98425196850393704" right="0.98425196850393704" top="0.98425196850393704" bottom="0.98425196850393704" header="0.43307086614173229" footer="0.43307086614173229"/>
  <pageSetup paperSize="9" scale="68" fitToWidth="0"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DA558-31E5-42E2-8893-EFFDE7F79F5C}">
  <dimension ref="A1:Y55"/>
  <sheetViews>
    <sheetView showGridLines="0" zoomScaleNormal="75" workbookViewId="0"/>
  </sheetViews>
  <sheetFormatPr baseColWidth="10" defaultColWidth="12.44140625" defaultRowHeight="13.2"/>
  <cols>
    <col min="1" max="1" width="38.44140625" style="7" customWidth="1"/>
    <col min="2" max="7" width="15.5546875" style="7" customWidth="1"/>
    <col min="8" max="8" width="18.5546875" style="7" customWidth="1"/>
    <col min="9" max="16384" width="12.44140625" style="7"/>
  </cols>
  <sheetData>
    <row r="1" spans="1:9" s="273" customFormat="1" ht="20.100000000000001" customHeight="1">
      <c r="A1" s="1403" t="s">
        <v>1213</v>
      </c>
    </row>
    <row r="2" spans="1:9" s="651" customFormat="1" ht="24.9" customHeight="1">
      <c r="A2" s="167" t="s">
        <v>733</v>
      </c>
      <c r="B2" s="167"/>
      <c r="C2" s="167"/>
      <c r="D2" s="167"/>
      <c r="E2" s="167"/>
      <c r="F2" s="167"/>
      <c r="G2" s="167"/>
      <c r="H2" s="167"/>
    </row>
    <row r="3" spans="1:9" s="165" customFormat="1" ht="20.100000000000001" customHeight="1">
      <c r="A3" s="169">
        <v>45169</v>
      </c>
      <c r="B3" s="169"/>
      <c r="C3" s="169"/>
      <c r="D3" s="169"/>
      <c r="E3" s="169"/>
      <c r="F3" s="169"/>
      <c r="G3" s="169"/>
      <c r="H3" s="169"/>
    </row>
    <row r="4" spans="1:9" s="277" customFormat="1" ht="20.100000000000001" customHeight="1">
      <c r="A4" s="170" t="s">
        <v>175</v>
      </c>
      <c r="B4" s="170"/>
      <c r="C4" s="170"/>
      <c r="D4" s="170"/>
      <c r="E4" s="170"/>
      <c r="F4" s="170"/>
      <c r="G4" s="170"/>
      <c r="H4" s="170"/>
    </row>
    <row r="5" spans="1:9" s="62" customFormat="1" ht="9.75" customHeight="1" thickBot="1"/>
    <row r="6" spans="1:9" s="62" customFormat="1" ht="66.75" customHeight="1">
      <c r="A6" s="705" t="s">
        <v>1</v>
      </c>
      <c r="B6" s="673" t="s">
        <v>734</v>
      </c>
      <c r="C6" s="673" t="s">
        <v>735</v>
      </c>
      <c r="D6" s="673" t="s">
        <v>736</v>
      </c>
      <c r="E6" s="673" t="s">
        <v>737</v>
      </c>
      <c r="F6" s="673" t="s">
        <v>738</v>
      </c>
      <c r="G6" s="673" t="s">
        <v>739</v>
      </c>
      <c r="H6" s="354" t="s">
        <v>740</v>
      </c>
      <c r="I6" s="633"/>
    </row>
    <row r="7" spans="1:9" s="62" customFormat="1" ht="7.5" customHeight="1">
      <c r="A7" s="706"/>
      <c r="B7" s="707"/>
      <c r="C7" s="707"/>
      <c r="D7" s="707"/>
      <c r="E7" s="707"/>
      <c r="F7" s="707"/>
      <c r="G7" s="707"/>
      <c r="H7" s="707"/>
      <c r="I7" s="633"/>
    </row>
    <row r="8" spans="1:9" s="24" customFormat="1" ht="20.100000000000001" customHeight="1">
      <c r="A8" s="288" t="s">
        <v>29</v>
      </c>
      <c r="B8" s="708">
        <v>36.207403400981384</v>
      </c>
      <c r="C8" s="708">
        <v>10.323610760912581</v>
      </c>
      <c r="D8" s="708">
        <v>6.8680187675595875E-2</v>
      </c>
      <c r="E8" s="708">
        <v>1.4148773343221304</v>
      </c>
      <c r="F8" s="708">
        <v>49.845006597553009</v>
      </c>
      <c r="G8" s="708">
        <v>2.140421781300367</v>
      </c>
      <c r="H8" s="709">
        <v>1593750.7409999999</v>
      </c>
    </row>
    <row r="9" spans="1:9" s="24" customFormat="1" ht="20.100000000000001" customHeight="1">
      <c r="A9" s="288" t="s">
        <v>30</v>
      </c>
      <c r="B9" s="708">
        <v>46.619312709470272</v>
      </c>
      <c r="C9" s="708">
        <v>15.9900679056553</v>
      </c>
      <c r="D9" s="708">
        <v>0.52684340282870934</v>
      </c>
      <c r="E9" s="708">
        <v>2.4961417708212053</v>
      </c>
      <c r="F9" s="708">
        <v>31.954861267913632</v>
      </c>
      <c r="G9" s="708">
        <v>2.4127710756877794</v>
      </c>
      <c r="H9" s="709">
        <v>53543.993999999999</v>
      </c>
    </row>
    <row r="10" spans="1:9" s="24" customFormat="1" ht="20.100000000000001" customHeight="1">
      <c r="A10" s="288" t="s">
        <v>31</v>
      </c>
      <c r="B10" s="708">
        <v>27.4747806317081</v>
      </c>
      <c r="C10" s="708">
        <v>17.062120549593313</v>
      </c>
      <c r="D10" s="708">
        <v>0.12572643478158574</v>
      </c>
      <c r="E10" s="708">
        <v>2.2600581381771159</v>
      </c>
      <c r="F10" s="708">
        <v>50.295787450272947</v>
      </c>
      <c r="G10" s="708">
        <v>2.7815267343046166</v>
      </c>
      <c r="H10" s="709">
        <v>3269986.9419999998</v>
      </c>
    </row>
    <row r="11" spans="1:9" s="24" customFormat="1" ht="20.100000000000001" customHeight="1">
      <c r="A11" s="288" t="s">
        <v>32</v>
      </c>
      <c r="B11" s="708">
        <v>37.231008410505027</v>
      </c>
      <c r="C11" s="708">
        <v>15.062675256279768</v>
      </c>
      <c r="D11" s="708">
        <v>0.28010956645423757</v>
      </c>
      <c r="E11" s="708">
        <v>3.1869278411968218</v>
      </c>
      <c r="F11" s="708">
        <v>41.410443617113444</v>
      </c>
      <c r="G11" s="708">
        <v>2.828835771441724</v>
      </c>
      <c r="H11" s="709">
        <v>215986.91099999999</v>
      </c>
    </row>
    <row r="12" spans="1:9" s="24" customFormat="1" ht="20.100000000000001" customHeight="1">
      <c r="A12" s="288" t="s">
        <v>33</v>
      </c>
      <c r="B12" s="708">
        <v>42.183038296618157</v>
      </c>
      <c r="C12" s="708">
        <v>24.989584882900694</v>
      </c>
      <c r="D12" s="708">
        <v>0.43584743027062328</v>
      </c>
      <c r="E12" s="708">
        <v>3.2407067618964085</v>
      </c>
      <c r="F12" s="708">
        <v>24.129391177713533</v>
      </c>
      <c r="G12" s="708">
        <v>5.0214319055333556</v>
      </c>
      <c r="H12" s="709">
        <v>219812.69899999999</v>
      </c>
    </row>
    <row r="13" spans="1:9" s="24" customFormat="1" ht="20.100000000000001" customHeight="1">
      <c r="A13" s="288" t="s">
        <v>115</v>
      </c>
      <c r="B13" s="708">
        <v>33.487049267263274</v>
      </c>
      <c r="C13" s="708">
        <v>14.744991053881925</v>
      </c>
      <c r="D13" s="708">
        <v>0.10840206313016917</v>
      </c>
      <c r="E13" s="708">
        <v>3.709696266081671</v>
      </c>
      <c r="F13" s="708">
        <v>41.91765838377475</v>
      </c>
      <c r="G13" s="708">
        <v>6.0322028690581799</v>
      </c>
      <c r="H13" s="709">
        <v>1032950.82</v>
      </c>
    </row>
    <row r="14" spans="1:9" s="24" customFormat="1" ht="20.100000000000001" customHeight="1">
      <c r="A14" s="288" t="s">
        <v>35</v>
      </c>
      <c r="B14" s="708">
        <v>27.884396138109036</v>
      </c>
      <c r="C14" s="708">
        <v>23.761057096581219</v>
      </c>
      <c r="D14" s="708">
        <v>6.9990000538743949E-2</v>
      </c>
      <c r="E14" s="708">
        <v>0.77497226091524807</v>
      </c>
      <c r="F14" s="708">
        <v>37.79582414276652</v>
      </c>
      <c r="G14" s="708">
        <v>9.7137603610892338</v>
      </c>
      <c r="H14" s="709">
        <v>128446.92</v>
      </c>
    </row>
    <row r="15" spans="1:9" s="24" customFormat="1" ht="20.100000000000001" customHeight="1">
      <c r="A15" s="288" t="s">
        <v>36</v>
      </c>
      <c r="B15" s="708">
        <v>27.114460129394597</v>
      </c>
      <c r="C15" s="708">
        <v>11.851998645834575</v>
      </c>
      <c r="D15" s="708">
        <v>7.7034806558277866E-2</v>
      </c>
      <c r="E15" s="708">
        <v>3.4262242926036683</v>
      </c>
      <c r="F15" s="708">
        <v>55.705244710104886</v>
      </c>
      <c r="G15" s="708">
        <v>1.825037324840683</v>
      </c>
      <c r="H15" s="709">
        <v>1102981.9350000001</v>
      </c>
    </row>
    <row r="16" spans="1:9" s="24" customFormat="1" ht="20.100000000000001" customHeight="1">
      <c r="A16" s="288" t="s">
        <v>37</v>
      </c>
      <c r="B16" s="708">
        <v>53.274145156065053</v>
      </c>
      <c r="C16" s="708">
        <v>17.911708470035016</v>
      </c>
      <c r="D16" s="708">
        <v>6.211951899512215E-2</v>
      </c>
      <c r="E16" s="708">
        <v>2.5715701815489935</v>
      </c>
      <c r="F16" s="708">
        <v>25.40718124026159</v>
      </c>
      <c r="G16" s="708">
        <v>0.77327530399055355</v>
      </c>
      <c r="H16" s="709">
        <v>774571.35499999998</v>
      </c>
    </row>
    <row r="17" spans="1:25" s="24" customFormat="1" ht="20.100000000000001" customHeight="1">
      <c r="A17" s="288" t="s">
        <v>38</v>
      </c>
      <c r="B17" s="708">
        <v>44.110368368775724</v>
      </c>
      <c r="C17" s="708">
        <v>14.034842897775535</v>
      </c>
      <c r="D17" s="708">
        <v>0.26519056248512934</v>
      </c>
      <c r="E17" s="708">
        <v>0.89534323895179535</v>
      </c>
      <c r="F17" s="708">
        <v>38.618506057338848</v>
      </c>
      <c r="G17" s="708">
        <v>2.0757517484017147</v>
      </c>
      <c r="H17" s="709">
        <v>69595.990999999995</v>
      </c>
    </row>
    <row r="18" spans="1:25" s="24" customFormat="1" ht="20.100000000000001" customHeight="1">
      <c r="A18" s="26" t="s">
        <v>39</v>
      </c>
      <c r="B18" s="708">
        <v>21.734223705597827</v>
      </c>
      <c r="C18" s="708">
        <v>6.2977879521219551</v>
      </c>
      <c r="D18" s="708">
        <v>0.17952692979490703</v>
      </c>
      <c r="E18" s="708">
        <v>6.2684079669790451</v>
      </c>
      <c r="F18" s="708">
        <v>63.151047410147306</v>
      </c>
      <c r="G18" s="708">
        <v>2.3690060353589506</v>
      </c>
      <c r="H18" s="709">
        <v>366674.79399999999</v>
      </c>
    </row>
    <row r="19" spans="1:25" s="24" customFormat="1" ht="20.100000000000001" customHeight="1">
      <c r="A19" s="26" t="s">
        <v>116</v>
      </c>
      <c r="B19" s="708">
        <v>36.876496320756388</v>
      </c>
      <c r="C19" s="708">
        <v>18.632185735774666</v>
      </c>
      <c r="D19" s="708">
        <v>0.47433871750425088</v>
      </c>
      <c r="E19" s="708">
        <v>4.9399992426575823</v>
      </c>
      <c r="F19" s="708">
        <v>36.379681723990224</v>
      </c>
      <c r="G19" s="708">
        <v>2.69729918155558</v>
      </c>
      <c r="H19" s="709">
        <v>108431.798</v>
      </c>
    </row>
    <row r="20" spans="1:25" s="24" customFormat="1" ht="20.100000000000001" customHeight="1">
      <c r="A20" s="26" t="s">
        <v>152</v>
      </c>
      <c r="B20" s="708">
        <v>33.827999680496049</v>
      </c>
      <c r="C20" s="708">
        <v>9.7925690895601161</v>
      </c>
      <c r="D20" s="708">
        <v>0.12602367764033653</v>
      </c>
      <c r="E20" s="708">
        <v>0.173451342325779</v>
      </c>
      <c r="F20" s="708">
        <v>55.616405190947994</v>
      </c>
      <c r="G20" s="708">
        <v>0.46355101902973384</v>
      </c>
      <c r="H20" s="709">
        <v>173518.98</v>
      </c>
    </row>
    <row r="21" spans="1:25" s="24" customFormat="1" ht="20.100000000000001" customHeight="1">
      <c r="A21" s="27" t="s">
        <v>42</v>
      </c>
      <c r="B21" s="708">
        <v>46.171353408890361</v>
      </c>
      <c r="C21" s="708">
        <v>11.770610708289942</v>
      </c>
      <c r="D21" s="708">
        <v>0.79454318071706209</v>
      </c>
      <c r="E21" s="708">
        <v>16.834167825911351</v>
      </c>
      <c r="F21" s="708">
        <v>23.998388405572072</v>
      </c>
      <c r="G21" s="708">
        <v>0.4309364706192132</v>
      </c>
      <c r="H21" s="709">
        <v>85373.837</v>
      </c>
    </row>
    <row r="22" spans="1:25" s="24" customFormat="1" ht="20.100000000000001" customHeight="1">
      <c r="A22" s="26" t="s">
        <v>43</v>
      </c>
      <c r="B22" s="708">
        <v>52.601434612488831</v>
      </c>
      <c r="C22" s="708">
        <v>24.931772323761876</v>
      </c>
      <c r="D22" s="708">
        <v>0.53927736587741071</v>
      </c>
      <c r="E22" s="708">
        <v>1.995688197055925</v>
      </c>
      <c r="F22" s="708">
        <v>14.13254654638644</v>
      </c>
      <c r="G22" s="708">
        <v>5.7992764131081964</v>
      </c>
      <c r="H22" s="709">
        <v>22020.023000000001</v>
      </c>
    </row>
    <row r="23" spans="1:25" s="24" customFormat="1" ht="20.100000000000001" customHeight="1">
      <c r="A23" s="26" t="s">
        <v>44</v>
      </c>
      <c r="B23" s="708">
        <v>43.702272392763668</v>
      </c>
      <c r="C23" s="708">
        <v>11.748609751259064</v>
      </c>
      <c r="D23" s="708">
        <v>0.49023146281684554</v>
      </c>
      <c r="E23" s="708">
        <v>2.9308299257040833</v>
      </c>
      <c r="F23" s="708">
        <v>33.648473446089064</v>
      </c>
      <c r="G23" s="708">
        <v>7.4795766220635187</v>
      </c>
      <c r="H23" s="709">
        <v>15626.7</v>
      </c>
    </row>
    <row r="24" spans="1:25" s="24" customFormat="1" ht="20.100000000000001" customHeight="1">
      <c r="A24" s="26" t="s">
        <v>45</v>
      </c>
      <c r="B24" s="708">
        <v>35.27417207742463</v>
      </c>
      <c r="C24" s="708">
        <v>11.586921481343095</v>
      </c>
      <c r="D24" s="708">
        <v>4.3985195367718433</v>
      </c>
      <c r="E24" s="708">
        <v>5.8021682758618356</v>
      </c>
      <c r="F24" s="708">
        <v>42.166691594785178</v>
      </c>
      <c r="G24" s="708">
        <v>0.77152703381342103</v>
      </c>
      <c r="H24" s="709">
        <v>23594.507000000001</v>
      </c>
    </row>
    <row r="25" spans="1:25" s="470" customFormat="1" ht="24.75" customHeight="1" thickBot="1">
      <c r="A25" s="363" t="s">
        <v>46</v>
      </c>
      <c r="B25" s="710">
        <v>32.86470092013068</v>
      </c>
      <c r="C25" s="710">
        <v>14.701995272829912</v>
      </c>
      <c r="D25" s="710">
        <v>0.14128749229228987</v>
      </c>
      <c r="E25" s="710">
        <v>2.7517332853950793</v>
      </c>
      <c r="F25" s="710">
        <v>46.71783574727538</v>
      </c>
      <c r="G25" s="710">
        <v>2.8224472604710842</v>
      </c>
      <c r="H25" s="711">
        <v>9256868.9470000006</v>
      </c>
      <c r="I25" s="24"/>
    </row>
    <row r="26" spans="1:25" s="62" customFormat="1" ht="6.75" customHeight="1">
      <c r="A26" s="24"/>
      <c r="B26" s="712"/>
      <c r="C26" s="712"/>
      <c r="D26" s="712"/>
      <c r="E26" s="712"/>
      <c r="F26" s="712"/>
      <c r="G26" s="712"/>
      <c r="H26" s="712"/>
      <c r="I26" s="24"/>
      <c r="J26" s="470"/>
      <c r="K26" s="470"/>
      <c r="L26" s="470"/>
      <c r="M26" s="470"/>
      <c r="N26" s="470"/>
      <c r="O26" s="470"/>
      <c r="P26" s="470"/>
      <c r="Q26" s="470"/>
      <c r="R26" s="470"/>
      <c r="S26" s="470"/>
      <c r="T26" s="470"/>
      <c r="U26" s="470"/>
      <c r="V26" s="470"/>
      <c r="W26" s="470"/>
      <c r="X26" s="470"/>
      <c r="Y26" s="470"/>
    </row>
    <row r="27" spans="1:25" s="365" customFormat="1" ht="11.1" customHeight="1">
      <c r="A27" s="202" t="s">
        <v>667</v>
      </c>
      <c r="B27" s="24"/>
      <c r="C27" s="24"/>
      <c r="D27" s="24"/>
      <c r="E27" s="24"/>
      <c r="F27" s="24"/>
      <c r="G27" s="24"/>
      <c r="H27" s="713"/>
      <c r="I27" s="714"/>
    </row>
    <row r="28" spans="1:25" s="365" customFormat="1" ht="11.1" customHeight="1">
      <c r="A28" s="202" t="s">
        <v>741</v>
      </c>
      <c r="B28" s="24"/>
      <c r="C28" s="24"/>
      <c r="D28" s="24"/>
      <c r="E28" s="24"/>
      <c r="F28" s="24"/>
      <c r="G28" s="24"/>
      <c r="H28" s="24"/>
      <c r="I28" s="714"/>
    </row>
    <row r="29" spans="1:25" s="365" customFormat="1" ht="11.1" customHeight="1">
      <c r="A29" s="202" t="s">
        <v>742</v>
      </c>
      <c r="B29" s="24"/>
      <c r="C29" s="24"/>
      <c r="D29" s="24"/>
      <c r="E29" s="24"/>
      <c r="F29" s="24"/>
      <c r="G29" s="24"/>
      <c r="H29" s="24"/>
      <c r="I29" s="714"/>
    </row>
    <row r="30" spans="1:25" s="365" customFormat="1" ht="11.1" customHeight="1">
      <c r="A30" s="202" t="s">
        <v>743</v>
      </c>
      <c r="B30" s="24"/>
      <c r="C30" s="24"/>
      <c r="D30" s="24"/>
      <c r="E30" s="24"/>
      <c r="F30" s="24"/>
      <c r="G30" s="24"/>
      <c r="H30" s="24"/>
      <c r="I30" s="714"/>
    </row>
    <row r="31" spans="1:25" ht="11.25" customHeight="1">
      <c r="A31" s="30"/>
      <c r="B31" s="312"/>
      <c r="C31" s="312"/>
      <c r="D31" s="312"/>
      <c r="E31" s="312"/>
      <c r="F31" s="312"/>
      <c r="G31" s="312"/>
      <c r="H31" s="312"/>
      <c r="I31" s="312"/>
      <c r="J31" s="312"/>
      <c r="K31" s="312"/>
      <c r="L31" s="312"/>
    </row>
    <row r="32" spans="1:25" ht="12" customHeight="1">
      <c r="A32" s="18"/>
      <c r="B32" s="24"/>
      <c r="C32" s="24"/>
      <c r="D32" s="24"/>
      <c r="E32" s="24"/>
      <c r="F32" s="24"/>
      <c r="G32" s="24"/>
      <c r="H32" s="24"/>
    </row>
    <row r="33" s="7" customFormat="1"/>
    <row r="34" s="7" customFormat="1"/>
    <row r="35" s="7" customFormat="1"/>
    <row r="36" s="7" customFormat="1"/>
    <row r="37" s="7" customFormat="1"/>
    <row r="38" s="7" customFormat="1"/>
    <row r="39" s="7" customFormat="1"/>
    <row r="40" s="7" customFormat="1"/>
    <row r="41" s="7" customFormat="1"/>
    <row r="42" s="7" customFormat="1"/>
    <row r="43" s="7" customFormat="1"/>
    <row r="44" s="7" customFormat="1"/>
    <row r="45" s="7" customFormat="1"/>
    <row r="46" s="7" customFormat="1"/>
    <row r="47" s="7" customFormat="1"/>
    <row r="48" s="7" customFormat="1"/>
    <row r="49" s="7" customFormat="1"/>
    <row r="50" s="7" customFormat="1"/>
    <row r="51" s="7" customFormat="1"/>
    <row r="52" s="7" customFormat="1"/>
    <row r="53" s="7" customFormat="1"/>
    <row r="54" s="7" customFormat="1"/>
    <row r="55" s="7" customFormat="1"/>
  </sheetData>
  <hyperlinks>
    <hyperlink ref="A1" location="Índice!A1" display="Volver al Índice" xr:uid="{B7015D3D-420D-4A70-9EC1-214383B86456}"/>
  </hyperlinks>
  <printOptions horizontalCentered="1" verticalCentered="1"/>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B5426-EC65-4342-A4C7-5F69603FBA0B}">
  <dimension ref="A1:AF284"/>
  <sheetViews>
    <sheetView showGridLines="0" zoomScaleNormal="100" workbookViewId="0"/>
  </sheetViews>
  <sheetFormatPr baseColWidth="10" defaultRowHeight="13.2"/>
  <cols>
    <col min="1" max="1" width="51.44140625" style="7" customWidth="1"/>
    <col min="2" max="7" width="15.5546875" style="7" customWidth="1"/>
    <col min="8" max="9" width="17.88671875" style="7" customWidth="1"/>
    <col min="10" max="16384" width="11.5546875" style="7"/>
  </cols>
  <sheetData>
    <row r="1" spans="1:32" s="597" customFormat="1" ht="18.75" customHeight="1">
      <c r="A1" s="1403" t="s">
        <v>1213</v>
      </c>
      <c r="B1" s="715"/>
      <c r="C1" s="715"/>
      <c r="D1" s="715"/>
      <c r="E1" s="715"/>
      <c r="F1" s="715"/>
      <c r="G1" s="715"/>
      <c r="H1" s="715"/>
      <c r="I1" s="715"/>
    </row>
    <row r="2" spans="1:32" s="41" customFormat="1" ht="24.9" customHeight="1">
      <c r="A2" s="167" t="s">
        <v>744</v>
      </c>
      <c r="B2" s="167"/>
      <c r="C2" s="167"/>
      <c r="D2" s="167"/>
      <c r="E2" s="167"/>
      <c r="F2" s="167"/>
      <c r="G2" s="167"/>
      <c r="H2" s="167"/>
      <c r="I2" s="167"/>
    </row>
    <row r="3" spans="1:32" s="598" customFormat="1" ht="18" customHeight="1">
      <c r="A3" s="169">
        <v>45169</v>
      </c>
      <c r="B3" s="169"/>
      <c r="C3" s="169"/>
      <c r="D3" s="169"/>
      <c r="E3" s="169"/>
      <c r="F3" s="169"/>
      <c r="G3" s="169"/>
      <c r="H3" s="169"/>
      <c r="I3" s="169"/>
    </row>
    <row r="4" spans="1:32" s="383" customFormat="1" ht="18" customHeight="1">
      <c r="A4" s="170" t="s">
        <v>123</v>
      </c>
      <c r="B4" s="170"/>
      <c r="C4" s="170"/>
      <c r="D4" s="170"/>
      <c r="E4" s="170"/>
      <c r="F4" s="170"/>
      <c r="G4" s="170"/>
      <c r="H4" s="170"/>
      <c r="I4" s="170"/>
    </row>
    <row r="5" spans="1:32" ht="6.75" customHeight="1" thickBot="1">
      <c r="A5" s="599"/>
      <c r="B5" s="599"/>
      <c r="C5" s="599"/>
      <c r="D5" s="599"/>
      <c r="E5" s="599"/>
      <c r="F5" s="599"/>
    </row>
    <row r="6" spans="1:32" ht="27" customHeight="1">
      <c r="A6" s="46" t="s">
        <v>1</v>
      </c>
      <c r="B6" s="47" t="s">
        <v>745</v>
      </c>
      <c r="C6" s="47" t="s">
        <v>746</v>
      </c>
      <c r="D6" s="47" t="s">
        <v>747</v>
      </c>
      <c r="E6" s="47" t="s">
        <v>748</v>
      </c>
      <c r="F6" s="47" t="s">
        <v>749</v>
      </c>
      <c r="G6" s="47" t="s">
        <v>750</v>
      </c>
      <c r="H6" s="716" t="s">
        <v>751</v>
      </c>
      <c r="I6" s="716"/>
      <c r="J6" s="599"/>
      <c r="K6" s="599"/>
      <c r="L6" s="599"/>
      <c r="M6" s="599"/>
      <c r="N6" s="599"/>
      <c r="O6" s="599"/>
      <c r="P6" s="599"/>
      <c r="Q6" s="599"/>
      <c r="R6" s="599"/>
      <c r="S6" s="599"/>
      <c r="T6" s="599"/>
      <c r="U6" s="599"/>
      <c r="V6" s="599"/>
      <c r="W6" s="599"/>
      <c r="X6" s="599"/>
      <c r="Y6" s="599"/>
      <c r="Z6" s="599"/>
      <c r="AA6" s="599"/>
      <c r="AB6" s="599"/>
      <c r="AC6" s="599"/>
      <c r="AD6" s="599"/>
      <c r="AE6" s="599"/>
      <c r="AF6" s="599"/>
    </row>
    <row r="7" spans="1:32" ht="26.25" customHeight="1">
      <c r="A7" s="600"/>
      <c r="B7" s="49"/>
      <c r="C7" s="49"/>
      <c r="D7" s="49"/>
      <c r="E7" s="49"/>
      <c r="F7" s="49"/>
      <c r="G7" s="49"/>
      <c r="H7" s="717" t="s">
        <v>752</v>
      </c>
      <c r="I7" s="717" t="s">
        <v>753</v>
      </c>
      <c r="J7" s="599"/>
      <c r="K7" s="599"/>
      <c r="L7" s="599"/>
      <c r="M7" s="599"/>
      <c r="N7" s="599"/>
      <c r="O7" s="599"/>
      <c r="P7" s="599"/>
      <c r="Q7" s="599"/>
      <c r="R7" s="599"/>
      <c r="S7" s="599"/>
      <c r="T7" s="599"/>
      <c r="U7" s="599"/>
      <c r="V7" s="599"/>
      <c r="W7" s="599"/>
      <c r="X7" s="599"/>
      <c r="Y7" s="599"/>
      <c r="Z7" s="599"/>
      <c r="AA7" s="599"/>
      <c r="AB7" s="599"/>
      <c r="AC7" s="599"/>
      <c r="AD7" s="599"/>
      <c r="AE7" s="599"/>
      <c r="AF7" s="599"/>
    </row>
    <row r="8" spans="1:32" s="24" customFormat="1" ht="9" customHeight="1">
      <c r="A8" s="288"/>
      <c r="B8" s="603"/>
      <c r="C8" s="603"/>
      <c r="D8" s="603"/>
      <c r="E8" s="603"/>
      <c r="F8" s="603"/>
      <c r="G8" s="603"/>
      <c r="H8" s="603"/>
      <c r="I8" s="603"/>
      <c r="J8" s="605"/>
      <c r="K8" s="605"/>
      <c r="L8" s="605"/>
      <c r="M8" s="605"/>
      <c r="N8" s="605"/>
      <c r="O8" s="605"/>
      <c r="P8" s="606"/>
      <c r="Q8" s="606"/>
    </row>
    <row r="9" spans="1:32" s="24" customFormat="1" ht="18" customHeight="1">
      <c r="A9" s="288" t="s">
        <v>29</v>
      </c>
      <c r="B9" s="718">
        <v>919916.80091999995</v>
      </c>
      <c r="C9" s="718">
        <v>1838.8998900000001</v>
      </c>
      <c r="D9" s="718">
        <v>15061.24836</v>
      </c>
      <c r="E9" s="718">
        <v>20470.41433</v>
      </c>
      <c r="F9" s="718">
        <v>904855.55267</v>
      </c>
      <c r="G9" s="718">
        <v>2085603.52431</v>
      </c>
      <c r="H9" s="718">
        <v>369.33677</v>
      </c>
      <c r="I9" s="718">
        <v>525.70326999999997</v>
      </c>
      <c r="J9" s="605"/>
      <c r="K9" s="605"/>
      <c r="L9" s="605"/>
      <c r="M9" s="605"/>
      <c r="N9" s="605"/>
      <c r="O9" s="605"/>
      <c r="P9" s="606"/>
      <c r="Q9" s="606"/>
    </row>
    <row r="10" spans="1:32" s="24" customFormat="1" ht="18" customHeight="1">
      <c r="A10" s="288" t="s">
        <v>30</v>
      </c>
      <c r="B10" s="718">
        <v>192198.52088999999</v>
      </c>
      <c r="C10" s="718">
        <v>1165.8843400000001</v>
      </c>
      <c r="D10" s="718">
        <v>169824.1459</v>
      </c>
      <c r="E10" s="718">
        <v>5.457E-2</v>
      </c>
      <c r="F10" s="718">
        <v>22373.595440000001</v>
      </c>
      <c r="G10" s="718" t="s">
        <v>132</v>
      </c>
      <c r="H10" s="718">
        <v>642.74068</v>
      </c>
      <c r="I10" s="718" t="s">
        <v>132</v>
      </c>
      <c r="J10" s="605"/>
      <c r="K10" s="605"/>
      <c r="L10" s="605"/>
      <c r="M10" s="605"/>
      <c r="N10" s="605"/>
      <c r="O10" s="605"/>
      <c r="P10" s="606"/>
      <c r="Q10" s="606"/>
    </row>
    <row r="11" spans="1:32" s="24" customFormat="1" ht="18" customHeight="1">
      <c r="A11" s="288" t="s">
        <v>31</v>
      </c>
      <c r="B11" s="718">
        <v>3937024.4242600002</v>
      </c>
      <c r="C11" s="718">
        <v>87812.709140000006</v>
      </c>
      <c r="D11" s="718">
        <v>1457.32474</v>
      </c>
      <c r="E11" s="718">
        <v>275526.68319000001</v>
      </c>
      <c r="F11" s="718">
        <v>3935567.0995100001</v>
      </c>
      <c r="G11" s="718">
        <v>1605436.3482899999</v>
      </c>
      <c r="H11" s="718">
        <v>2896.05188</v>
      </c>
      <c r="I11" s="718">
        <v>4204.0939100000005</v>
      </c>
      <c r="J11" s="605"/>
      <c r="K11" s="605"/>
      <c r="L11" s="605"/>
      <c r="M11" s="605"/>
      <c r="N11" s="605"/>
      <c r="O11" s="605"/>
      <c r="P11" s="606"/>
      <c r="Q11" s="606"/>
    </row>
    <row r="12" spans="1:32" s="24" customFormat="1" ht="18" customHeight="1">
      <c r="A12" s="288" t="s">
        <v>32</v>
      </c>
      <c r="B12" s="718">
        <v>618831637.95301998</v>
      </c>
      <c r="C12" s="718">
        <v>68.173699999999997</v>
      </c>
      <c r="D12" s="718">
        <v>152225325.90676999</v>
      </c>
      <c r="E12" s="718">
        <v>48.636669999999995</v>
      </c>
      <c r="F12" s="718">
        <v>-342.08726000000001</v>
      </c>
      <c r="G12" s="718">
        <v>4267.7250000000004</v>
      </c>
      <c r="H12" s="718">
        <v>1.06993</v>
      </c>
      <c r="I12" s="718" t="s">
        <v>132</v>
      </c>
      <c r="J12" s="605"/>
      <c r="K12" s="605"/>
      <c r="L12" s="605"/>
      <c r="M12" s="605"/>
      <c r="N12" s="605"/>
      <c r="O12" s="605"/>
      <c r="P12" s="606"/>
      <c r="Q12" s="606"/>
    </row>
    <row r="13" spans="1:32" s="24" customFormat="1" ht="18" customHeight="1">
      <c r="A13" s="288" t="s">
        <v>33</v>
      </c>
      <c r="B13" s="718">
        <v>2699.357</v>
      </c>
      <c r="C13" s="718" t="s">
        <v>132</v>
      </c>
      <c r="D13" s="718" t="s">
        <v>132</v>
      </c>
      <c r="E13" s="718" t="s">
        <v>132</v>
      </c>
      <c r="F13" s="718">
        <v>2699.357</v>
      </c>
      <c r="G13" s="718" t="s">
        <v>132</v>
      </c>
      <c r="H13" s="718">
        <v>149.60972000000001</v>
      </c>
      <c r="I13" s="718">
        <v>2377.5020199999999</v>
      </c>
      <c r="J13" s="605"/>
      <c r="K13" s="605"/>
      <c r="L13" s="605"/>
      <c r="M13" s="605"/>
      <c r="N13" s="605"/>
      <c r="O13" s="605"/>
      <c r="P13" s="606"/>
      <c r="Q13" s="606"/>
    </row>
    <row r="14" spans="1:32" s="24" customFormat="1" ht="18" customHeight="1">
      <c r="A14" s="288" t="s">
        <v>115</v>
      </c>
      <c r="B14" s="718">
        <v>3410105.2689200002</v>
      </c>
      <c r="C14" s="718">
        <v>442169.75092999998</v>
      </c>
      <c r="D14" s="718">
        <v>3531307.7071199999</v>
      </c>
      <c r="E14" s="718">
        <v>427799.14968000003</v>
      </c>
      <c r="F14" s="718">
        <v>-122458.7288</v>
      </c>
      <c r="G14" s="718">
        <v>194387.66699</v>
      </c>
      <c r="H14" s="718">
        <v>3415.3598900000002</v>
      </c>
      <c r="I14" s="718">
        <v>4313.9944299999997</v>
      </c>
      <c r="J14" s="605"/>
      <c r="K14" s="605"/>
      <c r="L14" s="605"/>
      <c r="M14" s="605"/>
      <c r="N14" s="605"/>
      <c r="O14" s="605"/>
      <c r="P14" s="606"/>
      <c r="Q14" s="606"/>
    </row>
    <row r="15" spans="1:32" s="24" customFormat="1" ht="18" customHeight="1">
      <c r="A15" s="288" t="s">
        <v>35</v>
      </c>
      <c r="B15" s="718">
        <v>2709629.3289999999</v>
      </c>
      <c r="C15" s="718" t="s">
        <v>132</v>
      </c>
      <c r="D15" s="718">
        <v>9028890.0490000006</v>
      </c>
      <c r="E15" s="718" t="s">
        <v>132</v>
      </c>
      <c r="F15" s="718" t="s">
        <v>132</v>
      </c>
      <c r="G15" s="718">
        <v>27710653.722130001</v>
      </c>
      <c r="H15" s="718">
        <v>2909.4867999999997</v>
      </c>
      <c r="I15" s="718">
        <v>1334.59915</v>
      </c>
      <c r="J15" s="605"/>
      <c r="K15" s="605"/>
      <c r="L15" s="605"/>
      <c r="M15" s="605"/>
      <c r="N15" s="605"/>
      <c r="O15" s="605"/>
      <c r="P15" s="606"/>
      <c r="Q15" s="606"/>
    </row>
    <row r="16" spans="1:32" s="24" customFormat="1" ht="18" customHeight="1">
      <c r="A16" s="288" t="s">
        <v>36</v>
      </c>
      <c r="B16" s="718">
        <v>1249420.666</v>
      </c>
      <c r="C16" s="718" t="s">
        <v>132</v>
      </c>
      <c r="D16" s="718">
        <v>64.852999999999994</v>
      </c>
      <c r="E16" s="718" t="s">
        <v>132</v>
      </c>
      <c r="F16" s="718">
        <v>1249355.8130000001</v>
      </c>
      <c r="G16" s="718">
        <v>21704.427019999999</v>
      </c>
      <c r="H16" s="718">
        <v>944.99207000000001</v>
      </c>
      <c r="I16" s="718">
        <v>725.57098999999994</v>
      </c>
      <c r="J16" s="605"/>
      <c r="K16" s="605"/>
      <c r="L16" s="605"/>
      <c r="M16" s="605"/>
      <c r="N16" s="605"/>
      <c r="O16" s="605"/>
      <c r="P16" s="606"/>
      <c r="Q16" s="606"/>
    </row>
    <row r="17" spans="1:17" s="24" customFormat="1" ht="18" customHeight="1">
      <c r="A17" s="288" t="s">
        <v>37</v>
      </c>
      <c r="B17" s="718" t="s">
        <v>132</v>
      </c>
      <c r="C17" s="718" t="s">
        <v>132</v>
      </c>
      <c r="D17" s="718" t="s">
        <v>132</v>
      </c>
      <c r="E17" s="718" t="s">
        <v>132</v>
      </c>
      <c r="F17" s="718" t="s">
        <v>132</v>
      </c>
      <c r="G17" s="718" t="s">
        <v>132</v>
      </c>
      <c r="H17" s="718" t="s">
        <v>132</v>
      </c>
      <c r="I17" s="718" t="s">
        <v>132</v>
      </c>
      <c r="J17" s="605"/>
      <c r="K17" s="605"/>
      <c r="L17" s="605"/>
      <c r="M17" s="605"/>
      <c r="N17" s="605"/>
      <c r="O17" s="605"/>
      <c r="P17" s="606"/>
      <c r="Q17" s="606"/>
    </row>
    <row r="18" spans="1:17" s="24" customFormat="1" ht="18" customHeight="1">
      <c r="A18" s="288" t="s">
        <v>38</v>
      </c>
      <c r="B18" s="718" t="s">
        <v>132</v>
      </c>
      <c r="C18" s="718" t="s">
        <v>132</v>
      </c>
      <c r="D18" s="718" t="s">
        <v>132</v>
      </c>
      <c r="E18" s="718" t="s">
        <v>132</v>
      </c>
      <c r="F18" s="718">
        <v>30</v>
      </c>
      <c r="G18" s="718" t="s">
        <v>132</v>
      </c>
      <c r="H18" s="718" t="s">
        <v>132</v>
      </c>
      <c r="I18" s="718" t="s">
        <v>132</v>
      </c>
      <c r="J18" s="605"/>
      <c r="K18" s="605"/>
      <c r="L18" s="605"/>
      <c r="M18" s="605"/>
      <c r="N18" s="605"/>
      <c r="O18" s="605"/>
      <c r="P18" s="606"/>
      <c r="Q18" s="606"/>
    </row>
    <row r="19" spans="1:17" s="24" customFormat="1" ht="18" customHeight="1">
      <c r="A19" s="26" t="s">
        <v>39</v>
      </c>
      <c r="B19" s="718" t="s">
        <v>132</v>
      </c>
      <c r="C19" s="718" t="s">
        <v>132</v>
      </c>
      <c r="D19" s="718" t="s">
        <v>132</v>
      </c>
      <c r="E19" s="718" t="s">
        <v>132</v>
      </c>
      <c r="F19" s="718" t="s">
        <v>132</v>
      </c>
      <c r="G19" s="718" t="s">
        <v>132</v>
      </c>
      <c r="H19" s="718" t="s">
        <v>132</v>
      </c>
      <c r="I19" s="718" t="s">
        <v>132</v>
      </c>
      <c r="J19" s="605"/>
      <c r="K19" s="605"/>
      <c r="L19" s="605"/>
      <c r="M19" s="605"/>
      <c r="N19" s="605"/>
      <c r="O19" s="605"/>
      <c r="P19" s="606"/>
      <c r="Q19" s="606"/>
    </row>
    <row r="20" spans="1:17" s="24" customFormat="1" ht="18" customHeight="1">
      <c r="A20" s="26" t="s">
        <v>116</v>
      </c>
      <c r="B20" s="718" t="s">
        <v>132</v>
      </c>
      <c r="C20" s="718" t="s">
        <v>132</v>
      </c>
      <c r="D20" s="718" t="s">
        <v>132</v>
      </c>
      <c r="E20" s="718" t="s">
        <v>132</v>
      </c>
      <c r="F20" s="718" t="s">
        <v>132</v>
      </c>
      <c r="G20" s="718" t="s">
        <v>132</v>
      </c>
      <c r="H20" s="718" t="s">
        <v>132</v>
      </c>
      <c r="I20" s="718" t="s">
        <v>132</v>
      </c>
      <c r="J20" s="605"/>
      <c r="K20" s="605"/>
      <c r="L20" s="605"/>
      <c r="M20" s="605"/>
      <c r="N20" s="605"/>
      <c r="O20" s="605"/>
      <c r="P20" s="606"/>
      <c r="Q20" s="606"/>
    </row>
    <row r="21" spans="1:17" s="24" customFormat="1" ht="18" customHeight="1">
      <c r="A21" s="26" t="s">
        <v>152</v>
      </c>
      <c r="B21" s="718" t="s">
        <v>132</v>
      </c>
      <c r="C21" s="718" t="s">
        <v>132</v>
      </c>
      <c r="D21" s="718" t="s">
        <v>132</v>
      </c>
      <c r="E21" s="718" t="s">
        <v>132</v>
      </c>
      <c r="F21" s="718" t="s">
        <v>132</v>
      </c>
      <c r="G21" s="718" t="s">
        <v>132</v>
      </c>
      <c r="H21" s="718" t="s">
        <v>132</v>
      </c>
      <c r="I21" s="718" t="s">
        <v>132</v>
      </c>
      <c r="J21" s="605"/>
      <c r="K21" s="605"/>
      <c r="L21" s="605"/>
      <c r="M21" s="605"/>
      <c r="N21" s="605"/>
      <c r="O21" s="605"/>
      <c r="P21" s="606"/>
      <c r="Q21" s="606"/>
    </row>
    <row r="22" spans="1:17" s="24" customFormat="1" ht="18" customHeight="1">
      <c r="A22" s="27" t="s">
        <v>42</v>
      </c>
      <c r="B22" s="718" t="s">
        <v>132</v>
      </c>
      <c r="C22" s="718" t="s">
        <v>132</v>
      </c>
      <c r="D22" s="718" t="s">
        <v>132</v>
      </c>
      <c r="E22" s="718" t="s">
        <v>132</v>
      </c>
      <c r="F22" s="718" t="s">
        <v>132</v>
      </c>
      <c r="G22" s="718" t="s">
        <v>132</v>
      </c>
      <c r="H22" s="718" t="s">
        <v>132</v>
      </c>
      <c r="I22" s="718" t="s">
        <v>132</v>
      </c>
      <c r="J22" s="605"/>
      <c r="K22" s="605"/>
      <c r="L22" s="605"/>
      <c r="M22" s="605"/>
      <c r="N22" s="605"/>
      <c r="O22" s="605"/>
      <c r="P22" s="606"/>
      <c r="Q22" s="606"/>
    </row>
    <row r="23" spans="1:17" s="24" customFormat="1" ht="18" customHeight="1">
      <c r="A23" s="26" t="s">
        <v>43</v>
      </c>
      <c r="B23" s="718" t="s">
        <v>132</v>
      </c>
      <c r="C23" s="718" t="s">
        <v>132</v>
      </c>
      <c r="D23" s="718" t="s">
        <v>132</v>
      </c>
      <c r="E23" s="718" t="s">
        <v>132</v>
      </c>
      <c r="F23" s="718" t="s">
        <v>132</v>
      </c>
      <c r="G23" s="718" t="s">
        <v>132</v>
      </c>
      <c r="H23" s="718" t="s">
        <v>132</v>
      </c>
      <c r="I23" s="718" t="s">
        <v>132</v>
      </c>
      <c r="J23" s="605"/>
      <c r="K23" s="605"/>
      <c r="L23" s="605"/>
      <c r="M23" s="605"/>
      <c r="N23" s="605"/>
      <c r="O23" s="605"/>
      <c r="P23" s="606"/>
      <c r="Q23" s="606"/>
    </row>
    <row r="24" spans="1:17" s="24" customFormat="1" ht="18" customHeight="1">
      <c r="A24" s="26" t="s">
        <v>44</v>
      </c>
      <c r="B24" s="718" t="s">
        <v>132</v>
      </c>
      <c r="C24" s="718" t="s">
        <v>132</v>
      </c>
      <c r="D24" s="718" t="s">
        <v>132</v>
      </c>
      <c r="E24" s="718" t="s">
        <v>132</v>
      </c>
      <c r="F24" s="718" t="s">
        <v>132</v>
      </c>
      <c r="G24" s="718" t="s">
        <v>132</v>
      </c>
      <c r="H24" s="718" t="s">
        <v>132</v>
      </c>
      <c r="I24" s="718" t="s">
        <v>132</v>
      </c>
      <c r="J24" s="605"/>
      <c r="K24" s="605"/>
      <c r="L24" s="605"/>
      <c r="M24" s="605"/>
      <c r="N24" s="605"/>
      <c r="O24" s="605"/>
      <c r="P24" s="606"/>
      <c r="Q24" s="606"/>
    </row>
    <row r="25" spans="1:17" s="24" customFormat="1" ht="18" customHeight="1">
      <c r="A25" s="26" t="s">
        <v>45</v>
      </c>
      <c r="B25" s="718" t="s">
        <v>132</v>
      </c>
      <c r="C25" s="718" t="s">
        <v>132</v>
      </c>
      <c r="D25" s="718" t="s">
        <v>132</v>
      </c>
      <c r="E25" s="718" t="s">
        <v>132</v>
      </c>
      <c r="F25" s="718" t="s">
        <v>132</v>
      </c>
      <c r="G25" s="718" t="s">
        <v>132</v>
      </c>
      <c r="H25" s="718" t="s">
        <v>132</v>
      </c>
      <c r="I25" s="718" t="s">
        <v>132</v>
      </c>
      <c r="J25" s="605"/>
      <c r="K25" s="605"/>
      <c r="L25" s="605"/>
      <c r="M25" s="605"/>
      <c r="N25" s="605"/>
      <c r="O25" s="605"/>
      <c r="P25" s="606"/>
      <c r="Q25" s="606"/>
    </row>
    <row r="26" spans="1:17" s="470" customFormat="1" ht="24.75" customHeight="1" thickBot="1">
      <c r="A26" s="363" t="s">
        <v>46</v>
      </c>
      <c r="B26" s="610">
        <v>631252632.32000995</v>
      </c>
      <c r="C26" s="610">
        <v>533055.41799999995</v>
      </c>
      <c r="D26" s="610">
        <v>164971931.23488998</v>
      </c>
      <c r="E26" s="610">
        <v>723844.93843999994</v>
      </c>
      <c r="F26" s="610">
        <v>5992080.6015599994</v>
      </c>
      <c r="G26" s="610">
        <v>31622053.413739998</v>
      </c>
      <c r="H26" s="610">
        <v>11328.64774</v>
      </c>
      <c r="I26" s="610">
        <v>13481.46377</v>
      </c>
      <c r="J26" s="611"/>
      <c r="K26" s="611"/>
      <c r="L26" s="611"/>
      <c r="M26" s="611"/>
      <c r="N26" s="611"/>
      <c r="O26" s="611"/>
    </row>
    <row r="27" spans="1:17" s="62" customFormat="1" ht="6" customHeight="1">
      <c r="A27" s="24"/>
      <c r="B27" s="182"/>
      <c r="C27" s="182"/>
      <c r="D27" s="612"/>
      <c r="E27" s="612"/>
      <c r="F27" s="612"/>
      <c r="G27" s="182"/>
      <c r="H27" s="182"/>
      <c r="I27" s="182"/>
    </row>
    <row r="28" spans="1:17" s="365" customFormat="1" ht="11.25" customHeight="1">
      <c r="A28" s="202" t="s">
        <v>754</v>
      </c>
      <c r="B28" s="24"/>
      <c r="C28" s="24"/>
      <c r="D28" s="24"/>
      <c r="E28" s="24"/>
      <c r="F28" s="24"/>
      <c r="G28" s="24"/>
      <c r="H28" s="192"/>
      <c r="I28" s="192"/>
    </row>
    <row r="29" spans="1:17" s="62" customFormat="1" ht="13.2" customHeight="1">
      <c r="A29" s="30"/>
      <c r="B29" s="33"/>
      <c r="C29" s="33"/>
      <c r="D29" s="33"/>
      <c r="E29" s="33"/>
      <c r="F29" s="33"/>
      <c r="G29" s="33"/>
      <c r="H29" s="33"/>
      <c r="I29" s="33"/>
      <c r="J29" s="33"/>
      <c r="K29" s="33"/>
      <c r="L29" s="33"/>
    </row>
    <row r="30" spans="1:17" s="62" customFormat="1">
      <c r="A30" s="18"/>
      <c r="B30" s="24"/>
      <c r="C30" s="24"/>
      <c r="D30" s="24"/>
      <c r="E30" s="24"/>
      <c r="F30" s="24"/>
      <c r="G30" s="24"/>
      <c r="H30" s="24"/>
      <c r="I30" s="24"/>
      <c r="J30" s="24"/>
      <c r="K30" s="24"/>
      <c r="L30" s="7"/>
    </row>
    <row r="31" spans="1:17" s="62" customFormat="1"/>
    <row r="32" spans="1:17" s="62" customFormat="1"/>
    <row r="33" s="62" customFormat="1"/>
    <row r="34" s="62" customFormat="1"/>
    <row r="35" s="62" customFormat="1"/>
    <row r="36" s="62" customFormat="1"/>
    <row r="37" s="62" customFormat="1"/>
    <row r="38" s="62" customFormat="1"/>
    <row r="39" s="62" customFormat="1"/>
    <row r="40" s="62" customFormat="1"/>
    <row r="41" s="62" customFormat="1"/>
    <row r="42" s="62" customFormat="1"/>
    <row r="43" s="62" customFormat="1"/>
    <row r="44" s="62" customFormat="1"/>
    <row r="45" s="62" customFormat="1"/>
    <row r="46" s="62" customFormat="1"/>
    <row r="47" s="62" customFormat="1"/>
    <row r="48" s="62" customFormat="1"/>
    <row r="49" s="62" customFormat="1"/>
    <row r="50" s="62" customFormat="1"/>
    <row r="51" s="62" customFormat="1"/>
    <row r="52" s="62" customFormat="1"/>
    <row r="53" s="62" customFormat="1"/>
    <row r="54" s="62" customFormat="1"/>
    <row r="55" s="62" customFormat="1"/>
    <row r="56" s="62" customFormat="1"/>
    <row r="57" s="62" customFormat="1"/>
    <row r="58" s="62" customFormat="1"/>
    <row r="59" s="62" customFormat="1"/>
    <row r="60" s="62" customFormat="1"/>
    <row r="61" s="62" customFormat="1"/>
    <row r="62" s="62" customFormat="1"/>
    <row r="63" s="62" customFormat="1"/>
    <row r="64" s="62" customFormat="1"/>
    <row r="65" s="62" customFormat="1"/>
    <row r="66" s="62" customFormat="1"/>
    <row r="67" s="62" customFormat="1"/>
    <row r="68" s="62" customFormat="1"/>
    <row r="69" s="62" customFormat="1"/>
    <row r="70" s="62" customFormat="1"/>
    <row r="71" s="62" customFormat="1"/>
    <row r="72" s="62" customFormat="1"/>
    <row r="73" s="62" customFormat="1"/>
    <row r="74" s="62" customFormat="1"/>
    <row r="75" s="62" customFormat="1"/>
    <row r="76" s="62" customFormat="1"/>
    <row r="77" s="62" customFormat="1"/>
    <row r="78" s="62" customFormat="1"/>
    <row r="79" s="62" customFormat="1"/>
    <row r="80" s="62" customFormat="1"/>
    <row r="81" s="62" customFormat="1"/>
    <row r="82" s="62" customFormat="1"/>
    <row r="83" s="62" customFormat="1"/>
    <row r="84" s="62" customFormat="1"/>
    <row r="85" s="62" customFormat="1"/>
    <row r="86" s="62" customFormat="1"/>
    <row r="87" s="62" customFormat="1"/>
    <row r="88" s="62" customFormat="1"/>
    <row r="89" s="62" customFormat="1"/>
    <row r="90" s="62" customFormat="1"/>
    <row r="91" s="62" customFormat="1"/>
    <row r="92" s="62" customFormat="1"/>
    <row r="93" s="62" customFormat="1"/>
    <row r="94" s="62" customFormat="1"/>
    <row r="95" s="62" customFormat="1"/>
    <row r="96" s="62" customFormat="1"/>
    <row r="97" s="62" customFormat="1"/>
    <row r="98" s="62" customFormat="1"/>
    <row r="99" s="62" customFormat="1"/>
    <row r="100" s="62" customFormat="1"/>
    <row r="101" s="62" customFormat="1"/>
    <row r="102" s="62" customFormat="1"/>
    <row r="103" s="62" customFormat="1"/>
    <row r="104" s="62" customFormat="1"/>
    <row r="105" s="62" customFormat="1"/>
    <row r="106" s="62" customFormat="1"/>
    <row r="107" s="62" customFormat="1"/>
    <row r="108" s="62" customFormat="1"/>
    <row r="109" s="62" customFormat="1"/>
    <row r="110" s="62" customFormat="1"/>
    <row r="111" s="62" customFormat="1"/>
    <row r="112" s="62" customFormat="1"/>
    <row r="113" s="62" customFormat="1"/>
    <row r="114" s="62" customFormat="1"/>
    <row r="115" s="62" customFormat="1"/>
    <row r="116" s="62" customFormat="1"/>
    <row r="117" s="62" customFormat="1"/>
    <row r="118" s="62" customFormat="1"/>
    <row r="119" s="62" customFormat="1"/>
    <row r="120" s="62" customFormat="1"/>
    <row r="121" s="62" customFormat="1"/>
    <row r="122" s="62" customFormat="1"/>
    <row r="123" s="62" customFormat="1"/>
    <row r="124" s="62" customFormat="1"/>
    <row r="125" s="62" customFormat="1"/>
    <row r="126" s="62" customFormat="1"/>
    <row r="127" s="62" customFormat="1"/>
    <row r="128" s="62" customFormat="1"/>
    <row r="129" s="62" customFormat="1"/>
    <row r="130" s="62" customFormat="1"/>
    <row r="131" s="62" customFormat="1"/>
    <row r="132" s="62" customFormat="1"/>
    <row r="133" s="62" customFormat="1"/>
    <row r="134" s="62" customFormat="1"/>
    <row r="135" s="62" customFormat="1"/>
    <row r="136" s="62" customFormat="1"/>
    <row r="137" s="62" customFormat="1"/>
    <row r="138" s="62" customFormat="1"/>
    <row r="139" s="62" customFormat="1"/>
    <row r="140" s="62" customFormat="1"/>
    <row r="141" s="62" customFormat="1"/>
    <row r="142" s="62" customFormat="1"/>
    <row r="143" s="62" customFormat="1"/>
    <row r="144" s="62" customFormat="1"/>
    <row r="145" s="62" customFormat="1"/>
    <row r="146" s="62" customFormat="1"/>
    <row r="147" s="62" customFormat="1"/>
    <row r="148" s="62" customFormat="1"/>
    <row r="149" s="62" customFormat="1"/>
    <row r="150" s="62" customFormat="1"/>
    <row r="151" s="62" customFormat="1"/>
    <row r="152" s="62" customFormat="1"/>
    <row r="153" s="62" customFormat="1"/>
    <row r="154" s="62" customFormat="1"/>
    <row r="155" s="62" customFormat="1"/>
    <row r="156" s="62" customFormat="1"/>
    <row r="157" s="62" customFormat="1"/>
    <row r="158" s="62" customFormat="1"/>
    <row r="159" s="62" customFormat="1"/>
    <row r="160" s="62" customFormat="1"/>
    <row r="161" s="62" customFormat="1"/>
    <row r="162" s="62" customFormat="1"/>
    <row r="163" s="62" customFormat="1"/>
    <row r="164" s="62" customFormat="1"/>
    <row r="165" s="62" customFormat="1"/>
    <row r="166" s="62" customFormat="1"/>
    <row r="167" s="62" customFormat="1"/>
    <row r="168" s="62" customFormat="1"/>
    <row r="169" s="62" customFormat="1"/>
    <row r="170" s="62" customFormat="1"/>
    <row r="171" s="62" customFormat="1"/>
    <row r="172" s="62" customFormat="1"/>
    <row r="173" s="62" customFormat="1"/>
    <row r="174" s="62" customFormat="1"/>
    <row r="175" s="62" customFormat="1"/>
    <row r="176" s="62" customFormat="1"/>
    <row r="177" s="62" customFormat="1"/>
    <row r="178" s="62" customFormat="1"/>
    <row r="179" s="62" customFormat="1"/>
    <row r="180" s="62" customFormat="1"/>
    <row r="181" s="62" customFormat="1"/>
    <row r="182" s="62" customFormat="1"/>
    <row r="183" s="62" customFormat="1"/>
    <row r="184" s="62" customFormat="1"/>
    <row r="185" s="62" customFormat="1"/>
    <row r="186" s="62" customFormat="1"/>
    <row r="187" s="62" customFormat="1"/>
    <row r="188" s="62" customFormat="1"/>
    <row r="189" s="62" customFormat="1"/>
    <row r="190" s="62" customFormat="1"/>
    <row r="191" s="62" customFormat="1"/>
    <row r="192" s="62" customFormat="1"/>
    <row r="193" spans="3:3" s="62" customFormat="1"/>
    <row r="194" spans="3:3" s="62" customFormat="1"/>
    <row r="195" spans="3:3" s="62" customFormat="1"/>
    <row r="196" spans="3:3" s="62" customFormat="1"/>
    <row r="197" spans="3:3" s="62" customFormat="1"/>
    <row r="198" spans="3:3" s="62" customFormat="1"/>
    <row r="199" spans="3:3" s="62" customFormat="1"/>
    <row r="200" spans="3:3" s="62" customFormat="1"/>
    <row r="201" spans="3:3" s="62" customFormat="1"/>
    <row r="202" spans="3:3" s="62" customFormat="1">
      <c r="C202" s="62" t="s">
        <v>157</v>
      </c>
    </row>
    <row r="203" spans="3:3" s="62" customFormat="1"/>
    <row r="204" spans="3:3" s="62" customFormat="1"/>
    <row r="205" spans="3:3" s="62" customFormat="1"/>
    <row r="206" spans="3:3" s="62" customFormat="1"/>
    <row r="207" spans="3:3" s="62" customFormat="1"/>
    <row r="208" spans="3:3" s="62" customFormat="1"/>
    <row r="209" s="62" customFormat="1"/>
    <row r="210" s="62" customFormat="1"/>
    <row r="211" s="62" customFormat="1"/>
    <row r="212" s="62" customFormat="1"/>
    <row r="213" s="62" customFormat="1"/>
    <row r="214" s="62" customFormat="1"/>
    <row r="215" s="62" customFormat="1"/>
    <row r="216" s="62" customFormat="1"/>
    <row r="217" s="62" customFormat="1"/>
    <row r="218" s="62" customFormat="1"/>
    <row r="219" s="62" customFormat="1"/>
    <row r="220" s="62" customFormat="1"/>
    <row r="221" s="62" customFormat="1"/>
    <row r="222" s="62" customFormat="1"/>
    <row r="223" s="62" customFormat="1"/>
    <row r="224" s="62" customFormat="1"/>
    <row r="225" s="62" customFormat="1"/>
    <row r="226" s="62" customFormat="1"/>
    <row r="227" s="62" customFormat="1"/>
    <row r="228" s="62" customFormat="1"/>
    <row r="229" s="62" customFormat="1"/>
    <row r="230" s="62" customFormat="1"/>
    <row r="231" s="62" customFormat="1"/>
    <row r="232" s="62" customFormat="1"/>
    <row r="233" s="62" customFormat="1"/>
    <row r="234" s="62" customFormat="1"/>
    <row r="235" s="62" customFormat="1"/>
    <row r="236" s="62" customFormat="1"/>
    <row r="237" s="62" customFormat="1"/>
    <row r="238" s="62" customFormat="1"/>
    <row r="239" s="62" customFormat="1"/>
    <row r="240" s="62" customFormat="1"/>
    <row r="241" s="62" customFormat="1"/>
    <row r="242" s="62" customFormat="1"/>
    <row r="243" s="62" customFormat="1"/>
    <row r="244" s="62" customFormat="1"/>
    <row r="245" s="62" customFormat="1"/>
    <row r="246" s="62" customFormat="1"/>
    <row r="247" s="62" customFormat="1"/>
    <row r="248" s="62" customFormat="1"/>
    <row r="249" s="62" customFormat="1"/>
    <row r="250" s="62" customFormat="1"/>
    <row r="251" s="62" customFormat="1"/>
    <row r="252" s="62" customFormat="1"/>
    <row r="253" s="62" customFormat="1"/>
    <row r="254" s="62" customFormat="1"/>
    <row r="255" s="62" customFormat="1"/>
    <row r="256" s="62" customFormat="1"/>
    <row r="257" s="62" customFormat="1"/>
    <row r="258" s="62" customFormat="1"/>
    <row r="259" s="62" customFormat="1"/>
    <row r="260" s="62" customFormat="1"/>
    <row r="261" s="62" customFormat="1"/>
    <row r="262" s="62" customFormat="1"/>
    <row r="263" s="62" customFormat="1"/>
    <row r="264" s="62" customFormat="1"/>
    <row r="265" s="62" customFormat="1"/>
    <row r="266" s="62" customFormat="1"/>
    <row r="267" s="62" customFormat="1"/>
    <row r="268" s="62" customFormat="1"/>
    <row r="269" s="62" customFormat="1"/>
    <row r="270" s="62" customFormat="1"/>
    <row r="271" s="62" customFormat="1"/>
    <row r="272" s="62" customFormat="1"/>
    <row r="273" s="62" customFormat="1"/>
    <row r="274" s="62" customFormat="1"/>
    <row r="275" s="62" customFormat="1"/>
    <row r="276" s="62" customFormat="1"/>
    <row r="277" s="62" customFormat="1"/>
    <row r="278" s="62" customFormat="1"/>
    <row r="279" s="62" customFormat="1"/>
    <row r="280" s="62" customFormat="1"/>
    <row r="281" s="62" customFormat="1"/>
    <row r="282" s="62" customFormat="1"/>
    <row r="283" s="62" customFormat="1"/>
    <row r="284" s="62" customFormat="1"/>
  </sheetData>
  <mergeCells count="8">
    <mergeCell ref="G6:G7"/>
    <mergeCell ref="H6:I6"/>
    <mergeCell ref="A6:A7"/>
    <mergeCell ref="B6:B7"/>
    <mergeCell ref="C6:C7"/>
    <mergeCell ref="D6:D7"/>
    <mergeCell ref="E6:E7"/>
    <mergeCell ref="F6:F7"/>
  </mergeCells>
  <hyperlinks>
    <hyperlink ref="A1" location="Índice!A1" display="Volver al Índice" xr:uid="{4FFBF5DA-5AB2-4201-8DF2-F861BE66BBF2}"/>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98F26-3A0D-4A5A-B8D7-28D90C5E0EF2}">
  <dimension ref="A1:R149"/>
  <sheetViews>
    <sheetView showGridLines="0" zoomScaleNormal="100" workbookViewId="0"/>
  </sheetViews>
  <sheetFormatPr baseColWidth="10" defaultColWidth="11.44140625" defaultRowHeight="13.2"/>
  <cols>
    <col min="1" max="1" width="44" style="763" customWidth="1"/>
    <col min="2" max="8" width="15.5546875" style="763" customWidth="1"/>
    <col min="9" max="9" width="22.44140625" style="763" customWidth="1"/>
    <col min="10" max="10" width="13.44140625" style="763" customWidth="1"/>
    <col min="11" max="11" width="19.5546875" style="763" customWidth="1"/>
    <col min="12" max="16384" width="11.44140625" style="763"/>
  </cols>
  <sheetData>
    <row r="1" spans="1:18" s="752" customFormat="1" ht="18" customHeight="1">
      <c r="A1" s="1403" t="s">
        <v>1213</v>
      </c>
      <c r="B1" s="751"/>
      <c r="C1" s="751"/>
      <c r="D1" s="751"/>
      <c r="E1" s="751"/>
      <c r="F1" s="751"/>
      <c r="G1" s="751"/>
      <c r="H1" s="751"/>
      <c r="I1" s="751"/>
    </row>
    <row r="2" spans="1:18" s="754" customFormat="1" ht="24.9" customHeight="1">
      <c r="A2" s="753" t="s">
        <v>767</v>
      </c>
      <c r="B2" s="753"/>
      <c r="C2" s="753"/>
      <c r="D2" s="753"/>
      <c r="E2" s="753"/>
      <c r="F2" s="753"/>
      <c r="G2" s="753"/>
      <c r="H2" s="753"/>
      <c r="I2" s="753"/>
      <c r="K2" s="755"/>
    </row>
    <row r="3" spans="1:18" s="757" customFormat="1" ht="18" customHeight="1">
      <c r="A3" s="756">
        <v>45169</v>
      </c>
      <c r="B3" s="756"/>
      <c r="C3" s="756"/>
      <c r="D3" s="756"/>
      <c r="E3" s="756"/>
      <c r="F3" s="756"/>
      <c r="G3" s="756"/>
      <c r="H3" s="756"/>
      <c r="I3" s="756"/>
      <c r="K3" s="758"/>
    </row>
    <row r="4" spans="1:18" s="760" customFormat="1" ht="18" customHeight="1">
      <c r="A4" s="759" t="s">
        <v>175</v>
      </c>
      <c r="B4" s="759"/>
      <c r="C4" s="759"/>
      <c r="D4" s="759"/>
      <c r="E4" s="759"/>
      <c r="F4" s="759"/>
      <c r="G4" s="759"/>
      <c r="H4" s="759"/>
      <c r="I4" s="759"/>
      <c r="K4" s="761"/>
    </row>
    <row r="5" spans="1:18" ht="7.5" customHeight="1" thickBot="1">
      <c r="A5" s="762"/>
      <c r="B5" s="762"/>
      <c r="C5" s="762"/>
      <c r="D5" s="762"/>
      <c r="E5" s="762"/>
      <c r="F5" s="762"/>
      <c r="G5" s="762"/>
      <c r="H5" s="762"/>
      <c r="I5" s="762"/>
      <c r="J5" s="762"/>
      <c r="K5" s="762"/>
    </row>
    <row r="6" spans="1:18" s="765" customFormat="1" ht="35.1" customHeight="1">
      <c r="A6" s="764" t="s">
        <v>1</v>
      </c>
      <c r="B6" s="764" t="s">
        <v>768</v>
      </c>
      <c r="C6" s="764"/>
      <c r="D6" s="764" t="s">
        <v>769</v>
      </c>
      <c r="E6" s="764"/>
      <c r="F6" s="764" t="s">
        <v>770</v>
      </c>
      <c r="G6" s="764" t="s">
        <v>771</v>
      </c>
      <c r="H6" s="764" t="s">
        <v>772</v>
      </c>
      <c r="I6" s="764" t="s">
        <v>773</v>
      </c>
    </row>
    <row r="7" spans="1:18" s="765" customFormat="1" ht="35.1" customHeight="1">
      <c r="A7" s="766"/>
      <c r="B7" s="767" t="s">
        <v>774</v>
      </c>
      <c r="C7" s="767" t="s">
        <v>775</v>
      </c>
      <c r="D7" s="767" t="s">
        <v>776</v>
      </c>
      <c r="E7" s="767" t="s">
        <v>777</v>
      </c>
      <c r="F7" s="766"/>
      <c r="G7" s="766" t="s">
        <v>778</v>
      </c>
      <c r="H7" s="766"/>
      <c r="I7" s="766"/>
    </row>
    <row r="8" spans="1:18" s="765" customFormat="1" ht="7.5" customHeight="1">
      <c r="A8" s="768"/>
      <c r="B8" s="769"/>
      <c r="C8" s="769"/>
      <c r="D8" s="769"/>
      <c r="E8" s="769"/>
      <c r="F8" s="768"/>
      <c r="G8" s="768"/>
      <c r="H8" s="768"/>
      <c r="I8" s="768"/>
    </row>
    <row r="9" spans="1:18" s="765" customFormat="1" ht="8.25" customHeight="1">
      <c r="A9" s="770"/>
      <c r="B9" s="771"/>
      <c r="C9" s="771"/>
      <c r="D9" s="771"/>
      <c r="E9" s="771"/>
      <c r="F9" s="771"/>
      <c r="G9" s="771"/>
      <c r="H9" s="771"/>
      <c r="I9" s="772"/>
    </row>
    <row r="10" spans="1:18" s="778" customFormat="1" ht="20.100000000000001" customHeight="1">
      <c r="A10" s="773" t="s">
        <v>29</v>
      </c>
      <c r="B10" s="774">
        <v>0</v>
      </c>
      <c r="C10" s="774">
        <v>43.529100553184222</v>
      </c>
      <c r="D10" s="774">
        <v>0.40556660429395702</v>
      </c>
      <c r="E10" s="774">
        <v>53.477531591193127</v>
      </c>
      <c r="F10" s="774">
        <v>0</v>
      </c>
      <c r="G10" s="774">
        <v>2.587801251328691</v>
      </c>
      <c r="H10" s="774">
        <v>0</v>
      </c>
      <c r="I10" s="775">
        <v>9823516.3098200001</v>
      </c>
      <c r="J10" s="776"/>
      <c r="K10" s="777"/>
      <c r="L10" s="777"/>
      <c r="M10" s="777"/>
      <c r="N10" s="777"/>
      <c r="O10" s="777"/>
      <c r="P10" s="777"/>
      <c r="Q10" s="777"/>
      <c r="R10" s="777"/>
    </row>
    <row r="11" spans="1:18" s="778" customFormat="1" ht="20.100000000000001" customHeight="1">
      <c r="A11" s="773" t="s">
        <v>30</v>
      </c>
      <c r="B11" s="774">
        <v>0</v>
      </c>
      <c r="C11" s="774">
        <v>0</v>
      </c>
      <c r="D11" s="774">
        <v>0</v>
      </c>
      <c r="E11" s="774">
        <v>46.428340995138015</v>
      </c>
      <c r="F11" s="774">
        <v>0</v>
      </c>
      <c r="G11" s="774">
        <v>53.571659004861992</v>
      </c>
      <c r="H11" s="774">
        <v>0</v>
      </c>
      <c r="I11" s="775">
        <v>42959.88091</v>
      </c>
      <c r="J11" s="776"/>
      <c r="K11" s="777"/>
      <c r="L11" s="777"/>
      <c r="M11" s="777"/>
      <c r="N11" s="777"/>
      <c r="O11" s="777"/>
      <c r="P11" s="777"/>
      <c r="Q11" s="777"/>
      <c r="R11" s="777"/>
    </row>
    <row r="12" spans="1:18" s="778" customFormat="1" ht="20.100000000000001" customHeight="1">
      <c r="A12" s="773" t="s">
        <v>31</v>
      </c>
      <c r="B12" s="774">
        <v>0</v>
      </c>
      <c r="C12" s="774">
        <v>1.2171513604627504</v>
      </c>
      <c r="D12" s="774">
        <v>3.7558473234415489E-2</v>
      </c>
      <c r="E12" s="774">
        <v>60.830756763781814</v>
      </c>
      <c r="F12" s="774">
        <v>28.873999397220356</v>
      </c>
      <c r="G12" s="774">
        <v>9.0405340053006746</v>
      </c>
      <c r="H12" s="774">
        <v>0</v>
      </c>
      <c r="I12" s="775">
        <v>30215415.145259999</v>
      </c>
      <c r="J12" s="776"/>
      <c r="K12" s="777"/>
      <c r="L12" s="777"/>
      <c r="M12" s="777"/>
      <c r="N12" s="777"/>
      <c r="O12" s="777"/>
      <c r="P12" s="777"/>
      <c r="Q12" s="777"/>
      <c r="R12" s="777"/>
    </row>
    <row r="13" spans="1:18" s="778" customFormat="1" ht="20.100000000000001" customHeight="1">
      <c r="A13" s="773" t="s">
        <v>32</v>
      </c>
      <c r="B13" s="774">
        <v>0</v>
      </c>
      <c r="C13" s="774">
        <v>0</v>
      </c>
      <c r="D13" s="774">
        <v>1.363600334143344</v>
      </c>
      <c r="E13" s="774">
        <v>46.005975267951079</v>
      </c>
      <c r="F13" s="774">
        <v>52.625029085893743</v>
      </c>
      <c r="G13" s="774">
        <v>5.3953120118317779E-3</v>
      </c>
      <c r="H13" s="774">
        <v>0</v>
      </c>
      <c r="I13" s="775">
        <v>959490.19975999999</v>
      </c>
      <c r="J13" s="776"/>
      <c r="K13" s="777"/>
      <c r="L13" s="777"/>
      <c r="M13" s="777"/>
      <c r="N13" s="777"/>
      <c r="O13" s="777"/>
      <c r="P13" s="777"/>
      <c r="Q13" s="777"/>
      <c r="R13" s="777"/>
    </row>
    <row r="14" spans="1:18" s="778" customFormat="1" ht="20.100000000000001" customHeight="1">
      <c r="A14" s="773" t="s">
        <v>33</v>
      </c>
      <c r="B14" s="774">
        <v>0</v>
      </c>
      <c r="C14" s="774">
        <v>1.2050159997505461</v>
      </c>
      <c r="D14" s="774">
        <v>3.79133211871912E-2</v>
      </c>
      <c r="E14" s="774">
        <v>77.164165923289474</v>
      </c>
      <c r="F14" s="774">
        <v>21.592904755772796</v>
      </c>
      <c r="G14" s="774">
        <v>0</v>
      </c>
      <c r="H14" s="774">
        <v>0</v>
      </c>
      <c r="I14" s="775">
        <v>3153574.0013299999</v>
      </c>
      <c r="J14" s="776"/>
      <c r="K14" s="777"/>
      <c r="L14" s="777"/>
      <c r="M14" s="777"/>
      <c r="N14" s="777"/>
      <c r="O14" s="777"/>
      <c r="P14" s="777"/>
      <c r="Q14" s="777"/>
      <c r="R14" s="777"/>
    </row>
    <row r="15" spans="1:18" s="778" customFormat="1" ht="20.100000000000001" customHeight="1">
      <c r="A15" s="773" t="s">
        <v>115</v>
      </c>
      <c r="B15" s="774">
        <v>0</v>
      </c>
      <c r="C15" s="774">
        <v>11.346585029066587</v>
      </c>
      <c r="D15" s="774">
        <v>5.2547075868436724E-2</v>
      </c>
      <c r="E15" s="774">
        <v>67.700264152323101</v>
      </c>
      <c r="F15" s="774">
        <v>0</v>
      </c>
      <c r="G15" s="774">
        <v>20.900603742741872</v>
      </c>
      <c r="H15" s="774">
        <v>0</v>
      </c>
      <c r="I15" s="775">
        <v>7196533.3322600005</v>
      </c>
      <c r="J15" s="776"/>
      <c r="K15" s="777"/>
      <c r="L15" s="777"/>
      <c r="M15" s="777"/>
      <c r="N15" s="777"/>
      <c r="O15" s="777"/>
      <c r="P15" s="777"/>
      <c r="Q15" s="777"/>
      <c r="R15" s="777"/>
    </row>
    <row r="16" spans="1:18" s="778" customFormat="1" ht="20.100000000000001" customHeight="1">
      <c r="A16" s="773" t="s">
        <v>35</v>
      </c>
      <c r="B16" s="774">
        <v>0</v>
      </c>
      <c r="C16" s="774">
        <v>6.233169384380691</v>
      </c>
      <c r="D16" s="774">
        <v>8.2502391200823203E-3</v>
      </c>
      <c r="E16" s="774">
        <v>93.758580376499239</v>
      </c>
      <c r="F16" s="774">
        <v>0</v>
      </c>
      <c r="G16" s="774">
        <v>0</v>
      </c>
      <c r="H16" s="774">
        <v>0</v>
      </c>
      <c r="I16" s="775">
        <v>2445832.7457300001</v>
      </c>
      <c r="J16" s="776"/>
      <c r="K16" s="777"/>
      <c r="L16" s="777"/>
      <c r="M16" s="777"/>
      <c r="N16" s="777"/>
      <c r="O16" s="777"/>
      <c r="P16" s="777"/>
      <c r="Q16" s="777"/>
      <c r="R16" s="777"/>
    </row>
    <row r="17" spans="1:18" s="778" customFormat="1" ht="20.100000000000001" customHeight="1">
      <c r="A17" s="773" t="s">
        <v>36</v>
      </c>
      <c r="B17" s="774">
        <v>0</v>
      </c>
      <c r="C17" s="774">
        <v>0.46493138473950218</v>
      </c>
      <c r="D17" s="774">
        <v>0.81309663674081389</v>
      </c>
      <c r="E17" s="774">
        <v>68.781264914536536</v>
      </c>
      <c r="F17" s="774">
        <v>28.5872219820635</v>
      </c>
      <c r="G17" s="774">
        <v>1.3534850819196214</v>
      </c>
      <c r="H17" s="774">
        <v>0</v>
      </c>
      <c r="I17" s="775">
        <v>11259168.195180003</v>
      </c>
      <c r="J17" s="776"/>
      <c r="K17" s="777"/>
      <c r="L17" s="777"/>
      <c r="M17" s="777"/>
      <c r="N17" s="777"/>
      <c r="O17" s="777"/>
      <c r="P17" s="777"/>
      <c r="Q17" s="777"/>
      <c r="R17" s="777"/>
    </row>
    <row r="18" spans="1:18" s="778" customFormat="1" ht="20.100000000000001" customHeight="1">
      <c r="A18" s="773" t="s">
        <v>37</v>
      </c>
      <c r="B18" s="774">
        <v>0</v>
      </c>
      <c r="C18" s="774">
        <v>0</v>
      </c>
      <c r="D18" s="774">
        <v>6.0924430511473567E-2</v>
      </c>
      <c r="E18" s="774">
        <v>92.026662244850016</v>
      </c>
      <c r="F18" s="774">
        <v>7.8969497446798664</v>
      </c>
      <c r="G18" s="774">
        <v>1.5463579958639107E-2</v>
      </c>
      <c r="H18" s="774">
        <v>0</v>
      </c>
      <c r="I18" s="775">
        <v>1769860.0888800002</v>
      </c>
      <c r="J18" s="776"/>
      <c r="K18" s="777"/>
      <c r="L18" s="777"/>
      <c r="M18" s="777"/>
      <c r="N18" s="777"/>
      <c r="O18" s="777"/>
      <c r="P18" s="777"/>
      <c r="Q18" s="777"/>
      <c r="R18" s="777"/>
    </row>
    <row r="19" spans="1:18" s="778" customFormat="1" ht="20.100000000000001" customHeight="1">
      <c r="A19" s="773" t="s">
        <v>38</v>
      </c>
      <c r="B19" s="774">
        <v>0</v>
      </c>
      <c r="C19" s="774">
        <v>0</v>
      </c>
      <c r="D19" s="774">
        <v>0.10192932849555227</v>
      </c>
      <c r="E19" s="774">
        <v>74.31440531622512</v>
      </c>
      <c r="F19" s="774">
        <v>25.583665355279333</v>
      </c>
      <c r="G19" s="774">
        <v>0</v>
      </c>
      <c r="H19" s="774">
        <v>0</v>
      </c>
      <c r="I19" s="775">
        <v>1197068.3884700001</v>
      </c>
      <c r="J19" s="776"/>
      <c r="K19" s="777"/>
      <c r="L19" s="777"/>
      <c r="M19" s="777"/>
      <c r="N19" s="777"/>
      <c r="O19" s="777"/>
      <c r="P19" s="777"/>
      <c r="Q19" s="777"/>
      <c r="R19" s="777"/>
    </row>
    <row r="20" spans="1:18" s="778" customFormat="1" ht="20.100000000000001" customHeight="1">
      <c r="A20" s="779" t="s">
        <v>39</v>
      </c>
      <c r="B20" s="774">
        <v>0</v>
      </c>
      <c r="C20" s="774">
        <v>0</v>
      </c>
      <c r="D20" s="774">
        <v>0</v>
      </c>
      <c r="E20" s="774">
        <v>91.514724469320655</v>
      </c>
      <c r="F20" s="774">
        <v>0</v>
      </c>
      <c r="G20" s="774">
        <v>8.4852755306793473</v>
      </c>
      <c r="H20" s="774">
        <v>0</v>
      </c>
      <c r="I20" s="775">
        <v>441941.87771999999</v>
      </c>
      <c r="J20" s="776"/>
      <c r="K20" s="777"/>
      <c r="L20" s="777"/>
      <c r="M20" s="777"/>
      <c r="N20" s="777"/>
      <c r="O20" s="777"/>
      <c r="P20" s="777"/>
      <c r="Q20" s="777"/>
      <c r="R20" s="777"/>
    </row>
    <row r="21" spans="1:18" s="778" customFormat="1" ht="20.100000000000001" customHeight="1">
      <c r="A21" s="779" t="s">
        <v>116</v>
      </c>
      <c r="B21" s="774">
        <v>0</v>
      </c>
      <c r="C21" s="774">
        <v>47.11829675980799</v>
      </c>
      <c r="D21" s="774">
        <v>0.17754920200275387</v>
      </c>
      <c r="E21" s="774">
        <v>52.704154038189245</v>
      </c>
      <c r="F21" s="774">
        <v>0</v>
      </c>
      <c r="G21" s="774">
        <v>0</v>
      </c>
      <c r="H21" s="774">
        <v>0</v>
      </c>
      <c r="I21" s="775">
        <v>801976.24317000003</v>
      </c>
      <c r="J21" s="776"/>
      <c r="K21" s="777"/>
      <c r="L21" s="777"/>
      <c r="M21" s="777"/>
      <c r="N21" s="777"/>
      <c r="O21" s="777"/>
      <c r="P21" s="777"/>
      <c r="Q21" s="777"/>
      <c r="R21" s="777"/>
    </row>
    <row r="22" spans="1:18" s="778" customFormat="1" ht="20.100000000000001" customHeight="1">
      <c r="A22" s="779" t="s">
        <v>152</v>
      </c>
      <c r="B22" s="774">
        <v>0</v>
      </c>
      <c r="C22" s="774">
        <v>0</v>
      </c>
      <c r="D22" s="774">
        <v>4.8191599118179336E-2</v>
      </c>
      <c r="E22" s="774">
        <v>99.951808400881831</v>
      </c>
      <c r="F22" s="774">
        <v>0</v>
      </c>
      <c r="G22" s="774">
        <v>0</v>
      </c>
      <c r="H22" s="774">
        <v>0</v>
      </c>
      <c r="I22" s="775">
        <v>153572.01536000002</v>
      </c>
      <c r="J22" s="776"/>
      <c r="K22" s="777"/>
      <c r="L22" s="777"/>
      <c r="M22" s="777"/>
      <c r="N22" s="777"/>
      <c r="O22" s="777"/>
      <c r="P22" s="777"/>
      <c r="Q22" s="777"/>
      <c r="R22" s="777"/>
    </row>
    <row r="23" spans="1:18" s="778" customFormat="1" ht="20.100000000000001" customHeight="1">
      <c r="A23" s="27" t="s">
        <v>42</v>
      </c>
      <c r="B23" s="774">
        <v>0</v>
      </c>
      <c r="C23" s="774">
        <v>0</v>
      </c>
      <c r="D23" s="774">
        <v>22.267244976063857</v>
      </c>
      <c r="E23" s="774">
        <v>76.859578219136452</v>
      </c>
      <c r="F23" s="774">
        <v>0</v>
      </c>
      <c r="G23" s="774">
        <v>0.87317680479968285</v>
      </c>
      <c r="H23" s="774">
        <v>0</v>
      </c>
      <c r="I23" s="775">
        <v>101042.60502000002</v>
      </c>
      <c r="J23" s="776"/>
      <c r="K23" s="777"/>
      <c r="L23" s="777"/>
      <c r="M23" s="777"/>
      <c r="N23" s="777"/>
      <c r="O23" s="777"/>
      <c r="P23" s="777"/>
      <c r="Q23" s="777"/>
      <c r="R23" s="777"/>
    </row>
    <row r="24" spans="1:18" s="778" customFormat="1" ht="20.100000000000001" customHeight="1">
      <c r="A24" s="779" t="s">
        <v>43</v>
      </c>
      <c r="B24" s="774">
        <v>0</v>
      </c>
      <c r="C24" s="774">
        <v>0</v>
      </c>
      <c r="D24" s="774">
        <v>0</v>
      </c>
      <c r="E24" s="774">
        <v>45.247424780840703</v>
      </c>
      <c r="F24" s="774">
        <v>54.752575219159297</v>
      </c>
      <c r="G24" s="774">
        <v>0</v>
      </c>
      <c r="H24" s="774">
        <v>0</v>
      </c>
      <c r="I24" s="775">
        <v>321726.27891000005</v>
      </c>
      <c r="J24" s="776"/>
      <c r="K24" s="777"/>
      <c r="L24" s="777"/>
      <c r="M24" s="777"/>
      <c r="N24" s="777"/>
      <c r="O24" s="777"/>
      <c r="P24" s="777"/>
      <c r="Q24" s="777"/>
      <c r="R24" s="777"/>
    </row>
    <row r="25" spans="1:18" s="778" customFormat="1" ht="20.100000000000001" customHeight="1">
      <c r="A25" s="779" t="s">
        <v>44</v>
      </c>
      <c r="B25" s="774">
        <v>0</v>
      </c>
      <c r="C25" s="774">
        <v>0</v>
      </c>
      <c r="D25" s="774">
        <v>0</v>
      </c>
      <c r="E25" s="774">
        <v>74.640803046371033</v>
      </c>
      <c r="F25" s="774">
        <v>25.35919695362897</v>
      </c>
      <c r="G25" s="774">
        <v>0</v>
      </c>
      <c r="H25" s="774">
        <v>0</v>
      </c>
      <c r="I25" s="775">
        <v>200151.28614999997</v>
      </c>
      <c r="J25" s="776"/>
      <c r="K25" s="777"/>
      <c r="L25" s="777"/>
      <c r="M25" s="777"/>
      <c r="N25" s="777"/>
      <c r="O25" s="777"/>
      <c r="P25" s="777"/>
      <c r="Q25" s="777"/>
      <c r="R25" s="777"/>
    </row>
    <row r="26" spans="1:18" s="778" customFormat="1" ht="20.100000000000001" customHeight="1">
      <c r="A26" s="779" t="s">
        <v>45</v>
      </c>
      <c r="B26" s="774">
        <v>0</v>
      </c>
      <c r="C26" s="774">
        <v>0</v>
      </c>
      <c r="D26" s="774">
        <v>0</v>
      </c>
      <c r="E26" s="774">
        <v>100</v>
      </c>
      <c r="F26" s="774">
        <v>0</v>
      </c>
      <c r="G26" s="774">
        <v>0</v>
      </c>
      <c r="H26" s="774">
        <v>0</v>
      </c>
      <c r="I26" s="775">
        <v>103400.48299999999</v>
      </c>
      <c r="J26" s="776"/>
      <c r="K26" s="777"/>
      <c r="L26" s="777"/>
      <c r="M26" s="777"/>
      <c r="N26" s="777"/>
      <c r="O26" s="777"/>
      <c r="P26" s="777"/>
      <c r="Q26" s="777"/>
      <c r="R26" s="777"/>
    </row>
    <row r="27" spans="1:18" s="784" customFormat="1" ht="30" customHeight="1" thickBot="1">
      <c r="A27" s="780" t="s">
        <v>46</v>
      </c>
      <c r="B27" s="781">
        <v>0</v>
      </c>
      <c r="C27" s="781">
        <v>8.6641051435079497</v>
      </c>
      <c r="D27" s="781">
        <v>0.26685141752028874</v>
      </c>
      <c r="E27" s="781">
        <v>64.7024638610457</v>
      </c>
      <c r="F27" s="781">
        <v>19.664391535320739</v>
      </c>
      <c r="G27" s="781">
        <v>6.70218804260531</v>
      </c>
      <c r="H27" s="781">
        <v>0</v>
      </c>
      <c r="I27" s="782">
        <v>70187229.076930001</v>
      </c>
      <c r="J27" s="776"/>
      <c r="K27" s="783"/>
      <c r="L27" s="783"/>
      <c r="M27" s="783"/>
      <c r="N27" s="783"/>
      <c r="O27" s="783"/>
      <c r="P27" s="783"/>
      <c r="Q27" s="783"/>
      <c r="R27" s="783"/>
    </row>
    <row r="28" spans="1:18" ht="5.25" customHeight="1">
      <c r="A28" s="785"/>
      <c r="B28" s="786"/>
      <c r="C28" s="786"/>
      <c r="D28" s="786"/>
      <c r="E28" s="786"/>
      <c r="F28" s="786"/>
      <c r="G28" s="786"/>
      <c r="H28" s="786"/>
      <c r="I28" s="787"/>
      <c r="J28" s="788"/>
      <c r="K28" s="789"/>
    </row>
    <row r="29" spans="1:18">
      <c r="A29" s="790" t="s">
        <v>155</v>
      </c>
      <c r="I29" s="791"/>
      <c r="K29" s="792"/>
    </row>
    <row r="30" spans="1:18">
      <c r="A30" s="30"/>
    </row>
    <row r="149" spans="3:3">
      <c r="C149" s="763" t="s">
        <v>157</v>
      </c>
    </row>
  </sheetData>
  <mergeCells count="11">
    <mergeCell ref="I6:I8"/>
    <mergeCell ref="B7:B8"/>
    <mergeCell ref="C7:C8"/>
    <mergeCell ref="D7:D8"/>
    <mergeCell ref="E7:E8"/>
    <mergeCell ref="A6:A8"/>
    <mergeCell ref="B6:C6"/>
    <mergeCell ref="D6:E6"/>
    <mergeCell ref="F6:F8"/>
    <mergeCell ref="G6:G8"/>
    <mergeCell ref="H6:H8"/>
  </mergeCells>
  <hyperlinks>
    <hyperlink ref="A1" location="Índice!A1" display="Volver al Índice" xr:uid="{B1DF7644-0E19-4360-B244-8733E9FCA3F5}"/>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17D0E-74C3-4141-8BF2-9DDBA2044DCE}">
  <dimension ref="A1:H206"/>
  <sheetViews>
    <sheetView showGridLines="0" workbookViewId="0"/>
  </sheetViews>
  <sheetFormatPr baseColWidth="10" defaultColWidth="11.44140625" defaultRowHeight="13.2"/>
  <cols>
    <col min="1" max="1" width="5" style="164" customWidth="1"/>
    <col min="2" max="2" width="1.88671875" style="164" customWidth="1"/>
    <col min="3" max="3" width="30.109375" style="164" customWidth="1"/>
    <col min="4" max="6" width="20.5546875" style="164" customWidth="1"/>
    <col min="7" max="7" width="14.44140625" style="164" customWidth="1"/>
    <col min="8" max="16384" width="11.44140625" style="164"/>
  </cols>
  <sheetData>
    <row r="1" spans="1:8" s="204" customFormat="1" ht="18" customHeight="1">
      <c r="A1" s="1404" t="s">
        <v>1213</v>
      </c>
      <c r="B1" s="116"/>
      <c r="C1" s="116"/>
      <c r="D1" s="116"/>
      <c r="E1" s="116"/>
      <c r="F1" s="116"/>
    </row>
    <row r="2" spans="1:8" s="207" customFormat="1" ht="24" customHeight="1">
      <c r="A2" s="205" t="s">
        <v>146</v>
      </c>
      <c r="B2" s="205"/>
      <c r="C2" s="206"/>
      <c r="D2" s="206"/>
      <c r="E2" s="206"/>
      <c r="F2" s="206"/>
    </row>
    <row r="3" spans="1:8" s="211" customFormat="1" ht="18" customHeight="1">
      <c r="A3" s="208">
        <v>45169</v>
      </c>
      <c r="B3" s="209"/>
      <c r="C3" s="210"/>
      <c r="D3" s="210"/>
      <c r="E3" s="210"/>
      <c r="F3" s="210"/>
    </row>
    <row r="4" spans="1:8" s="213" customFormat="1" ht="18" customHeight="1">
      <c r="A4" s="122" t="s">
        <v>123</v>
      </c>
      <c r="B4" s="122"/>
      <c r="C4" s="212"/>
      <c r="D4" s="212"/>
      <c r="E4" s="212"/>
      <c r="F4" s="212"/>
    </row>
    <row r="5" spans="1:8" s="126" customFormat="1" ht="6" customHeight="1">
      <c r="A5" s="124"/>
      <c r="B5" s="124"/>
    </row>
    <row r="6" spans="1:8" s="126" customFormat="1" ht="12.75" customHeight="1">
      <c r="A6" s="123" t="s">
        <v>147</v>
      </c>
      <c r="B6" s="123"/>
      <c r="C6" s="214"/>
      <c r="D6" s="214"/>
      <c r="E6" s="214"/>
      <c r="F6" s="214"/>
    </row>
    <row r="7" spans="1:8" s="126" customFormat="1" ht="14.4" thickBot="1">
      <c r="A7" s="215"/>
      <c r="B7" s="125"/>
      <c r="C7" s="125"/>
      <c r="D7" s="125"/>
      <c r="E7" s="125"/>
      <c r="F7" s="125"/>
    </row>
    <row r="8" spans="1:8" s="126" customFormat="1" ht="12.15" customHeight="1">
      <c r="A8" s="216" t="s">
        <v>1</v>
      </c>
      <c r="B8" s="216"/>
      <c r="C8" s="216"/>
      <c r="D8" s="129" t="s">
        <v>125</v>
      </c>
      <c r="E8" s="217" t="s">
        <v>148</v>
      </c>
      <c r="F8" s="217" t="s">
        <v>149</v>
      </c>
    </row>
    <row r="9" spans="1:8" s="126" customFormat="1" ht="12.15" customHeight="1">
      <c r="A9" s="218"/>
      <c r="B9" s="218"/>
      <c r="C9" s="218"/>
      <c r="D9" s="132"/>
      <c r="E9" s="219" t="s">
        <v>150</v>
      </c>
      <c r="F9" s="219" t="s">
        <v>151</v>
      </c>
    </row>
    <row r="10" spans="1:8" s="126" customFormat="1" ht="6" customHeight="1">
      <c r="A10" s="142"/>
      <c r="B10" s="142"/>
      <c r="C10" s="142"/>
      <c r="D10" s="137"/>
      <c r="E10" s="142"/>
      <c r="F10" s="142"/>
    </row>
    <row r="11" spans="1:8" s="142" customFormat="1" ht="11.1" customHeight="1">
      <c r="A11" s="136">
        <v>1</v>
      </c>
      <c r="B11" s="136"/>
      <c r="C11" s="138" t="s">
        <v>130</v>
      </c>
      <c r="D11" s="220">
        <v>116000022.088</v>
      </c>
      <c r="E11" s="221">
        <v>33.175368212000066</v>
      </c>
      <c r="F11" s="222">
        <v>33.175368212000066</v>
      </c>
      <c r="G11" s="223"/>
      <c r="H11" s="126"/>
    </row>
    <row r="12" spans="1:8" s="142" customFormat="1" ht="11.1" customHeight="1">
      <c r="A12" s="136">
        <v>2</v>
      </c>
      <c r="B12" s="136"/>
      <c r="C12" s="138" t="s">
        <v>29</v>
      </c>
      <c r="D12" s="220">
        <v>72318113.812000006</v>
      </c>
      <c r="E12" s="221">
        <v>20.682582735116732</v>
      </c>
      <c r="F12" s="222">
        <v>53.857950947116798</v>
      </c>
      <c r="G12" s="223"/>
      <c r="H12" s="126"/>
    </row>
    <row r="13" spans="1:8" s="142" customFormat="1" ht="11.1" customHeight="1">
      <c r="A13" s="136">
        <v>3</v>
      </c>
      <c r="B13" s="136"/>
      <c r="C13" s="138" t="s">
        <v>115</v>
      </c>
      <c r="D13" s="220">
        <v>56093508.645000003</v>
      </c>
      <c r="E13" s="221">
        <v>16.042434907375704</v>
      </c>
      <c r="F13" s="222">
        <v>69.900385854492498</v>
      </c>
      <c r="G13" s="223"/>
      <c r="H13" s="126"/>
    </row>
    <row r="14" spans="1:8" s="142" customFormat="1" ht="11.1" customHeight="1">
      <c r="A14" s="136">
        <v>4</v>
      </c>
      <c r="B14" s="136"/>
      <c r="C14" s="138" t="s">
        <v>36</v>
      </c>
      <c r="D14" s="220">
        <v>46602258.391999997</v>
      </c>
      <c r="E14" s="221">
        <v>13.327989545489114</v>
      </c>
      <c r="F14" s="222">
        <v>83.228375399981616</v>
      </c>
      <c r="G14" s="223"/>
      <c r="H14" s="126"/>
    </row>
    <row r="15" spans="1:8" s="142" customFormat="1" ht="11.1" customHeight="1">
      <c r="A15" s="136">
        <v>5</v>
      </c>
      <c r="B15" s="136"/>
      <c r="C15" s="138" t="s">
        <v>33</v>
      </c>
      <c r="D15" s="220">
        <v>13811182.391000001</v>
      </c>
      <c r="E15" s="221">
        <v>3.9499221898158208</v>
      </c>
      <c r="F15" s="222">
        <v>87.178297589797438</v>
      </c>
      <c r="G15" s="223"/>
      <c r="H15" s="126"/>
    </row>
    <row r="16" spans="1:8" s="142" customFormat="1" ht="11.1" customHeight="1">
      <c r="A16" s="136">
        <v>6</v>
      </c>
      <c r="B16" s="136"/>
      <c r="C16" s="138" t="s">
        <v>37</v>
      </c>
      <c r="D16" s="220">
        <v>13760787.102</v>
      </c>
      <c r="E16" s="221">
        <v>3.9355094143815466</v>
      </c>
      <c r="F16" s="222">
        <v>91.11380700417898</v>
      </c>
      <c r="G16" s="223"/>
      <c r="H16" s="126"/>
    </row>
    <row r="17" spans="1:8" s="142" customFormat="1" ht="11.1" customHeight="1">
      <c r="A17" s="136">
        <v>7</v>
      </c>
      <c r="B17" s="136"/>
      <c r="C17" s="138" t="s">
        <v>32</v>
      </c>
      <c r="D17" s="220">
        <v>8872395.7310000006</v>
      </c>
      <c r="E17" s="221">
        <v>2.5374563728548809</v>
      </c>
      <c r="F17" s="222">
        <v>93.651263377033857</v>
      </c>
      <c r="G17" s="223"/>
      <c r="H17" s="126"/>
    </row>
    <row r="18" spans="1:8" s="142" customFormat="1" ht="11.1" customHeight="1">
      <c r="A18" s="136">
        <v>8</v>
      </c>
      <c r="B18" s="136"/>
      <c r="C18" s="138" t="s">
        <v>40</v>
      </c>
      <c r="D18" s="220">
        <v>6668895.8660000004</v>
      </c>
      <c r="E18" s="221">
        <v>1.9072675327095674</v>
      </c>
      <c r="F18" s="222">
        <v>95.558530909743425</v>
      </c>
      <c r="G18" s="223"/>
      <c r="H18" s="126"/>
    </row>
    <row r="19" spans="1:8" s="142" customFormat="1" ht="11.1" customHeight="1">
      <c r="A19" s="136">
        <v>9</v>
      </c>
      <c r="B19" s="136"/>
      <c r="C19" s="138" t="s">
        <v>39</v>
      </c>
      <c r="D19" s="220">
        <v>3825790.7960000001</v>
      </c>
      <c r="E19" s="221">
        <v>1.0941551223420907</v>
      </c>
      <c r="F19" s="222">
        <v>96.652686032085512</v>
      </c>
      <c r="G19" s="223"/>
      <c r="H19" s="126"/>
    </row>
    <row r="20" spans="1:8" s="142" customFormat="1" ht="11.1" customHeight="1">
      <c r="A20" s="136">
        <v>10</v>
      </c>
      <c r="B20" s="136"/>
      <c r="C20" s="138" t="s">
        <v>38</v>
      </c>
      <c r="D20" s="220">
        <v>3390874.8739999998</v>
      </c>
      <c r="E20" s="221">
        <v>0.96977156108150941</v>
      </c>
      <c r="F20" s="222">
        <v>97.622457593167027</v>
      </c>
      <c r="G20" s="223"/>
      <c r="H20" s="126"/>
    </row>
    <row r="21" spans="1:8" s="142" customFormat="1" ht="11.1" customHeight="1">
      <c r="A21" s="136">
        <v>11</v>
      </c>
      <c r="B21" s="136"/>
      <c r="C21" s="138" t="s">
        <v>30</v>
      </c>
      <c r="D21" s="220">
        <v>1957688.2860000001</v>
      </c>
      <c r="E21" s="221">
        <v>0.5598880807375981</v>
      </c>
      <c r="F21" s="222">
        <v>98.182345673904621</v>
      </c>
      <c r="G21" s="223"/>
      <c r="H21" s="126"/>
    </row>
    <row r="22" spans="1:8" s="142" customFormat="1" ht="11.1" customHeight="1">
      <c r="A22" s="136">
        <v>12</v>
      </c>
      <c r="B22" s="136"/>
      <c r="C22" s="138" t="s">
        <v>35</v>
      </c>
      <c r="D22" s="220">
        <v>1859177.916</v>
      </c>
      <c r="E22" s="221">
        <v>0.53171465681384134</v>
      </c>
      <c r="F22" s="222">
        <v>98.714060330718468</v>
      </c>
      <c r="G22" s="223"/>
      <c r="H22" s="126"/>
    </row>
    <row r="23" spans="1:8" s="142" customFormat="1" ht="11.1" customHeight="1">
      <c r="A23" s="136">
        <v>13</v>
      </c>
      <c r="B23" s="136"/>
      <c r="C23" s="138" t="s">
        <v>152</v>
      </c>
      <c r="D23" s="220">
        <v>1695823.5959999999</v>
      </c>
      <c r="E23" s="221">
        <v>0.48499621989053049</v>
      </c>
      <c r="F23" s="222">
        <v>99.199056550609001</v>
      </c>
      <c r="G23" s="223"/>
      <c r="H23" s="126"/>
    </row>
    <row r="24" spans="1:8" s="142" customFormat="1" ht="11.1" customHeight="1">
      <c r="A24" s="136">
        <v>14</v>
      </c>
      <c r="B24" s="136"/>
      <c r="C24" s="138" t="s">
        <v>43</v>
      </c>
      <c r="D24" s="220">
        <v>1130282.71</v>
      </c>
      <c r="E24" s="221">
        <v>0.32325463748154187</v>
      </c>
      <c r="F24" s="222">
        <v>99.522311188090541</v>
      </c>
      <c r="G24" s="223"/>
      <c r="H24" s="126"/>
    </row>
    <row r="25" spans="1:8" s="142" customFormat="1" ht="11.1" customHeight="1">
      <c r="A25" s="136">
        <v>15</v>
      </c>
      <c r="B25" s="136"/>
      <c r="C25" s="224" t="s">
        <v>45</v>
      </c>
      <c r="D25" s="220">
        <v>765030.07200000004</v>
      </c>
      <c r="E25" s="221">
        <v>0.21879439223381367</v>
      </c>
      <c r="F25" s="222">
        <v>99.741105580324358</v>
      </c>
      <c r="G25" s="223"/>
      <c r="H25" s="126"/>
    </row>
    <row r="26" spans="1:8" s="142" customFormat="1" ht="11.1" customHeight="1">
      <c r="A26" s="225">
        <v>16</v>
      </c>
      <c r="B26" s="147"/>
      <c r="C26" s="224" t="s">
        <v>42</v>
      </c>
      <c r="D26" s="220">
        <v>742477.65500000003</v>
      </c>
      <c r="E26" s="221">
        <v>0.21234452503053006</v>
      </c>
      <c r="F26" s="222">
        <v>99.953450105354889</v>
      </c>
      <c r="G26" s="223"/>
      <c r="H26" s="126"/>
    </row>
    <row r="27" spans="1:8" s="142" customFormat="1" ht="11.1" customHeight="1">
      <c r="A27" s="225">
        <v>17</v>
      </c>
      <c r="B27" s="147"/>
      <c r="C27" s="224" t="s">
        <v>44</v>
      </c>
      <c r="D27" s="220">
        <v>162765</v>
      </c>
      <c r="E27" s="221">
        <v>4.6549894645104464E-2</v>
      </c>
      <c r="F27" s="222">
        <v>100</v>
      </c>
      <c r="G27" s="223"/>
      <c r="H27" s="126"/>
    </row>
    <row r="28" spans="1:8" s="147" customFormat="1" ht="9.75" customHeight="1">
      <c r="A28" s="143"/>
      <c r="B28" s="143"/>
      <c r="C28" s="143"/>
      <c r="D28" s="226"/>
      <c r="E28" s="227"/>
      <c r="F28" s="227"/>
    </row>
    <row r="29" spans="1:8" s="126" customFormat="1" ht="9.75" customHeight="1">
      <c r="A29" s="147"/>
      <c r="B29" s="147"/>
      <c r="C29" s="147"/>
      <c r="D29" s="228"/>
      <c r="E29" s="229"/>
      <c r="F29" s="125"/>
    </row>
    <row r="30" spans="1:8" s="126" customFormat="1" ht="15" customHeight="1">
      <c r="A30" s="123" t="s">
        <v>153</v>
      </c>
      <c r="B30" s="123"/>
      <c r="C30" s="214"/>
      <c r="D30" s="214"/>
      <c r="E30" s="214"/>
      <c r="F30" s="214"/>
    </row>
    <row r="31" spans="1:8" s="126" customFormat="1" ht="6.9" customHeight="1" thickBot="1">
      <c r="A31" s="125"/>
      <c r="B31" s="125"/>
      <c r="C31" s="125"/>
      <c r="D31" s="125"/>
      <c r="E31" s="125"/>
      <c r="F31" s="125"/>
    </row>
    <row r="32" spans="1:8" s="126" customFormat="1" ht="12.15" customHeight="1">
      <c r="A32" s="127" t="s">
        <v>1</v>
      </c>
      <c r="B32" s="127"/>
      <c r="C32" s="127"/>
      <c r="D32" s="129" t="s">
        <v>125</v>
      </c>
      <c r="E32" s="217" t="s">
        <v>148</v>
      </c>
      <c r="F32" s="217" t="s">
        <v>149</v>
      </c>
    </row>
    <row r="33" spans="1:7" s="126" customFormat="1" ht="12.15" customHeight="1">
      <c r="A33" s="230"/>
      <c r="B33" s="230"/>
      <c r="C33" s="230"/>
      <c r="D33" s="132"/>
      <c r="E33" s="219" t="s">
        <v>150</v>
      </c>
      <c r="F33" s="219" t="s">
        <v>151</v>
      </c>
    </row>
    <row r="34" spans="1:7" s="126" customFormat="1" ht="8.25" customHeight="1">
      <c r="A34" s="125"/>
      <c r="B34" s="125"/>
      <c r="C34" s="125"/>
      <c r="D34" s="231"/>
      <c r="E34" s="151"/>
      <c r="F34" s="151"/>
    </row>
    <row r="35" spans="1:7" s="142" customFormat="1" ht="11.1" customHeight="1">
      <c r="A35" s="136">
        <v>1</v>
      </c>
      <c r="B35" s="136"/>
      <c r="C35" s="138" t="s">
        <v>130</v>
      </c>
      <c r="D35" s="220">
        <v>116847734.98800001</v>
      </c>
      <c r="E35" s="221">
        <v>35.384380446135339</v>
      </c>
      <c r="F35" s="222">
        <v>35.384380446135339</v>
      </c>
      <c r="G35" s="232"/>
    </row>
    <row r="36" spans="1:7" s="142" customFormat="1" ht="11.1" customHeight="1">
      <c r="A36" s="136">
        <v>2</v>
      </c>
      <c r="B36" s="136"/>
      <c r="C36" s="138" t="s">
        <v>29</v>
      </c>
      <c r="D36" s="220">
        <v>67822574.081</v>
      </c>
      <c r="E36" s="221">
        <v>20.538350737947656</v>
      </c>
      <c r="F36" s="222">
        <v>55.922731184082991</v>
      </c>
      <c r="G36" s="232"/>
    </row>
    <row r="37" spans="1:7" s="142" customFormat="1" ht="11.1" customHeight="1">
      <c r="A37" s="136">
        <v>3</v>
      </c>
      <c r="B37" s="136"/>
      <c r="C37" s="138" t="s">
        <v>36</v>
      </c>
      <c r="D37" s="220">
        <v>44988531.395999998</v>
      </c>
      <c r="E37" s="221">
        <v>13.623638582232267</v>
      </c>
      <c r="F37" s="222">
        <v>69.546369766315252</v>
      </c>
      <c r="G37" s="232"/>
    </row>
    <row r="38" spans="1:7" s="142" customFormat="1" ht="11.1" customHeight="1">
      <c r="A38" s="136">
        <v>4</v>
      </c>
      <c r="B38" s="136"/>
      <c r="C38" s="138" t="s">
        <v>115</v>
      </c>
      <c r="D38" s="220">
        <v>41730364.887999997</v>
      </c>
      <c r="E38" s="221">
        <v>12.636985282638843</v>
      </c>
      <c r="F38" s="222">
        <v>82.183355048954098</v>
      </c>
      <c r="G38" s="232"/>
    </row>
    <row r="39" spans="1:7" s="142" customFormat="1" ht="11.1" customHeight="1">
      <c r="A39" s="136">
        <v>5</v>
      </c>
      <c r="B39" s="136"/>
      <c r="C39" s="138" t="s">
        <v>33</v>
      </c>
      <c r="D39" s="220">
        <v>14029709.187000001</v>
      </c>
      <c r="E39" s="221">
        <v>4.2485424939767178</v>
      </c>
      <c r="F39" s="222">
        <v>86.431897542930813</v>
      </c>
      <c r="G39" s="232"/>
    </row>
    <row r="40" spans="1:7" s="142" customFormat="1" ht="11.1" customHeight="1">
      <c r="A40" s="136">
        <v>6</v>
      </c>
      <c r="B40" s="136"/>
      <c r="C40" s="138" t="s">
        <v>37</v>
      </c>
      <c r="D40" s="220">
        <v>9855721.7119999994</v>
      </c>
      <c r="E40" s="221">
        <v>2.9845559836008713</v>
      </c>
      <c r="F40" s="222">
        <v>89.416453526531683</v>
      </c>
      <c r="G40" s="232"/>
    </row>
    <row r="41" spans="1:7" s="142" customFormat="1" ht="11.1" customHeight="1">
      <c r="A41" s="136">
        <v>7</v>
      </c>
      <c r="B41" s="136"/>
      <c r="C41" s="138" t="s">
        <v>32</v>
      </c>
      <c r="D41" s="220">
        <v>7587581.1129999999</v>
      </c>
      <c r="E41" s="221">
        <v>2.2977069841865183</v>
      </c>
      <c r="F41" s="222">
        <v>91.714160510718202</v>
      </c>
      <c r="G41" s="232"/>
    </row>
    <row r="42" spans="1:7" s="142" customFormat="1" ht="11.1" customHeight="1">
      <c r="A42" s="136">
        <v>8</v>
      </c>
      <c r="B42" s="136"/>
      <c r="C42" s="138" t="s">
        <v>40</v>
      </c>
      <c r="D42" s="220">
        <v>7117100.324</v>
      </c>
      <c r="E42" s="221">
        <v>2.1552337797869328</v>
      </c>
      <c r="F42" s="222">
        <v>93.869394290505141</v>
      </c>
      <c r="G42" s="232"/>
    </row>
    <row r="43" spans="1:7" s="142" customFormat="1" ht="11.1" customHeight="1">
      <c r="A43" s="136">
        <v>9</v>
      </c>
      <c r="B43" s="136"/>
      <c r="C43" s="138" t="s">
        <v>35</v>
      </c>
      <c r="D43" s="220">
        <v>5893997.9040000001</v>
      </c>
      <c r="E43" s="221">
        <v>1.7848481547826189</v>
      </c>
      <c r="F43" s="222">
        <v>95.654242445287764</v>
      </c>
      <c r="G43" s="232"/>
    </row>
    <row r="44" spans="1:7" s="142" customFormat="1" ht="11.1" customHeight="1">
      <c r="A44" s="136">
        <v>10</v>
      </c>
      <c r="B44" s="136"/>
      <c r="C44" s="138" t="s">
        <v>38</v>
      </c>
      <c r="D44" s="220">
        <v>4029521.9389999998</v>
      </c>
      <c r="E44" s="221">
        <v>1.2202387775874972</v>
      </c>
      <c r="F44" s="222">
        <v>96.874481222875261</v>
      </c>
      <c r="G44" s="232"/>
    </row>
    <row r="45" spans="1:7" s="142" customFormat="1" ht="11.1" customHeight="1">
      <c r="A45" s="136">
        <v>11</v>
      </c>
      <c r="B45" s="136"/>
      <c r="C45" s="138" t="s">
        <v>39</v>
      </c>
      <c r="D45" s="220">
        <v>3159380.548</v>
      </c>
      <c r="E45" s="221">
        <v>0.95673847076310392</v>
      </c>
      <c r="F45" s="222">
        <v>97.83121969363836</v>
      </c>
      <c r="G45" s="232"/>
    </row>
    <row r="46" spans="1:7" s="142" customFormat="1" ht="11.1" customHeight="1">
      <c r="A46" s="136">
        <v>12</v>
      </c>
      <c r="B46" s="136"/>
      <c r="C46" s="138" t="s">
        <v>43</v>
      </c>
      <c r="D46" s="220">
        <v>1803566.2819999999</v>
      </c>
      <c r="E46" s="221">
        <v>0.54616442063394544</v>
      </c>
      <c r="F46" s="222">
        <v>98.377384114272303</v>
      </c>
      <c r="G46" s="232"/>
    </row>
    <row r="47" spans="1:7" s="142" customFormat="1" ht="11.1" customHeight="1">
      <c r="A47" s="136">
        <v>13</v>
      </c>
      <c r="B47" s="136"/>
      <c r="C47" s="138" t="s">
        <v>30</v>
      </c>
      <c r="D47" s="220">
        <v>1497244.06</v>
      </c>
      <c r="E47" s="221">
        <v>0.45340248525311266</v>
      </c>
      <c r="F47" s="222">
        <v>98.83078659952541</v>
      </c>
      <c r="G47" s="232"/>
    </row>
    <row r="48" spans="1:7" s="142" customFormat="1" ht="11.1" customHeight="1">
      <c r="A48" s="136">
        <v>14</v>
      </c>
      <c r="B48" s="136"/>
      <c r="C48" s="138" t="s">
        <v>41</v>
      </c>
      <c r="D48" s="220">
        <v>1399084.7069999999</v>
      </c>
      <c r="E48" s="221">
        <v>0.42367740850040364</v>
      </c>
      <c r="F48" s="222">
        <v>99.25446400802582</v>
      </c>
      <c r="G48" s="232"/>
    </row>
    <row r="49" spans="1:8" s="142" customFormat="1" ht="11.1" customHeight="1">
      <c r="A49" s="136">
        <v>15</v>
      </c>
      <c r="B49" s="136"/>
      <c r="C49" s="138" t="s">
        <v>44</v>
      </c>
      <c r="D49" s="220">
        <v>989070.87399999995</v>
      </c>
      <c r="E49" s="221">
        <v>0.29951509199045895</v>
      </c>
      <c r="F49" s="222">
        <v>99.553979100016278</v>
      </c>
      <c r="G49" s="232"/>
    </row>
    <row r="50" spans="1:8" s="142" customFormat="1" ht="11.1" customHeight="1">
      <c r="A50" s="136">
        <v>16</v>
      </c>
      <c r="B50" s="136"/>
      <c r="C50" s="138" t="s">
        <v>42</v>
      </c>
      <c r="D50" s="220">
        <v>981940.61199999996</v>
      </c>
      <c r="E50" s="221">
        <v>0.29735587253006862</v>
      </c>
      <c r="F50" s="222">
        <v>99.85133497254634</v>
      </c>
      <c r="G50" s="232"/>
    </row>
    <row r="51" spans="1:8" s="142" customFormat="1" ht="11.1" customHeight="1">
      <c r="A51" s="136">
        <v>17</v>
      </c>
      <c r="B51" s="136"/>
      <c r="C51" s="138" t="s">
        <v>45</v>
      </c>
      <c r="D51" s="220">
        <v>490927.67800000001</v>
      </c>
      <c r="E51" s="221">
        <v>0.148665027453667</v>
      </c>
      <c r="F51" s="222">
        <v>100</v>
      </c>
      <c r="G51" s="232"/>
    </row>
    <row r="52" spans="1:8" s="147" customFormat="1" ht="6.75" customHeight="1">
      <c r="A52" s="143"/>
      <c r="B52" s="143"/>
      <c r="C52" s="143"/>
      <c r="D52" s="226"/>
      <c r="E52" s="227"/>
      <c r="F52" s="227"/>
    </row>
    <row r="53" spans="1:8" s="126" customFormat="1" ht="9.75" customHeight="1">
      <c r="A53" s="24"/>
      <c r="B53" s="125"/>
      <c r="C53" s="125"/>
      <c r="D53" s="229"/>
      <c r="E53" s="229"/>
      <c r="F53" s="233"/>
    </row>
    <row r="54" spans="1:8" s="126" customFormat="1" ht="12.75" customHeight="1">
      <c r="A54" s="123" t="s">
        <v>154</v>
      </c>
      <c r="B54" s="123"/>
      <c r="C54" s="214"/>
      <c r="D54" s="214"/>
      <c r="E54" s="214"/>
      <c r="F54" s="214"/>
    </row>
    <row r="55" spans="1:8" s="126" customFormat="1" ht="6.9" customHeight="1" thickBot="1">
      <c r="A55" s="125"/>
      <c r="B55" s="125"/>
      <c r="C55" s="125"/>
      <c r="D55" s="125"/>
      <c r="E55" s="125"/>
      <c r="F55" s="125"/>
    </row>
    <row r="56" spans="1:8" s="126" customFormat="1" ht="12.15" customHeight="1">
      <c r="A56" s="216" t="s">
        <v>1</v>
      </c>
      <c r="B56" s="216"/>
      <c r="C56" s="216"/>
      <c r="D56" s="129" t="s">
        <v>125</v>
      </c>
      <c r="E56" s="217" t="s">
        <v>148</v>
      </c>
      <c r="F56" s="217" t="s">
        <v>149</v>
      </c>
    </row>
    <row r="57" spans="1:8" s="126" customFormat="1" ht="12.15" customHeight="1">
      <c r="A57" s="218"/>
      <c r="B57" s="218"/>
      <c r="C57" s="218"/>
      <c r="D57" s="132"/>
      <c r="E57" s="219" t="s">
        <v>150</v>
      </c>
      <c r="F57" s="219" t="s">
        <v>151</v>
      </c>
    </row>
    <row r="58" spans="1:8" s="126" customFormat="1" ht="6" customHeight="1">
      <c r="A58" s="125"/>
      <c r="B58" s="125"/>
      <c r="C58" s="125"/>
      <c r="D58" s="231"/>
      <c r="E58" s="151"/>
      <c r="F58" s="151"/>
    </row>
    <row r="59" spans="1:8" s="142" customFormat="1" ht="11.1" customHeight="1">
      <c r="A59" s="136">
        <v>1</v>
      </c>
      <c r="B59" s="136"/>
      <c r="C59" s="138" t="s">
        <v>130</v>
      </c>
      <c r="D59" s="220">
        <v>23045785.015000001</v>
      </c>
      <c r="E59" s="221">
        <v>34.898410769753298</v>
      </c>
      <c r="F59" s="222">
        <v>34.898410769753298</v>
      </c>
    </row>
    <row r="60" spans="1:8" s="142" customFormat="1" ht="11.1" customHeight="1">
      <c r="A60" s="136">
        <v>2</v>
      </c>
      <c r="B60" s="136"/>
      <c r="C60" s="138" t="s">
        <v>115</v>
      </c>
      <c r="D60" s="220">
        <v>11853405.363</v>
      </c>
      <c r="E60" s="221">
        <v>17.949703562240344</v>
      </c>
      <c r="F60" s="222">
        <v>52.848114331993642</v>
      </c>
    </row>
    <row r="61" spans="1:8" s="142" customFormat="1" ht="11.1" customHeight="1">
      <c r="A61" s="136">
        <v>3</v>
      </c>
      <c r="B61" s="136"/>
      <c r="C61" s="138" t="s">
        <v>29</v>
      </c>
      <c r="D61" s="220">
        <v>11772594.055</v>
      </c>
      <c r="E61" s="221">
        <v>17.827330372540384</v>
      </c>
      <c r="F61" s="222">
        <v>70.67544470453403</v>
      </c>
    </row>
    <row r="62" spans="1:8" s="142" customFormat="1" ht="11.1" customHeight="1">
      <c r="A62" s="136">
        <v>4</v>
      </c>
      <c r="B62" s="136"/>
      <c r="C62" s="138" t="s">
        <v>36</v>
      </c>
      <c r="D62" s="220">
        <v>7409244.568</v>
      </c>
      <c r="E62" s="221">
        <v>11.219876444188346</v>
      </c>
      <c r="F62" s="222">
        <v>81.895321148722374</v>
      </c>
      <c r="H62" s="136"/>
    </row>
    <row r="63" spans="1:8" s="142" customFormat="1" ht="11.1" customHeight="1">
      <c r="A63" s="136">
        <v>5</v>
      </c>
      <c r="B63" s="136"/>
      <c r="C63" s="138" t="s">
        <v>37</v>
      </c>
      <c r="D63" s="220">
        <v>2804157.9950000001</v>
      </c>
      <c r="E63" s="221">
        <v>4.2463581739178089</v>
      </c>
      <c r="F63" s="222">
        <v>86.141679322640186</v>
      </c>
      <c r="H63" s="136"/>
    </row>
    <row r="64" spans="1:8" s="142" customFormat="1" ht="11.1" customHeight="1">
      <c r="A64" s="136">
        <v>6</v>
      </c>
      <c r="B64" s="136"/>
      <c r="C64" s="138" t="s">
        <v>33</v>
      </c>
      <c r="D64" s="220">
        <v>1684801.996</v>
      </c>
      <c r="E64" s="221">
        <v>2.5513087136688388</v>
      </c>
      <c r="F64" s="222">
        <v>88.692988036309032</v>
      </c>
      <c r="H64" s="136"/>
    </row>
    <row r="65" spans="1:8" s="142" customFormat="1" ht="11.1" customHeight="1">
      <c r="A65" s="136">
        <v>7</v>
      </c>
      <c r="B65" s="136"/>
      <c r="C65" s="138" t="s">
        <v>35</v>
      </c>
      <c r="D65" s="220">
        <v>1325978.3089999999</v>
      </c>
      <c r="E65" s="221">
        <v>2.0079392248580712</v>
      </c>
      <c r="F65" s="222">
        <v>90.700927261167109</v>
      </c>
      <c r="H65" s="136"/>
    </row>
    <row r="66" spans="1:8" s="142" customFormat="1" ht="11.1" customHeight="1">
      <c r="A66" s="136">
        <v>8</v>
      </c>
      <c r="B66" s="136"/>
      <c r="C66" s="138" t="s">
        <v>40</v>
      </c>
      <c r="D66" s="220">
        <v>1198823.888</v>
      </c>
      <c r="E66" s="221">
        <v>1.8153883001505868</v>
      </c>
      <c r="F66" s="222">
        <v>92.516315561317697</v>
      </c>
      <c r="G66" s="232"/>
      <c r="H66" s="136"/>
    </row>
    <row r="67" spans="1:8" s="142" customFormat="1" ht="11.1" customHeight="1">
      <c r="A67" s="136">
        <v>9</v>
      </c>
      <c r="B67" s="136"/>
      <c r="C67" s="138" t="s">
        <v>32</v>
      </c>
      <c r="D67" s="220">
        <v>1134543.3640000001</v>
      </c>
      <c r="E67" s="221">
        <v>1.7180478047156569</v>
      </c>
      <c r="F67" s="222">
        <v>94.23436336603335</v>
      </c>
      <c r="G67" s="232"/>
      <c r="H67" s="136"/>
    </row>
    <row r="68" spans="1:8" s="142" customFormat="1" ht="11.1" customHeight="1">
      <c r="A68" s="136">
        <v>10</v>
      </c>
      <c r="B68" s="136"/>
      <c r="C68" s="138" t="s">
        <v>39</v>
      </c>
      <c r="D68" s="220">
        <v>920401.68200000003</v>
      </c>
      <c r="E68" s="221">
        <v>1.3937713968390002</v>
      </c>
      <c r="F68" s="222">
        <v>95.628134762872349</v>
      </c>
      <c r="G68" s="232"/>
      <c r="H68" s="136"/>
    </row>
    <row r="69" spans="1:8" s="142" customFormat="1" ht="11.1" customHeight="1">
      <c r="A69" s="136">
        <v>11</v>
      </c>
      <c r="B69" s="136"/>
      <c r="C69" s="138" t="s">
        <v>38</v>
      </c>
      <c r="D69" s="220">
        <v>774415.16799999995</v>
      </c>
      <c r="E69" s="221">
        <v>1.17270288782096</v>
      </c>
      <c r="F69" s="222">
        <v>96.80083765069331</v>
      </c>
      <c r="G69" s="232"/>
      <c r="H69" s="136"/>
    </row>
    <row r="70" spans="1:8" s="142" customFormat="1" ht="11.1" customHeight="1">
      <c r="A70" s="136">
        <v>12</v>
      </c>
      <c r="B70" s="136"/>
      <c r="C70" s="138" t="s">
        <v>45</v>
      </c>
      <c r="D70" s="220">
        <v>468460.07699999999</v>
      </c>
      <c r="E70" s="221">
        <v>0.70939272347352733</v>
      </c>
      <c r="F70" s="222">
        <v>97.510230374166838</v>
      </c>
      <c r="G70" s="232"/>
      <c r="H70" s="136"/>
    </row>
    <row r="71" spans="1:8" s="142" customFormat="1" ht="11.1" customHeight="1">
      <c r="A71" s="136">
        <v>13</v>
      </c>
      <c r="B71" s="136"/>
      <c r="C71" s="138" t="s">
        <v>43</v>
      </c>
      <c r="D71" s="220">
        <v>460010.92499999999</v>
      </c>
      <c r="E71" s="221">
        <v>0.6965981071495374</v>
      </c>
      <c r="F71" s="222">
        <v>98.206828481316379</v>
      </c>
      <c r="G71" s="232"/>
      <c r="H71" s="136"/>
    </row>
    <row r="72" spans="1:8" s="142" customFormat="1" ht="11.1" customHeight="1">
      <c r="A72" s="136">
        <v>14</v>
      </c>
      <c r="B72" s="136"/>
      <c r="C72" s="138" t="s">
        <v>152</v>
      </c>
      <c r="D72" s="220">
        <v>429904.13099999999</v>
      </c>
      <c r="E72" s="221">
        <v>0.65100715577649981</v>
      </c>
      <c r="F72" s="222">
        <v>98.857835637092876</v>
      </c>
      <c r="G72" s="232"/>
      <c r="H72" s="136"/>
    </row>
    <row r="73" spans="1:8" s="142" customFormat="1" ht="11.1" customHeight="1">
      <c r="A73" s="136">
        <v>15</v>
      </c>
      <c r="B73" s="136"/>
      <c r="C73" s="138" t="s">
        <v>30</v>
      </c>
      <c r="D73" s="220">
        <v>398582.386</v>
      </c>
      <c r="E73" s="221">
        <v>0.6035763946926832</v>
      </c>
      <c r="F73" s="222">
        <v>99.461412031785557</v>
      </c>
      <c r="G73" s="232"/>
      <c r="H73" s="136"/>
    </row>
    <row r="74" spans="1:8" s="142" customFormat="1" ht="11.1" customHeight="1">
      <c r="A74" s="136">
        <v>16</v>
      </c>
      <c r="B74" s="136"/>
      <c r="C74" s="138" t="s">
        <v>44</v>
      </c>
      <c r="D74" s="220">
        <v>250341.22</v>
      </c>
      <c r="E74" s="221">
        <v>0.37909364868563922</v>
      </c>
      <c r="F74" s="222">
        <v>99.840505680471196</v>
      </c>
      <c r="G74" s="232"/>
      <c r="H74" s="136"/>
    </row>
    <row r="75" spans="1:8" s="142" customFormat="1" ht="11.1" customHeight="1">
      <c r="A75" s="136">
        <v>17</v>
      </c>
      <c r="B75" s="136"/>
      <c r="C75" s="138" t="s">
        <v>42</v>
      </c>
      <c r="D75" s="220">
        <v>105324.905</v>
      </c>
      <c r="E75" s="221">
        <v>0.15949431952883478</v>
      </c>
      <c r="F75" s="222">
        <v>100.00000000000003</v>
      </c>
      <c r="G75" s="232"/>
      <c r="H75" s="136"/>
    </row>
    <row r="76" spans="1:8" ht="7.5" customHeight="1">
      <c r="A76" s="234"/>
      <c r="B76" s="234"/>
      <c r="C76" s="234"/>
      <c r="D76" s="226"/>
      <c r="E76" s="234"/>
      <c r="F76" s="234"/>
      <c r="H76" s="235"/>
    </row>
    <row r="77" spans="1:8">
      <c r="A77" s="236" t="s">
        <v>155</v>
      </c>
      <c r="B77" s="236"/>
      <c r="C77" s="161"/>
      <c r="D77" s="237"/>
      <c r="E77" s="161"/>
      <c r="F77" s="161"/>
      <c r="H77" s="235"/>
    </row>
    <row r="78" spans="1:8">
      <c r="A78" s="236" t="s">
        <v>156</v>
      </c>
      <c r="B78" s="161"/>
      <c r="C78" s="161"/>
      <c r="D78" s="238"/>
      <c r="E78" s="161"/>
      <c r="F78" s="161"/>
      <c r="H78" s="235"/>
    </row>
    <row r="79" spans="1:8" ht="12.75" customHeight="1">
      <c r="A79" s="162"/>
      <c r="B79" s="33"/>
      <c r="C79" s="33"/>
      <c r="D79" s="33"/>
      <c r="E79" s="33"/>
      <c r="F79" s="239"/>
      <c r="H79" s="235"/>
    </row>
    <row r="80" spans="1:8">
      <c r="F80" s="239"/>
      <c r="H80" s="235"/>
    </row>
    <row r="81" spans="8:8">
      <c r="H81" s="235"/>
    </row>
    <row r="82" spans="8:8">
      <c r="H82" s="235"/>
    </row>
    <row r="83" spans="8:8">
      <c r="H83" s="235"/>
    </row>
    <row r="84" spans="8:8">
      <c r="H84" s="235"/>
    </row>
    <row r="85" spans="8:8">
      <c r="H85" s="235"/>
    </row>
    <row r="86" spans="8:8">
      <c r="H86" s="235"/>
    </row>
    <row r="87" spans="8:8">
      <c r="H87" s="235"/>
    </row>
    <row r="88" spans="8:8">
      <c r="H88" s="235"/>
    </row>
    <row r="89" spans="8:8">
      <c r="H89" s="235"/>
    </row>
    <row r="90" spans="8:8">
      <c r="H90" s="235"/>
    </row>
    <row r="91" spans="8:8">
      <c r="H91" s="235"/>
    </row>
    <row r="92" spans="8:8">
      <c r="H92" s="235"/>
    </row>
    <row r="93" spans="8:8">
      <c r="H93" s="235"/>
    </row>
    <row r="94" spans="8:8">
      <c r="H94" s="235"/>
    </row>
    <row r="95" spans="8:8">
      <c r="H95" s="235"/>
    </row>
    <row r="96" spans="8:8">
      <c r="H96" s="235"/>
    </row>
    <row r="97" spans="8:8">
      <c r="H97" s="235"/>
    </row>
    <row r="98" spans="8:8">
      <c r="H98" s="235"/>
    </row>
    <row r="206" spans="3:3">
      <c r="C206" s="164" t="s">
        <v>157</v>
      </c>
    </row>
  </sheetData>
  <mergeCells count="6">
    <mergeCell ref="A8:C9"/>
    <mergeCell ref="D8:D9"/>
    <mergeCell ref="A32:C33"/>
    <mergeCell ref="D32:D33"/>
    <mergeCell ref="A56:C57"/>
    <mergeCell ref="D56:D57"/>
  </mergeCells>
  <hyperlinks>
    <hyperlink ref="A1" location="Índice!A1" display="Volver al Índice" xr:uid="{1DA1FD15-6175-49D9-B8EA-67282CFE6342}"/>
  </hyperlinks>
  <printOptions horizontalCentered="1" verticalCentered="1"/>
  <pageMargins left="0.98425196850393704" right="0.98425196850393704" top="1.1417322834645669" bottom="1.1417322834645669" header="0.59055118110236227" footer="0.59055118110236227"/>
  <pageSetup paperSize="9" scale="78" fitToWidth="0" fitToHeight="0"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C985-B930-46EF-88A4-85B0985FCFCE}">
  <dimension ref="A1:V81"/>
  <sheetViews>
    <sheetView showGridLines="0" zoomScaleNormal="100" workbookViewId="0"/>
  </sheetViews>
  <sheetFormatPr baseColWidth="10" defaultColWidth="11.44140625" defaultRowHeight="13.2"/>
  <cols>
    <col min="1" max="1" width="3.5546875" style="164" customWidth="1"/>
    <col min="2" max="2" width="1.44140625" style="164" customWidth="1"/>
    <col min="3" max="3" width="19.109375" style="164" customWidth="1"/>
    <col min="4" max="4" width="12.5546875" style="164" bestFit="1" customWidth="1"/>
    <col min="5" max="6" width="10.5546875" style="164" customWidth="1"/>
    <col min="7" max="7" width="1.88671875" style="164" customWidth="1"/>
    <col min="8" max="8" width="3.44140625" style="164" customWidth="1"/>
    <col min="9" max="9" width="1" style="164" customWidth="1"/>
    <col min="10" max="10" width="19" style="164" customWidth="1"/>
    <col min="11" max="11" width="11.44140625" style="164" bestFit="1" customWidth="1"/>
    <col min="12" max="13" width="10.5546875" style="164" customWidth="1"/>
    <col min="14" max="14" width="1.44140625" style="164" customWidth="1"/>
    <col min="15" max="15" width="2.5546875" style="164" customWidth="1"/>
    <col min="16" max="16" width="1.109375" style="164" customWidth="1"/>
    <col min="17" max="17" width="17.5546875" style="164" customWidth="1"/>
    <col min="18" max="18" width="11.44140625" style="164" bestFit="1" customWidth="1"/>
    <col min="19" max="20" width="10.5546875" style="164" customWidth="1"/>
    <col min="21" max="16384" width="11.44140625" style="164"/>
  </cols>
  <sheetData>
    <row r="1" spans="1:22" ht="21.75" customHeight="1">
      <c r="A1" s="1404" t="s">
        <v>1213</v>
      </c>
      <c r="B1" s="240"/>
      <c r="C1" s="240"/>
      <c r="D1" s="240"/>
      <c r="E1" s="240"/>
      <c r="F1" s="240"/>
      <c r="G1" s="240"/>
      <c r="H1" s="240"/>
      <c r="I1" s="240"/>
      <c r="J1" s="240"/>
      <c r="K1" s="240"/>
      <c r="L1" s="240"/>
      <c r="M1" s="240"/>
      <c r="N1" s="240"/>
      <c r="O1" s="240"/>
      <c r="P1" s="240"/>
      <c r="Q1" s="240"/>
      <c r="R1" s="240"/>
      <c r="S1" s="240"/>
      <c r="T1" s="240"/>
    </row>
    <row r="2" spans="1:22" s="242" customFormat="1" ht="24.9" customHeight="1">
      <c r="A2" s="241" t="s">
        <v>158</v>
      </c>
      <c r="B2" s="241"/>
      <c r="C2" s="241"/>
      <c r="D2" s="241"/>
      <c r="E2" s="241"/>
      <c r="F2" s="241"/>
      <c r="G2" s="241"/>
      <c r="H2" s="241"/>
      <c r="I2" s="241"/>
      <c r="J2" s="241"/>
      <c r="K2" s="241"/>
      <c r="L2" s="241"/>
      <c r="M2" s="241"/>
      <c r="N2" s="241"/>
      <c r="O2" s="241"/>
      <c r="P2" s="241"/>
      <c r="Q2" s="241"/>
      <c r="R2" s="241"/>
      <c r="S2" s="241"/>
      <c r="T2" s="241"/>
    </row>
    <row r="3" spans="1:22" s="244" customFormat="1" ht="18" customHeight="1">
      <c r="A3" s="243">
        <v>45169</v>
      </c>
      <c r="B3" s="243"/>
      <c r="C3" s="243"/>
      <c r="D3" s="243"/>
      <c r="E3" s="243"/>
      <c r="F3" s="243"/>
      <c r="G3" s="243"/>
      <c r="H3" s="243"/>
      <c r="I3" s="243"/>
      <c r="J3" s="243"/>
      <c r="K3" s="243"/>
      <c r="L3" s="243"/>
      <c r="M3" s="243"/>
      <c r="N3" s="243"/>
      <c r="O3" s="243"/>
      <c r="P3" s="243"/>
      <c r="Q3" s="243"/>
      <c r="R3" s="243"/>
      <c r="S3" s="243"/>
      <c r="T3" s="243"/>
    </row>
    <row r="4" spans="1:22" s="246" customFormat="1" ht="18" customHeight="1">
      <c r="A4" s="245" t="s">
        <v>123</v>
      </c>
      <c r="B4" s="245"/>
      <c r="C4" s="245"/>
      <c r="D4" s="245"/>
      <c r="E4" s="245"/>
      <c r="F4" s="245"/>
      <c r="G4" s="245"/>
      <c r="H4" s="245"/>
      <c r="I4" s="245"/>
      <c r="J4" s="245"/>
      <c r="K4" s="245"/>
      <c r="L4" s="245"/>
      <c r="M4" s="245"/>
      <c r="N4" s="245"/>
      <c r="O4" s="245"/>
      <c r="P4" s="245"/>
      <c r="Q4" s="245"/>
      <c r="R4" s="245"/>
      <c r="S4" s="245"/>
      <c r="T4" s="245"/>
    </row>
    <row r="5" spans="1:22" s="247" customFormat="1" ht="9.75" customHeight="1"/>
    <row r="6" spans="1:22" s="250" customFormat="1" ht="12" customHeight="1">
      <c r="A6" s="123" t="s">
        <v>159</v>
      </c>
      <c r="B6" s="123"/>
      <c r="C6" s="123"/>
      <c r="D6" s="123"/>
      <c r="E6" s="123"/>
      <c r="F6" s="123"/>
      <c r="G6" s="248"/>
      <c r="H6" s="123" t="s">
        <v>160</v>
      </c>
      <c r="I6" s="123"/>
      <c r="J6" s="123"/>
      <c r="K6" s="123"/>
      <c r="L6" s="123"/>
      <c r="M6" s="123"/>
      <c r="N6" s="248"/>
      <c r="O6" s="248"/>
      <c r="P6" s="248"/>
      <c r="Q6" s="249" t="s">
        <v>161</v>
      </c>
      <c r="R6" s="249"/>
      <c r="S6" s="249"/>
      <c r="T6" s="249"/>
      <c r="U6" s="248"/>
      <c r="V6" s="248"/>
    </row>
    <row r="7" spans="1:22" s="247" customFormat="1" ht="9" customHeight="1" thickBot="1"/>
    <row r="8" spans="1:22" s="251" customFormat="1" ht="12.9" customHeight="1">
      <c r="A8" s="127" t="s">
        <v>1</v>
      </c>
      <c r="B8" s="127"/>
      <c r="C8" s="128"/>
      <c r="D8" s="128" t="s">
        <v>125</v>
      </c>
      <c r="E8" s="129" t="s">
        <v>162</v>
      </c>
      <c r="F8" s="129" t="s">
        <v>163</v>
      </c>
      <c r="G8" s="125"/>
      <c r="H8" s="127" t="s">
        <v>1</v>
      </c>
      <c r="I8" s="127"/>
      <c r="J8" s="128"/>
      <c r="K8" s="128" t="s">
        <v>125</v>
      </c>
      <c r="L8" s="129" t="s">
        <v>162</v>
      </c>
      <c r="M8" s="129" t="s">
        <v>163</v>
      </c>
      <c r="N8" s="125"/>
      <c r="O8" s="127" t="s">
        <v>1</v>
      </c>
      <c r="P8" s="127"/>
      <c r="Q8" s="128"/>
      <c r="R8" s="128" t="s">
        <v>125</v>
      </c>
      <c r="S8" s="129" t="s">
        <v>162</v>
      </c>
      <c r="T8" s="129" t="s">
        <v>163</v>
      </c>
    </row>
    <row r="9" spans="1:22" s="251" customFormat="1" ht="12.9" customHeight="1">
      <c r="A9" s="131"/>
      <c r="B9" s="131"/>
      <c r="C9" s="131"/>
      <c r="D9" s="131"/>
      <c r="E9" s="132" t="s">
        <v>128</v>
      </c>
      <c r="F9" s="132" t="s">
        <v>129</v>
      </c>
      <c r="G9" s="125"/>
      <c r="H9" s="131"/>
      <c r="I9" s="131"/>
      <c r="J9" s="131"/>
      <c r="K9" s="131"/>
      <c r="L9" s="132" t="s">
        <v>128</v>
      </c>
      <c r="M9" s="132" t="s">
        <v>129</v>
      </c>
      <c r="N9" s="125"/>
      <c r="O9" s="131"/>
      <c r="P9" s="131"/>
      <c r="Q9" s="131"/>
      <c r="R9" s="131"/>
      <c r="S9" s="132" t="s">
        <v>128</v>
      </c>
      <c r="T9" s="132" t="s">
        <v>129</v>
      </c>
    </row>
    <row r="10" spans="1:22" s="247" customFormat="1" ht="4.5" customHeight="1">
      <c r="C10" s="252"/>
      <c r="D10" s="252"/>
      <c r="E10" s="253"/>
      <c r="F10" s="253"/>
      <c r="H10" s="252"/>
      <c r="I10" s="252"/>
      <c r="J10" s="252"/>
      <c r="K10" s="252"/>
      <c r="L10" s="253"/>
      <c r="M10" s="253"/>
      <c r="Q10" s="252"/>
      <c r="R10" s="252"/>
      <c r="S10" s="253"/>
      <c r="T10" s="253"/>
    </row>
    <row r="11" spans="1:22" s="142" customFormat="1" ht="9.9" customHeight="1">
      <c r="A11" s="136">
        <v>1</v>
      </c>
      <c r="B11" s="137"/>
      <c r="C11" s="138" t="s">
        <v>130</v>
      </c>
      <c r="D11" s="254">
        <v>31949219.629999999</v>
      </c>
      <c r="E11" s="255">
        <v>38.847424598022769</v>
      </c>
      <c r="F11" s="256">
        <v>38.847424598022769</v>
      </c>
      <c r="H11" s="136">
        <v>1</v>
      </c>
      <c r="I11" s="136"/>
      <c r="J11" s="138" t="s">
        <v>130</v>
      </c>
      <c r="K11" s="254">
        <v>17883758.313999999</v>
      </c>
      <c r="L11" s="255">
        <v>33.209156890845527</v>
      </c>
      <c r="M11" s="256">
        <v>33.209156890845527</v>
      </c>
      <c r="O11" s="136">
        <v>1</v>
      </c>
      <c r="P11" s="137"/>
      <c r="Q11" s="138" t="s">
        <v>130</v>
      </c>
      <c r="R11" s="254">
        <v>20376563.653209999</v>
      </c>
      <c r="S11" s="255">
        <v>40.042121557024046</v>
      </c>
      <c r="T11" s="256">
        <v>40.042121557024046</v>
      </c>
    </row>
    <row r="12" spans="1:22" s="142" customFormat="1" ht="9.9" customHeight="1">
      <c r="A12" s="136">
        <v>2</v>
      </c>
      <c r="B12" s="137"/>
      <c r="C12" s="138" t="s">
        <v>115</v>
      </c>
      <c r="D12" s="254">
        <v>17056765.899</v>
      </c>
      <c r="E12" s="255">
        <v>20.739518361360638</v>
      </c>
      <c r="F12" s="256">
        <v>59.586942959383407</v>
      </c>
      <c r="H12" s="136">
        <v>2</v>
      </c>
      <c r="I12" s="136"/>
      <c r="J12" s="138" t="s">
        <v>29</v>
      </c>
      <c r="K12" s="254">
        <v>12386036.662</v>
      </c>
      <c r="L12" s="255">
        <v>23.000189755534777</v>
      </c>
      <c r="M12" s="256">
        <v>56.209346646380304</v>
      </c>
      <c r="O12" s="136">
        <v>2</v>
      </c>
      <c r="P12" s="137"/>
      <c r="Q12" s="138" t="s">
        <v>29</v>
      </c>
      <c r="R12" s="254">
        <v>15489719.51058</v>
      </c>
      <c r="S12" s="255">
        <v>30.438951438661366</v>
      </c>
      <c r="T12" s="256">
        <v>70.481072995685409</v>
      </c>
    </row>
    <row r="13" spans="1:22" s="142" customFormat="1" ht="9.9" customHeight="1">
      <c r="A13" s="136">
        <v>3</v>
      </c>
      <c r="B13" s="137"/>
      <c r="C13" s="138" t="s">
        <v>29</v>
      </c>
      <c r="D13" s="254">
        <v>13301110.437999999</v>
      </c>
      <c r="E13" s="255">
        <v>16.172973574759535</v>
      </c>
      <c r="F13" s="256">
        <v>75.759916534142945</v>
      </c>
      <c r="H13" s="136">
        <v>3</v>
      </c>
      <c r="I13" s="136"/>
      <c r="J13" s="138" t="s">
        <v>115</v>
      </c>
      <c r="K13" s="254">
        <v>8126281.9970000004</v>
      </c>
      <c r="L13" s="255">
        <v>15.090059317473873</v>
      </c>
      <c r="M13" s="256">
        <v>71.299405963854184</v>
      </c>
      <c r="O13" s="136">
        <v>3</v>
      </c>
      <c r="P13" s="137"/>
      <c r="Q13" s="138" t="s">
        <v>115</v>
      </c>
      <c r="R13" s="254">
        <v>7072195.4462900003</v>
      </c>
      <c r="S13" s="255">
        <v>13.897618585495145</v>
      </c>
      <c r="T13" s="256">
        <v>84.378691581180561</v>
      </c>
    </row>
    <row r="14" spans="1:22" s="142" customFormat="1" ht="9.9" customHeight="1">
      <c r="A14" s="136">
        <v>4</v>
      </c>
      <c r="B14" s="137"/>
      <c r="C14" s="138" t="s">
        <v>36</v>
      </c>
      <c r="D14" s="254">
        <v>9215249.6050000004</v>
      </c>
      <c r="E14" s="255">
        <v>11.204928268296383</v>
      </c>
      <c r="F14" s="256">
        <v>86.96484480243933</v>
      </c>
      <c r="H14" s="136">
        <v>4</v>
      </c>
      <c r="I14" s="136"/>
      <c r="J14" s="138" t="s">
        <v>36</v>
      </c>
      <c r="K14" s="254">
        <v>6373149.2769999998</v>
      </c>
      <c r="L14" s="255">
        <v>11.834588150466534</v>
      </c>
      <c r="M14" s="256">
        <v>83.133994114320714</v>
      </c>
      <c r="O14" s="136">
        <v>4</v>
      </c>
      <c r="P14" s="137"/>
      <c r="Q14" s="138" t="s">
        <v>36</v>
      </c>
      <c r="R14" s="254">
        <v>3491514.7851</v>
      </c>
      <c r="S14" s="255">
        <v>6.8611990629291633</v>
      </c>
      <c r="T14" s="256">
        <v>91.239890644109721</v>
      </c>
    </row>
    <row r="15" spans="1:22" s="142" customFormat="1" ht="9.9" customHeight="1">
      <c r="A15" s="136">
        <v>5</v>
      </c>
      <c r="B15" s="137"/>
      <c r="C15" s="138" t="s">
        <v>33</v>
      </c>
      <c r="D15" s="254">
        <v>3648279.3229999999</v>
      </c>
      <c r="E15" s="255">
        <v>4.4359849021066076</v>
      </c>
      <c r="F15" s="256">
        <v>91.400829704545941</v>
      </c>
      <c r="H15" s="136">
        <v>5</v>
      </c>
      <c r="I15" s="136"/>
      <c r="J15" s="138" t="s">
        <v>33</v>
      </c>
      <c r="K15" s="254">
        <v>3220488.5630000001</v>
      </c>
      <c r="L15" s="255">
        <v>5.9802703702452122</v>
      </c>
      <c r="M15" s="256">
        <v>89.114264484565922</v>
      </c>
      <c r="O15" s="136">
        <v>5</v>
      </c>
      <c r="P15" s="137"/>
      <c r="Q15" s="138" t="s">
        <v>33</v>
      </c>
      <c r="R15" s="254">
        <v>1823390.0093599998</v>
      </c>
      <c r="S15" s="255">
        <v>3.5831559061311302</v>
      </c>
      <c r="T15" s="256">
        <v>94.823046550240846</v>
      </c>
    </row>
    <row r="16" spans="1:22" s="142" customFormat="1" ht="9.9" customHeight="1">
      <c r="A16" s="136">
        <v>6</v>
      </c>
      <c r="B16" s="137"/>
      <c r="C16" s="138" t="s">
        <v>143</v>
      </c>
      <c r="D16" s="254">
        <v>3187604.122</v>
      </c>
      <c r="E16" s="255">
        <v>3.8758446125383998</v>
      </c>
      <c r="F16" s="256">
        <v>95.276674317084343</v>
      </c>
      <c r="H16" s="136">
        <v>6</v>
      </c>
      <c r="I16" s="136"/>
      <c r="J16" s="138" t="s">
        <v>40</v>
      </c>
      <c r="K16" s="254">
        <v>2611717.3689999999</v>
      </c>
      <c r="L16" s="255">
        <v>4.8498157008624903</v>
      </c>
      <c r="M16" s="256">
        <v>93.964080185428415</v>
      </c>
      <c r="O16" s="136">
        <v>6</v>
      </c>
      <c r="P16" s="137"/>
      <c r="Q16" s="138" t="s">
        <v>143</v>
      </c>
      <c r="R16" s="254">
        <v>863015.56412</v>
      </c>
      <c r="S16" s="255">
        <v>1.6959176587487472</v>
      </c>
      <c r="T16" s="256">
        <v>96.518964208989587</v>
      </c>
    </row>
    <row r="17" spans="1:22" s="142" customFormat="1" ht="9.9" customHeight="1">
      <c r="A17" s="136">
        <v>7</v>
      </c>
      <c r="B17" s="137"/>
      <c r="C17" s="138" t="s">
        <v>43</v>
      </c>
      <c r="D17" s="254">
        <v>980938.52</v>
      </c>
      <c r="E17" s="255">
        <v>1.1927344590042512</v>
      </c>
      <c r="F17" s="256">
        <v>96.469408776088599</v>
      </c>
      <c r="H17" s="136">
        <v>7</v>
      </c>
      <c r="I17" s="136"/>
      <c r="J17" s="138" t="s">
        <v>32</v>
      </c>
      <c r="K17" s="254">
        <v>1354232.449</v>
      </c>
      <c r="L17" s="255">
        <v>2.5147352740899365</v>
      </c>
      <c r="M17" s="256">
        <v>96.478815459518358</v>
      </c>
      <c r="O17" s="136">
        <v>7</v>
      </c>
      <c r="P17" s="137"/>
      <c r="Q17" s="138" t="s">
        <v>32</v>
      </c>
      <c r="R17" s="254">
        <v>830652.61265000002</v>
      </c>
      <c r="S17" s="255">
        <v>1.6323210063023148</v>
      </c>
      <c r="T17" s="256">
        <v>98.151285215291907</v>
      </c>
    </row>
    <row r="18" spans="1:22" s="142" customFormat="1" ht="9.9" customHeight="1">
      <c r="A18" s="136">
        <v>8</v>
      </c>
      <c r="B18" s="137"/>
      <c r="C18" s="138" t="s">
        <v>35</v>
      </c>
      <c r="D18" s="254">
        <v>875402.68799999997</v>
      </c>
      <c r="E18" s="255">
        <v>1.064412223798233</v>
      </c>
      <c r="F18" s="256">
        <v>97.533820999886828</v>
      </c>
      <c r="H18" s="136">
        <v>8</v>
      </c>
      <c r="I18" s="136"/>
      <c r="J18" s="138" t="s">
        <v>35</v>
      </c>
      <c r="K18" s="254">
        <v>817090.17099999997</v>
      </c>
      <c r="L18" s="255">
        <v>1.5172915673695231</v>
      </c>
      <c r="M18" s="256">
        <v>97.996107026887884</v>
      </c>
      <c r="O18" s="136">
        <v>8</v>
      </c>
      <c r="P18" s="137"/>
      <c r="Q18" s="138" t="s">
        <v>37</v>
      </c>
      <c r="R18" s="254">
        <v>496380.66277999996</v>
      </c>
      <c r="S18" s="255">
        <v>0.9754409612860192</v>
      </c>
      <c r="T18" s="256">
        <v>99.126726176577932</v>
      </c>
    </row>
    <row r="19" spans="1:22" s="142" customFormat="1" ht="9.9" customHeight="1">
      <c r="A19" s="136">
        <v>9</v>
      </c>
      <c r="B19" s="137"/>
      <c r="C19" s="138" t="s">
        <v>38</v>
      </c>
      <c r="D19" s="254">
        <v>662442.38100000005</v>
      </c>
      <c r="E19" s="255">
        <v>0.80547133058198506</v>
      </c>
      <c r="F19" s="256">
        <v>98.339292330468808</v>
      </c>
      <c r="H19" s="136">
        <v>9</v>
      </c>
      <c r="I19" s="136"/>
      <c r="J19" s="138" t="s">
        <v>38</v>
      </c>
      <c r="K19" s="254">
        <v>521695.24400000001</v>
      </c>
      <c r="L19" s="255">
        <v>0.96875941303910984</v>
      </c>
      <c r="M19" s="256">
        <v>98.964866439926993</v>
      </c>
      <c r="O19" s="136">
        <v>9</v>
      </c>
      <c r="P19" s="137"/>
      <c r="Q19" s="138" t="s">
        <v>38</v>
      </c>
      <c r="R19" s="254">
        <v>174745.48454</v>
      </c>
      <c r="S19" s="255">
        <v>0.34339352074163171</v>
      </c>
      <c r="T19" s="256">
        <v>99.470119697319561</v>
      </c>
    </row>
    <row r="20" spans="1:22" s="142" customFormat="1" ht="9.9" customHeight="1">
      <c r="A20" s="136">
        <v>10</v>
      </c>
      <c r="B20" s="137"/>
      <c r="C20" s="138" t="s">
        <v>32</v>
      </c>
      <c r="D20" s="254">
        <v>633312.304</v>
      </c>
      <c r="E20" s="255">
        <v>0.77005173401914728</v>
      </c>
      <c r="F20" s="256">
        <v>99.109344064487956</v>
      </c>
      <c r="H20" s="136">
        <v>10</v>
      </c>
      <c r="I20" s="136"/>
      <c r="J20" s="138" t="s">
        <v>45</v>
      </c>
      <c r="K20" s="254">
        <v>248268.57199999999</v>
      </c>
      <c r="L20" s="255">
        <v>0.46102110159696602</v>
      </c>
      <c r="M20" s="256">
        <v>99.425887541523963</v>
      </c>
      <c r="O20" s="136">
        <v>10</v>
      </c>
      <c r="P20" s="137"/>
      <c r="Q20" s="138" t="s">
        <v>35</v>
      </c>
      <c r="R20" s="254">
        <v>166162.07443000001</v>
      </c>
      <c r="S20" s="255">
        <v>0.32652620411023958</v>
      </c>
      <c r="T20" s="256">
        <v>99.796645901429798</v>
      </c>
    </row>
    <row r="21" spans="1:22" s="142" customFormat="1" ht="9.9" customHeight="1">
      <c r="A21" s="136">
        <v>11</v>
      </c>
      <c r="B21" s="137"/>
      <c r="C21" s="138" t="s">
        <v>45</v>
      </c>
      <c r="D21" s="254">
        <v>516761.5</v>
      </c>
      <c r="E21" s="255">
        <v>0.62833626732970527</v>
      </c>
      <c r="F21" s="256">
        <v>99.737680331817657</v>
      </c>
      <c r="H21" s="136">
        <v>11</v>
      </c>
      <c r="I21" s="136"/>
      <c r="J21" s="138" t="s">
        <v>30</v>
      </c>
      <c r="K21" s="254">
        <v>149826.21599999999</v>
      </c>
      <c r="L21" s="255">
        <v>0.27821905363206811</v>
      </c>
      <c r="M21" s="256">
        <v>99.704106595156034</v>
      </c>
      <c r="O21" s="136">
        <v>11</v>
      </c>
      <c r="P21" s="137"/>
      <c r="Q21" s="138" t="s">
        <v>30</v>
      </c>
      <c r="R21" s="254">
        <v>100749.66659000001</v>
      </c>
      <c r="S21" s="255">
        <v>0.19798384384556894</v>
      </c>
      <c r="T21" s="256">
        <v>99.994629745275361</v>
      </c>
    </row>
    <row r="22" spans="1:22" s="142" customFormat="1" ht="9.9" customHeight="1">
      <c r="A22" s="136">
        <v>12</v>
      </c>
      <c r="B22" s="137"/>
      <c r="C22" s="138" t="s">
        <v>44</v>
      </c>
      <c r="D22" s="254">
        <v>162765</v>
      </c>
      <c r="E22" s="255">
        <v>0.19790784056459212</v>
      </c>
      <c r="F22" s="256">
        <v>99.935588172382253</v>
      </c>
      <c r="H22" s="136">
        <v>12</v>
      </c>
      <c r="I22" s="136"/>
      <c r="J22" s="138" t="s">
        <v>43</v>
      </c>
      <c r="K22" s="254">
        <v>149344.18799999999</v>
      </c>
      <c r="L22" s="255">
        <v>0.27732395411234084</v>
      </c>
      <c r="M22" s="256">
        <v>99.981430549268381</v>
      </c>
      <c r="O22" s="136">
        <v>12</v>
      </c>
      <c r="P22" s="137"/>
      <c r="Q22" s="138" t="s">
        <v>42</v>
      </c>
      <c r="R22" s="254">
        <v>2732.8056800000004</v>
      </c>
      <c r="S22" s="255">
        <v>5.3702547246256248E-3</v>
      </c>
      <c r="T22" s="256">
        <v>99.999999999999986</v>
      </c>
    </row>
    <row r="23" spans="1:22" s="142" customFormat="1" ht="9.9" customHeight="1">
      <c r="A23" s="136">
        <v>13</v>
      </c>
      <c r="B23" s="137"/>
      <c r="C23" s="138" t="s">
        <v>30</v>
      </c>
      <c r="D23" s="254">
        <v>40974.107000000004</v>
      </c>
      <c r="E23" s="255">
        <v>4.9820889229456822E-2</v>
      </c>
      <c r="F23" s="256">
        <v>99.985409061611705</v>
      </c>
      <c r="H23" s="136">
        <v>13</v>
      </c>
      <c r="I23" s="136"/>
      <c r="J23" s="138" t="s">
        <v>42</v>
      </c>
      <c r="K23" s="254">
        <v>10000</v>
      </c>
      <c r="L23" s="255">
        <v>1.8569450731644198E-2</v>
      </c>
      <c r="M23" s="256">
        <v>100.00000000000003</v>
      </c>
      <c r="O23" s="136">
        <v>13</v>
      </c>
      <c r="P23" s="137"/>
      <c r="Q23" s="138" t="s">
        <v>97</v>
      </c>
      <c r="R23" s="254">
        <v>0</v>
      </c>
      <c r="S23" s="255" t="s">
        <v>132</v>
      </c>
      <c r="T23" s="256" t="s">
        <v>132</v>
      </c>
    </row>
    <row r="24" spans="1:22" s="142" customFormat="1" ht="9.9" customHeight="1">
      <c r="A24" s="136">
        <v>14</v>
      </c>
      <c r="B24" s="137"/>
      <c r="C24" s="138" t="s">
        <v>42</v>
      </c>
      <c r="D24" s="254">
        <v>12000</v>
      </c>
      <c r="E24" s="255">
        <v>1.4590938388321232E-2</v>
      </c>
      <c r="F24" s="256">
        <v>100.00000000000003</v>
      </c>
      <c r="H24" s="136">
        <v>14</v>
      </c>
      <c r="I24" s="136"/>
      <c r="J24" s="138" t="s">
        <v>44</v>
      </c>
      <c r="K24" s="254">
        <v>0</v>
      </c>
      <c r="L24" s="255" t="s">
        <v>132</v>
      </c>
      <c r="M24" s="256" t="s">
        <v>132</v>
      </c>
      <c r="O24" s="136">
        <v>14</v>
      </c>
      <c r="P24" s="137"/>
      <c r="Q24" s="138" t="s">
        <v>44</v>
      </c>
      <c r="R24" s="254">
        <v>0</v>
      </c>
      <c r="S24" s="255" t="s">
        <v>132</v>
      </c>
      <c r="T24" s="256" t="s">
        <v>132</v>
      </c>
    </row>
    <row r="25" spans="1:22" s="142" customFormat="1" ht="9.9" customHeight="1">
      <c r="A25" s="136">
        <v>15</v>
      </c>
      <c r="B25" s="137"/>
      <c r="C25" s="138" t="s">
        <v>41</v>
      </c>
      <c r="D25" s="254">
        <v>0</v>
      </c>
      <c r="E25" s="255" t="s">
        <v>132</v>
      </c>
      <c r="F25" s="256" t="s">
        <v>132</v>
      </c>
      <c r="H25" s="136">
        <v>15</v>
      </c>
      <c r="I25" s="136"/>
      <c r="J25" s="138" t="s">
        <v>39</v>
      </c>
      <c r="K25" s="254">
        <v>0</v>
      </c>
      <c r="L25" s="255" t="s">
        <v>132</v>
      </c>
      <c r="M25" s="256" t="s">
        <v>132</v>
      </c>
      <c r="O25" s="136">
        <v>15</v>
      </c>
      <c r="P25" s="137"/>
      <c r="Q25" s="138" t="s">
        <v>43</v>
      </c>
      <c r="R25" s="254">
        <v>0</v>
      </c>
      <c r="S25" s="255" t="s">
        <v>132</v>
      </c>
      <c r="T25" s="256" t="s">
        <v>132</v>
      </c>
    </row>
    <row r="26" spans="1:22" s="142" customFormat="1" ht="9.9" customHeight="1">
      <c r="A26" s="136">
        <v>16</v>
      </c>
      <c r="B26" s="137"/>
      <c r="C26" s="138" t="s">
        <v>37</v>
      </c>
      <c r="D26" s="254">
        <v>0</v>
      </c>
      <c r="E26" s="255" t="s">
        <v>132</v>
      </c>
      <c r="F26" s="256" t="s">
        <v>132</v>
      </c>
      <c r="H26" s="136">
        <v>16</v>
      </c>
      <c r="I26" s="136"/>
      <c r="J26" s="138" t="s">
        <v>37</v>
      </c>
      <c r="K26" s="254">
        <v>0</v>
      </c>
      <c r="L26" s="255" t="s">
        <v>132</v>
      </c>
      <c r="M26" s="256" t="s">
        <v>132</v>
      </c>
      <c r="O26" s="136">
        <v>16</v>
      </c>
      <c r="P26" s="137"/>
      <c r="Q26" s="138" t="s">
        <v>41</v>
      </c>
      <c r="R26" s="254">
        <v>0</v>
      </c>
      <c r="S26" s="255" t="s">
        <v>132</v>
      </c>
      <c r="T26" s="256" t="s">
        <v>132</v>
      </c>
    </row>
    <row r="27" spans="1:22" s="142" customFormat="1" ht="9.9" customHeight="1">
      <c r="A27" s="136">
        <v>17</v>
      </c>
      <c r="B27" s="137"/>
      <c r="C27" s="138" t="s">
        <v>164</v>
      </c>
      <c r="D27" s="254">
        <v>0</v>
      </c>
      <c r="E27" s="255" t="s">
        <v>132</v>
      </c>
      <c r="F27" s="256" t="s">
        <v>132</v>
      </c>
      <c r="H27" s="136">
        <v>17</v>
      </c>
      <c r="I27" s="136"/>
      <c r="J27" s="138" t="s">
        <v>41</v>
      </c>
      <c r="K27" s="254">
        <v>0</v>
      </c>
      <c r="L27" s="255" t="s">
        <v>132</v>
      </c>
      <c r="M27" s="256" t="s">
        <v>132</v>
      </c>
      <c r="O27" s="136">
        <v>17</v>
      </c>
      <c r="P27" s="137"/>
      <c r="Q27" s="138" t="s">
        <v>45</v>
      </c>
      <c r="R27" s="254">
        <v>0</v>
      </c>
      <c r="S27" s="255" t="s">
        <v>132</v>
      </c>
      <c r="T27" s="256" t="s">
        <v>132</v>
      </c>
    </row>
    <row r="28" spans="1:22" s="261" customFormat="1" ht="6.75" customHeight="1">
      <c r="A28" s="257"/>
      <c r="B28" s="257"/>
      <c r="C28" s="258"/>
      <c r="D28" s="259"/>
      <c r="E28" s="260"/>
      <c r="F28" s="260"/>
      <c r="G28" s="247"/>
      <c r="H28" s="257"/>
      <c r="I28" s="257"/>
      <c r="J28" s="258"/>
      <c r="K28" s="259"/>
      <c r="L28" s="257"/>
      <c r="M28" s="260"/>
      <c r="O28" s="262"/>
      <c r="P28" s="262"/>
      <c r="Q28" s="258"/>
      <c r="R28" s="259"/>
      <c r="S28" s="263"/>
      <c r="T28" s="263"/>
    </row>
    <row r="29" spans="1:22" s="247" customFormat="1" ht="13.5" customHeight="1">
      <c r="A29" s="148"/>
      <c r="B29" s="148"/>
      <c r="C29" s="148"/>
      <c r="D29" s="148"/>
      <c r="E29" s="148"/>
      <c r="F29" s="148"/>
      <c r="G29" s="148"/>
      <c r="H29" s="148"/>
      <c r="I29" s="148"/>
      <c r="J29" s="148"/>
      <c r="K29" s="148"/>
      <c r="L29" s="148"/>
    </row>
    <row r="30" spans="1:22" s="250" customFormat="1" ht="12" customHeight="1">
      <c r="A30" s="123" t="s">
        <v>165</v>
      </c>
      <c r="B30" s="123"/>
      <c r="C30" s="123"/>
      <c r="D30" s="123"/>
      <c r="E30" s="123"/>
      <c r="F30" s="123"/>
      <c r="G30" s="248"/>
      <c r="H30" s="123" t="s">
        <v>166</v>
      </c>
      <c r="I30" s="123"/>
      <c r="J30" s="123"/>
      <c r="K30" s="123"/>
      <c r="L30" s="123"/>
      <c r="M30" s="123"/>
      <c r="N30" s="248"/>
      <c r="O30" s="123" t="s">
        <v>167</v>
      </c>
      <c r="P30" s="123"/>
      <c r="Q30" s="123"/>
      <c r="R30" s="123"/>
      <c r="S30" s="123"/>
      <c r="T30" s="123"/>
      <c r="U30" s="248"/>
      <c r="V30" s="248"/>
    </row>
    <row r="31" spans="1:22" s="247" customFormat="1" ht="9" customHeight="1" thickBot="1"/>
    <row r="32" spans="1:22" s="251" customFormat="1" ht="12.9" customHeight="1">
      <c r="A32" s="127" t="s">
        <v>1</v>
      </c>
      <c r="B32" s="127"/>
      <c r="C32" s="128"/>
      <c r="D32" s="128" t="s">
        <v>125</v>
      </c>
      <c r="E32" s="129" t="s">
        <v>162</v>
      </c>
      <c r="F32" s="129" t="s">
        <v>163</v>
      </c>
      <c r="G32" s="125"/>
      <c r="H32" s="127" t="s">
        <v>1</v>
      </c>
      <c r="I32" s="127"/>
      <c r="J32" s="128"/>
      <c r="K32" s="128" t="s">
        <v>125</v>
      </c>
      <c r="L32" s="129" t="s">
        <v>162</v>
      </c>
      <c r="M32" s="129" t="s">
        <v>163</v>
      </c>
      <c r="N32" s="125"/>
      <c r="O32" s="127" t="s">
        <v>1</v>
      </c>
      <c r="P32" s="127"/>
      <c r="Q32" s="128"/>
      <c r="R32" s="128" t="s">
        <v>125</v>
      </c>
      <c r="S32" s="129" t="s">
        <v>162</v>
      </c>
      <c r="T32" s="129" t="s">
        <v>163</v>
      </c>
    </row>
    <row r="33" spans="1:20" s="247" customFormat="1" ht="12.9" customHeight="1">
      <c r="A33" s="131"/>
      <c r="B33" s="131"/>
      <c r="C33" s="131"/>
      <c r="D33" s="131"/>
      <c r="E33" s="132" t="s">
        <v>128</v>
      </c>
      <c r="F33" s="132" t="s">
        <v>129</v>
      </c>
      <c r="G33" s="125"/>
      <c r="H33" s="131"/>
      <c r="I33" s="131"/>
      <c r="J33" s="131"/>
      <c r="K33" s="131"/>
      <c r="L33" s="132" t="s">
        <v>128</v>
      </c>
      <c r="M33" s="132" t="s">
        <v>129</v>
      </c>
      <c r="N33" s="125"/>
      <c r="O33" s="131"/>
      <c r="P33" s="131"/>
      <c r="Q33" s="131"/>
      <c r="R33" s="131"/>
      <c r="S33" s="132" t="s">
        <v>128</v>
      </c>
      <c r="T33" s="132" t="s">
        <v>129</v>
      </c>
    </row>
    <row r="34" spans="1:20" s="247" customFormat="1" ht="5.25" customHeight="1">
      <c r="C34" s="252"/>
      <c r="D34" s="252"/>
      <c r="E34" s="253"/>
      <c r="F34" s="253"/>
      <c r="H34" s="252"/>
      <c r="I34" s="252"/>
      <c r="J34" s="252"/>
      <c r="K34" s="252"/>
      <c r="L34" s="253"/>
      <c r="M34" s="253"/>
      <c r="O34" s="252"/>
      <c r="P34" s="252"/>
      <c r="Q34" s="252"/>
      <c r="R34" s="252"/>
      <c r="S34" s="253"/>
      <c r="T34" s="253"/>
    </row>
    <row r="35" spans="1:20" s="142" customFormat="1" ht="9.9" customHeight="1">
      <c r="A35" s="136">
        <v>1</v>
      </c>
      <c r="B35" s="137"/>
      <c r="C35" s="138" t="s">
        <v>37</v>
      </c>
      <c r="D35" s="254">
        <v>9347334.3609999996</v>
      </c>
      <c r="E35" s="255">
        <v>40.183571758847393</v>
      </c>
      <c r="F35" s="256">
        <v>40.183571758847393</v>
      </c>
      <c r="H35" s="136">
        <v>1</v>
      </c>
      <c r="I35" s="136"/>
      <c r="J35" s="138" t="s">
        <v>37</v>
      </c>
      <c r="K35" s="254">
        <v>2959292.7521199998</v>
      </c>
      <c r="L35" s="255">
        <v>79.59655230854608</v>
      </c>
      <c r="M35" s="256">
        <v>79.59655230854608</v>
      </c>
      <c r="O35" s="136">
        <v>1</v>
      </c>
      <c r="P35" s="136"/>
      <c r="Q35" s="138" t="s">
        <v>130</v>
      </c>
      <c r="R35" s="254">
        <v>20537659.611839999</v>
      </c>
      <c r="S35" s="255">
        <v>33.115997483161877</v>
      </c>
      <c r="T35" s="256">
        <v>33.115997483161877</v>
      </c>
    </row>
    <row r="36" spans="1:20" s="142" customFormat="1" ht="9.9" customHeight="1">
      <c r="A36" s="136">
        <v>2</v>
      </c>
      <c r="B36" s="137"/>
      <c r="C36" s="138" t="s">
        <v>130</v>
      </c>
      <c r="D36" s="254">
        <v>6617027.2290000003</v>
      </c>
      <c r="E36" s="255">
        <v>28.446162105441413</v>
      </c>
      <c r="F36" s="256">
        <v>68.629733864288809</v>
      </c>
      <c r="H36" s="136">
        <v>2</v>
      </c>
      <c r="I36" s="136"/>
      <c r="J36" s="138" t="s">
        <v>130</v>
      </c>
      <c r="K36" s="254">
        <v>409973.35324999999</v>
      </c>
      <c r="L36" s="255">
        <v>11.027116338421125</v>
      </c>
      <c r="M36" s="256">
        <v>90.623668646967204</v>
      </c>
      <c r="O36" s="136">
        <v>2</v>
      </c>
      <c r="P36" s="136"/>
      <c r="Q36" s="138" t="s">
        <v>29</v>
      </c>
      <c r="R36" s="254">
        <v>14874576.462270001</v>
      </c>
      <c r="S36" s="255">
        <v>23.984545756306879</v>
      </c>
      <c r="T36" s="256">
        <v>57.100543239468756</v>
      </c>
    </row>
    <row r="37" spans="1:20" s="142" customFormat="1" ht="9.9" customHeight="1">
      <c r="A37" s="136">
        <v>3</v>
      </c>
      <c r="B37" s="137"/>
      <c r="C37" s="138" t="s">
        <v>29</v>
      </c>
      <c r="D37" s="254">
        <v>4223990.3080000002</v>
      </c>
      <c r="E37" s="255">
        <v>18.158654766687437</v>
      </c>
      <c r="F37" s="256">
        <v>86.788388630976243</v>
      </c>
      <c r="H37" s="136">
        <v>3</v>
      </c>
      <c r="I37" s="136"/>
      <c r="J37" s="138" t="s">
        <v>115</v>
      </c>
      <c r="K37" s="254">
        <v>57136.359229999995</v>
      </c>
      <c r="L37" s="255">
        <v>1.536805442081574</v>
      </c>
      <c r="M37" s="256">
        <v>98.027855178124966</v>
      </c>
      <c r="O37" s="136">
        <v>3</v>
      </c>
      <c r="P37" s="136"/>
      <c r="Q37" s="138" t="s">
        <v>115</v>
      </c>
      <c r="R37" s="254">
        <v>11234005.259229999</v>
      </c>
      <c r="S37" s="255">
        <v>18.114298168424931</v>
      </c>
      <c r="T37" s="256">
        <v>75.214841407893687</v>
      </c>
    </row>
    <row r="38" spans="1:20" s="142" customFormat="1" ht="9.9" customHeight="1">
      <c r="A38" s="136">
        <v>4</v>
      </c>
      <c r="B38" s="137"/>
      <c r="C38" s="138" t="s">
        <v>115</v>
      </c>
      <c r="D38" s="254">
        <v>1722229.8289999999</v>
      </c>
      <c r="E38" s="255">
        <v>7.4037520480272221</v>
      </c>
      <c r="F38" s="256">
        <v>94.192140679003472</v>
      </c>
      <c r="H38" s="136">
        <v>4</v>
      </c>
      <c r="I38" s="136"/>
      <c r="J38" s="138" t="s">
        <v>29</v>
      </c>
      <c r="K38" s="254">
        <v>218141.33687</v>
      </c>
      <c r="L38" s="255">
        <v>5.8673810890761926</v>
      </c>
      <c r="M38" s="256">
        <v>96.491049736043394</v>
      </c>
      <c r="O38" s="136">
        <v>4</v>
      </c>
      <c r="P38" s="136"/>
      <c r="Q38" s="138" t="s">
        <v>36</v>
      </c>
      <c r="R38" s="254">
        <v>9641530.9782599993</v>
      </c>
      <c r="S38" s="255">
        <v>15.546509273423482</v>
      </c>
      <c r="T38" s="256">
        <v>90.761350681317168</v>
      </c>
    </row>
    <row r="39" spans="1:20" s="142" customFormat="1" ht="9.9" customHeight="1">
      <c r="A39" s="136">
        <v>5</v>
      </c>
      <c r="B39" s="137"/>
      <c r="C39" s="138" t="s">
        <v>36</v>
      </c>
      <c r="D39" s="254">
        <v>1020679.37</v>
      </c>
      <c r="E39" s="255">
        <v>4.3878330573361799</v>
      </c>
      <c r="F39" s="256">
        <v>98.579973736339653</v>
      </c>
      <c r="H39" s="136">
        <v>5</v>
      </c>
      <c r="I39" s="136"/>
      <c r="J39" s="138" t="s">
        <v>36</v>
      </c>
      <c r="K39" s="254">
        <v>42922.843970000002</v>
      </c>
      <c r="L39" s="255">
        <v>1.1545023360200244</v>
      </c>
      <c r="M39" s="256">
        <v>99.182357514144996</v>
      </c>
      <c r="O39" s="136">
        <v>5</v>
      </c>
      <c r="P39" s="136"/>
      <c r="Q39" s="138" t="s">
        <v>33</v>
      </c>
      <c r="R39" s="254">
        <v>3073884.2242899998</v>
      </c>
      <c r="S39" s="255">
        <v>4.9564918378739602</v>
      </c>
      <c r="T39" s="256">
        <v>95.717842519191123</v>
      </c>
    </row>
    <row r="40" spans="1:20" s="142" customFormat="1" ht="9.9" customHeight="1">
      <c r="A40" s="136">
        <v>6</v>
      </c>
      <c r="B40" s="137"/>
      <c r="C40" s="138" t="s">
        <v>32</v>
      </c>
      <c r="D40" s="254">
        <v>299249.58100000001</v>
      </c>
      <c r="E40" s="255">
        <v>1.2864541427008567</v>
      </c>
      <c r="F40" s="256">
        <v>99.866427879040515</v>
      </c>
      <c r="H40" s="136">
        <v>6</v>
      </c>
      <c r="I40" s="136"/>
      <c r="J40" s="138" t="s">
        <v>32</v>
      </c>
      <c r="K40" s="254">
        <v>26179.95161</v>
      </c>
      <c r="L40" s="255">
        <v>0.70416618506828643</v>
      </c>
      <c r="M40" s="256">
        <v>99.886523699213285</v>
      </c>
      <c r="O40" s="136">
        <v>6</v>
      </c>
      <c r="P40" s="136"/>
      <c r="Q40" s="138" t="s">
        <v>32</v>
      </c>
      <c r="R40" s="254">
        <v>1470566.0028599999</v>
      </c>
      <c r="S40" s="255">
        <v>2.3712176056058487</v>
      </c>
      <c r="T40" s="256">
        <v>98.089060124796973</v>
      </c>
    </row>
    <row r="41" spans="1:20" s="142" customFormat="1" ht="9.9" customHeight="1">
      <c r="A41" s="136">
        <v>7</v>
      </c>
      <c r="B41" s="137"/>
      <c r="C41" s="138" t="s">
        <v>33</v>
      </c>
      <c r="D41" s="254">
        <v>22842.753000000001</v>
      </c>
      <c r="E41" s="255">
        <v>9.8199483285299649E-2</v>
      </c>
      <c r="F41" s="256">
        <v>99.964627362325814</v>
      </c>
      <c r="H41" s="136">
        <v>7</v>
      </c>
      <c r="I41" s="136"/>
      <c r="J41" s="138" t="s">
        <v>33</v>
      </c>
      <c r="K41" s="254">
        <v>3307.5133900000001</v>
      </c>
      <c r="L41" s="255">
        <v>8.8962696363768232E-2</v>
      </c>
      <c r="M41" s="256">
        <v>99.97548639557705</v>
      </c>
      <c r="O41" s="136">
        <v>7</v>
      </c>
      <c r="P41" s="136"/>
      <c r="Q41" s="138" t="s">
        <v>38</v>
      </c>
      <c r="R41" s="254">
        <v>604543.42588</v>
      </c>
      <c r="S41" s="255">
        <v>0.97479746710586923</v>
      </c>
      <c r="T41" s="256">
        <v>99.063857591902845</v>
      </c>
    </row>
    <row r="42" spans="1:20" s="142" customFormat="1" ht="9.9" customHeight="1">
      <c r="A42" s="136">
        <v>8</v>
      </c>
      <c r="B42" s="137"/>
      <c r="C42" s="138" t="s">
        <v>30</v>
      </c>
      <c r="D42" s="254">
        <v>2732.4639999999999</v>
      </c>
      <c r="E42" s="255">
        <v>1.1746681886184341E-2</v>
      </c>
      <c r="F42" s="256">
        <v>99.976374044211994</v>
      </c>
      <c r="H42" s="136">
        <v>8</v>
      </c>
      <c r="I42" s="136"/>
      <c r="J42" s="138" t="s">
        <v>39</v>
      </c>
      <c r="K42" s="254">
        <v>831.81929000000002</v>
      </c>
      <c r="L42" s="255">
        <v>2.2373571381307477E-2</v>
      </c>
      <c r="M42" s="256">
        <v>99.997859966958359</v>
      </c>
      <c r="O42" s="136">
        <v>8</v>
      </c>
      <c r="P42" s="136"/>
      <c r="Q42" s="138" t="s">
        <v>37</v>
      </c>
      <c r="R42" s="254">
        <v>477733.15330000001</v>
      </c>
      <c r="S42" s="255">
        <v>0.77032194521254882</v>
      </c>
      <c r="T42" s="256">
        <v>99.834179537115389</v>
      </c>
    </row>
    <row r="43" spans="1:20" s="142" customFormat="1" ht="9.9" customHeight="1">
      <c r="A43" s="136">
        <v>9</v>
      </c>
      <c r="B43" s="137"/>
      <c r="C43" s="138" t="s">
        <v>97</v>
      </c>
      <c r="D43" s="254">
        <v>2105.076</v>
      </c>
      <c r="E43" s="255">
        <v>9.0495823982461934E-3</v>
      </c>
      <c r="F43" s="256">
        <v>99.985423626610242</v>
      </c>
      <c r="H43" s="136">
        <v>9</v>
      </c>
      <c r="I43" s="136"/>
      <c r="J43" s="138" t="s">
        <v>35</v>
      </c>
      <c r="K43" s="254">
        <v>66.12463000000001</v>
      </c>
      <c r="L43" s="255">
        <v>1.7785643434255365E-3</v>
      </c>
      <c r="M43" s="256">
        <v>99.999638531301784</v>
      </c>
      <c r="O43" s="136">
        <v>9</v>
      </c>
      <c r="P43" s="136"/>
      <c r="Q43" s="138" t="s">
        <v>30</v>
      </c>
      <c r="R43" s="254">
        <v>102738.74541</v>
      </c>
      <c r="S43" s="255">
        <v>0.16566133136510544</v>
      </c>
      <c r="T43" s="256">
        <v>99.99984086848049</v>
      </c>
    </row>
    <row r="44" spans="1:20" s="142" customFormat="1" ht="9.9" customHeight="1">
      <c r="A44" s="136">
        <v>10</v>
      </c>
      <c r="B44" s="137"/>
      <c r="C44" s="138" t="s">
        <v>143</v>
      </c>
      <c r="D44" s="254">
        <v>2087.9920000000002</v>
      </c>
      <c r="E44" s="255">
        <v>8.9761394129612756E-3</v>
      </c>
      <c r="F44" s="256">
        <v>99.994399766023207</v>
      </c>
      <c r="H44" s="136">
        <v>10</v>
      </c>
      <c r="I44" s="136"/>
      <c r="J44" s="138" t="s">
        <v>30</v>
      </c>
      <c r="K44" s="254">
        <v>13.43892</v>
      </c>
      <c r="L44" s="255">
        <v>3.6146869821650885E-4</v>
      </c>
      <c r="M44" s="256">
        <v>100</v>
      </c>
      <c r="O44" s="136">
        <v>10</v>
      </c>
      <c r="P44" s="136"/>
      <c r="Q44" s="138" t="s">
        <v>39</v>
      </c>
      <c r="R44" s="254">
        <v>98.689130000000006</v>
      </c>
      <c r="S44" s="255">
        <v>1.5913151948488416E-4</v>
      </c>
      <c r="T44" s="256">
        <v>99.999999999999972</v>
      </c>
    </row>
    <row r="45" spans="1:20" s="142" customFormat="1" ht="9.9" customHeight="1">
      <c r="A45" s="136">
        <v>11</v>
      </c>
      <c r="B45" s="137"/>
      <c r="C45" s="138" t="s">
        <v>38</v>
      </c>
      <c r="D45" s="254">
        <v>845.84699999999998</v>
      </c>
      <c r="E45" s="255">
        <v>3.6362402700944518E-3</v>
      </c>
      <c r="F45" s="256">
        <v>99.998036006293304</v>
      </c>
      <c r="H45" s="136">
        <v>11</v>
      </c>
      <c r="I45" s="136"/>
      <c r="J45" s="138" t="s">
        <v>38</v>
      </c>
      <c r="K45" s="254">
        <v>0</v>
      </c>
      <c r="L45" s="255" t="s">
        <v>132</v>
      </c>
      <c r="M45" s="256" t="s">
        <v>132</v>
      </c>
      <c r="O45" s="136">
        <v>11</v>
      </c>
      <c r="P45" s="136"/>
      <c r="Q45" s="138" t="s">
        <v>35</v>
      </c>
      <c r="R45" s="254">
        <v>0</v>
      </c>
      <c r="S45" s="255" t="s">
        <v>132</v>
      </c>
      <c r="T45" s="256" t="s">
        <v>132</v>
      </c>
    </row>
    <row r="46" spans="1:20" s="142" customFormat="1" ht="9.9" customHeight="1">
      <c r="A46" s="136">
        <v>12</v>
      </c>
      <c r="B46" s="137"/>
      <c r="C46" s="138" t="s">
        <v>35</v>
      </c>
      <c r="D46" s="254">
        <v>456.85599999999999</v>
      </c>
      <c r="E46" s="255">
        <v>1.9639937067037786E-3</v>
      </c>
      <c r="F46" s="256">
        <v>100.00000000000001</v>
      </c>
      <c r="H46" s="136">
        <v>12</v>
      </c>
      <c r="I46" s="136"/>
      <c r="J46" s="138" t="s">
        <v>40</v>
      </c>
      <c r="K46" s="254">
        <v>0</v>
      </c>
      <c r="L46" s="255" t="s">
        <v>132</v>
      </c>
      <c r="M46" s="256" t="s">
        <v>132</v>
      </c>
      <c r="O46" s="136">
        <v>12</v>
      </c>
      <c r="P46" s="136"/>
      <c r="Q46" s="138" t="s">
        <v>143</v>
      </c>
      <c r="R46" s="254">
        <v>0</v>
      </c>
      <c r="S46" s="255" t="s">
        <v>132</v>
      </c>
      <c r="T46" s="256" t="s">
        <v>132</v>
      </c>
    </row>
    <row r="47" spans="1:20" s="142" customFormat="1" ht="9.9" customHeight="1">
      <c r="A47" s="136">
        <v>13</v>
      </c>
      <c r="B47" s="137"/>
      <c r="C47" s="138" t="s">
        <v>41</v>
      </c>
      <c r="D47" s="254">
        <v>0</v>
      </c>
      <c r="E47" s="255" t="s">
        <v>132</v>
      </c>
      <c r="F47" s="256" t="s">
        <v>132</v>
      </c>
      <c r="H47" s="136">
        <v>13</v>
      </c>
      <c r="I47" s="136"/>
      <c r="J47" s="138" t="s">
        <v>41</v>
      </c>
      <c r="K47" s="254">
        <v>0</v>
      </c>
      <c r="L47" s="255" t="s">
        <v>132</v>
      </c>
      <c r="M47" s="256" t="s">
        <v>132</v>
      </c>
      <c r="O47" s="136">
        <v>13</v>
      </c>
      <c r="P47" s="136"/>
      <c r="Q47" s="138" t="s">
        <v>41</v>
      </c>
      <c r="R47" s="254">
        <v>0</v>
      </c>
      <c r="S47" s="255" t="s">
        <v>132</v>
      </c>
      <c r="T47" s="256" t="s">
        <v>132</v>
      </c>
    </row>
    <row r="48" spans="1:20" s="142" customFormat="1" ht="9.9" customHeight="1">
      <c r="A48" s="136">
        <v>14</v>
      </c>
      <c r="B48" s="137"/>
      <c r="C48" s="138" t="s">
        <v>42</v>
      </c>
      <c r="D48" s="254">
        <v>0</v>
      </c>
      <c r="E48" s="255" t="s">
        <v>132</v>
      </c>
      <c r="F48" s="256" t="s">
        <v>132</v>
      </c>
      <c r="H48" s="136">
        <v>14</v>
      </c>
      <c r="I48" s="136"/>
      <c r="J48" s="138" t="s">
        <v>42</v>
      </c>
      <c r="K48" s="254">
        <v>0</v>
      </c>
      <c r="L48" s="255" t="s">
        <v>132</v>
      </c>
      <c r="M48" s="256" t="s">
        <v>132</v>
      </c>
      <c r="O48" s="136">
        <v>14</v>
      </c>
      <c r="P48" s="136"/>
      <c r="Q48" s="138" t="s">
        <v>42</v>
      </c>
      <c r="R48" s="254">
        <v>0</v>
      </c>
      <c r="S48" s="255" t="s">
        <v>132</v>
      </c>
      <c r="T48" s="256" t="s">
        <v>132</v>
      </c>
    </row>
    <row r="49" spans="1:22" s="142" customFormat="1" ht="9.9" customHeight="1">
      <c r="A49" s="136">
        <v>15</v>
      </c>
      <c r="B49" s="137"/>
      <c r="C49" s="138" t="s">
        <v>43</v>
      </c>
      <c r="D49" s="254">
        <v>0</v>
      </c>
      <c r="E49" s="255" t="s">
        <v>132</v>
      </c>
      <c r="F49" s="256" t="s">
        <v>132</v>
      </c>
      <c r="H49" s="136">
        <v>15</v>
      </c>
      <c r="I49" s="136"/>
      <c r="J49" s="138" t="s">
        <v>43</v>
      </c>
      <c r="K49" s="254">
        <v>0</v>
      </c>
      <c r="L49" s="255" t="s">
        <v>132</v>
      </c>
      <c r="M49" s="256" t="s">
        <v>132</v>
      </c>
      <c r="O49" s="136">
        <v>15</v>
      </c>
      <c r="P49" s="136"/>
      <c r="Q49" s="138" t="s">
        <v>43</v>
      </c>
      <c r="R49" s="254">
        <v>0</v>
      </c>
      <c r="S49" s="255" t="s">
        <v>132</v>
      </c>
      <c r="T49" s="256" t="s">
        <v>132</v>
      </c>
    </row>
    <row r="50" spans="1:22" s="142" customFormat="1" ht="9.9" customHeight="1">
      <c r="A50" s="136">
        <v>16</v>
      </c>
      <c r="B50" s="137"/>
      <c r="C50" s="138" t="s">
        <v>44</v>
      </c>
      <c r="D50" s="254">
        <v>0</v>
      </c>
      <c r="E50" s="255" t="s">
        <v>132</v>
      </c>
      <c r="F50" s="256" t="s">
        <v>132</v>
      </c>
      <c r="H50" s="136">
        <v>16</v>
      </c>
      <c r="I50" s="136"/>
      <c r="J50" s="138" t="s">
        <v>44</v>
      </c>
      <c r="K50" s="254">
        <v>0</v>
      </c>
      <c r="L50" s="255" t="s">
        <v>132</v>
      </c>
      <c r="M50" s="256" t="s">
        <v>132</v>
      </c>
      <c r="O50" s="136">
        <v>16</v>
      </c>
      <c r="P50" s="136"/>
      <c r="Q50" s="138" t="s">
        <v>44</v>
      </c>
      <c r="R50" s="254">
        <v>0</v>
      </c>
      <c r="S50" s="255" t="s">
        <v>132</v>
      </c>
      <c r="T50" s="256" t="s">
        <v>132</v>
      </c>
    </row>
    <row r="51" spans="1:22" s="142" customFormat="1" ht="9.9" customHeight="1">
      <c r="A51" s="136">
        <v>17</v>
      </c>
      <c r="B51" s="137"/>
      <c r="C51" s="138" t="s">
        <v>45</v>
      </c>
      <c r="D51" s="254">
        <v>0</v>
      </c>
      <c r="E51" s="255" t="s">
        <v>132</v>
      </c>
      <c r="F51" s="256" t="s">
        <v>132</v>
      </c>
      <c r="H51" s="136">
        <v>17</v>
      </c>
      <c r="I51" s="136"/>
      <c r="J51" s="138" t="s">
        <v>45</v>
      </c>
      <c r="K51" s="254">
        <v>0</v>
      </c>
      <c r="L51" s="255" t="s">
        <v>132</v>
      </c>
      <c r="M51" s="256" t="s">
        <v>132</v>
      </c>
      <c r="O51" s="136">
        <v>17</v>
      </c>
      <c r="P51" s="136"/>
      <c r="Q51" s="138" t="s">
        <v>45</v>
      </c>
      <c r="R51" s="254">
        <v>0</v>
      </c>
      <c r="S51" s="255" t="s">
        <v>132</v>
      </c>
      <c r="T51" s="256" t="s">
        <v>132</v>
      </c>
    </row>
    <row r="52" spans="1:22" s="247" customFormat="1" ht="6" customHeight="1">
      <c r="A52" s="262"/>
      <c r="B52" s="262"/>
      <c r="C52" s="258"/>
      <c r="D52" s="259"/>
      <c r="E52" s="263"/>
      <c r="F52" s="263"/>
      <c r="H52" s="262"/>
      <c r="I52" s="262"/>
      <c r="J52" s="258"/>
      <c r="K52" s="264"/>
      <c r="L52" s="263"/>
      <c r="M52" s="262"/>
      <c r="O52" s="262"/>
      <c r="P52" s="262"/>
      <c r="Q52" s="258"/>
      <c r="R52" s="264"/>
      <c r="S52" s="263"/>
      <c r="T52" s="262"/>
    </row>
    <row r="53" spans="1:22" s="266" customFormat="1" ht="11.25" customHeight="1">
      <c r="A53" s="148"/>
      <c r="B53" s="148"/>
      <c r="C53" s="148"/>
      <c r="D53" s="148"/>
      <c r="E53" s="148"/>
      <c r="F53" s="148"/>
      <c r="G53" s="148"/>
      <c r="H53" s="148"/>
      <c r="I53" s="148"/>
      <c r="J53" s="148"/>
      <c r="K53" s="148"/>
      <c r="L53" s="148"/>
      <c r="M53" s="265"/>
      <c r="N53" s="265"/>
      <c r="O53" s="265"/>
      <c r="P53" s="265"/>
      <c r="Q53" s="265"/>
      <c r="R53" s="265"/>
      <c r="S53" s="265"/>
      <c r="T53" s="265"/>
      <c r="U53" s="265"/>
      <c r="V53" s="265"/>
    </row>
    <row r="54" spans="1:22" ht="16.8">
      <c r="A54" s="123" t="s">
        <v>168</v>
      </c>
      <c r="B54" s="123"/>
      <c r="C54" s="123"/>
      <c r="D54" s="123"/>
      <c r="E54" s="123"/>
      <c r="F54" s="123"/>
      <c r="G54" s="267"/>
      <c r="H54" s="123" t="s">
        <v>169</v>
      </c>
      <c r="I54" s="123"/>
      <c r="J54" s="123"/>
      <c r="K54" s="123"/>
      <c r="L54" s="123"/>
      <c r="M54" s="123"/>
      <c r="N54" s="267"/>
      <c r="O54" s="267"/>
      <c r="P54" s="267"/>
      <c r="Q54" s="267"/>
      <c r="R54" s="267"/>
      <c r="S54" s="267"/>
      <c r="T54" s="267"/>
      <c r="U54" s="267"/>
      <c r="V54" s="267"/>
    </row>
    <row r="55" spans="1:22" ht="14.4" thickBot="1">
      <c r="A55" s="247"/>
      <c r="B55" s="247"/>
      <c r="C55" s="247"/>
      <c r="D55" s="247"/>
      <c r="E55" s="247"/>
      <c r="F55" s="247"/>
      <c r="G55" s="267"/>
      <c r="H55" s="247"/>
      <c r="I55" s="247"/>
      <c r="J55" s="247"/>
      <c r="K55" s="247"/>
      <c r="L55" s="247"/>
      <c r="M55" s="247"/>
      <c r="N55" s="267"/>
      <c r="O55" s="267"/>
      <c r="P55" s="267"/>
      <c r="Q55" s="268"/>
      <c r="R55" s="267"/>
      <c r="S55" s="267"/>
      <c r="T55" s="267"/>
      <c r="U55" s="267"/>
      <c r="V55" s="267"/>
    </row>
    <row r="56" spans="1:22" ht="13.8">
      <c r="A56" s="127" t="s">
        <v>1</v>
      </c>
      <c r="B56" s="127"/>
      <c r="C56" s="128"/>
      <c r="D56" s="128" t="s">
        <v>125</v>
      </c>
      <c r="E56" s="129" t="s">
        <v>162</v>
      </c>
      <c r="F56" s="129" t="s">
        <v>163</v>
      </c>
      <c r="G56" s="267"/>
      <c r="H56" s="127" t="s">
        <v>1</v>
      </c>
      <c r="I56" s="127"/>
      <c r="J56" s="128"/>
      <c r="K56" s="128" t="s">
        <v>125</v>
      </c>
      <c r="L56" s="129" t="s">
        <v>162</v>
      </c>
      <c r="M56" s="129" t="s">
        <v>163</v>
      </c>
      <c r="N56" s="267"/>
      <c r="O56" s="267"/>
      <c r="P56" s="267"/>
      <c r="Q56" s="267"/>
      <c r="R56" s="267"/>
      <c r="S56" s="267"/>
      <c r="T56" s="267"/>
      <c r="U56" s="267"/>
      <c r="V56" s="267"/>
    </row>
    <row r="57" spans="1:22" ht="13.8">
      <c r="A57" s="131"/>
      <c r="B57" s="131"/>
      <c r="C57" s="131"/>
      <c r="D57" s="131"/>
      <c r="E57" s="132" t="s">
        <v>128</v>
      </c>
      <c r="F57" s="132" t="s">
        <v>129</v>
      </c>
      <c r="G57" s="267"/>
      <c r="H57" s="131"/>
      <c r="I57" s="131"/>
      <c r="J57" s="131"/>
      <c r="K57" s="131"/>
      <c r="L57" s="132" t="s">
        <v>128</v>
      </c>
      <c r="M57" s="132" t="s">
        <v>129</v>
      </c>
      <c r="N57" s="267"/>
      <c r="O57" s="267"/>
      <c r="P57" s="267"/>
      <c r="Q57" s="267"/>
      <c r="R57" s="267"/>
      <c r="S57" s="267"/>
      <c r="T57" s="267"/>
      <c r="U57" s="267"/>
      <c r="V57" s="267"/>
    </row>
    <row r="58" spans="1:22" ht="13.8">
      <c r="A58" s="247"/>
      <c r="B58" s="247"/>
      <c r="C58" s="252"/>
      <c r="D58" s="252"/>
      <c r="E58" s="253"/>
      <c r="F58" s="253"/>
      <c r="G58" s="267"/>
      <c r="H58" s="247"/>
      <c r="I58" s="247"/>
      <c r="J58" s="252"/>
      <c r="K58" s="252"/>
      <c r="L58" s="253"/>
      <c r="M58" s="253"/>
      <c r="N58" s="267"/>
      <c r="O58" s="267"/>
      <c r="P58" s="267"/>
      <c r="Q58" s="267"/>
      <c r="R58" s="267"/>
      <c r="S58" s="267"/>
      <c r="T58" s="267"/>
      <c r="U58" s="267"/>
      <c r="V58" s="267"/>
    </row>
    <row r="59" spans="1:22" ht="9.9" customHeight="1">
      <c r="A59" s="136">
        <v>1</v>
      </c>
      <c r="B59" s="137"/>
      <c r="C59" s="138" t="s">
        <v>130</v>
      </c>
      <c r="D59" s="254">
        <v>5834881.3713999996</v>
      </c>
      <c r="E59" s="255">
        <v>32.467920321348537</v>
      </c>
      <c r="F59" s="256">
        <v>32.467920321348537</v>
      </c>
      <c r="G59" s="267"/>
      <c r="H59" s="136">
        <v>1</v>
      </c>
      <c r="I59" s="137"/>
      <c r="J59" s="138" t="s">
        <v>36</v>
      </c>
      <c r="K59" s="254">
        <v>13079213.711139999</v>
      </c>
      <c r="L59" s="255">
        <v>23.478778280628116</v>
      </c>
      <c r="M59" s="256">
        <v>23.478778280628116</v>
      </c>
      <c r="N59" s="267"/>
      <c r="O59" s="267"/>
      <c r="P59" s="267"/>
      <c r="Q59" s="267"/>
      <c r="R59" s="267"/>
      <c r="S59" s="267"/>
      <c r="T59" s="267"/>
      <c r="U59" s="267"/>
      <c r="V59" s="267"/>
    </row>
    <row r="60" spans="1:22" ht="9.9" customHeight="1">
      <c r="A60" s="136">
        <v>2</v>
      </c>
      <c r="B60" s="137"/>
      <c r="C60" s="138" t="s">
        <v>36</v>
      </c>
      <c r="D60" s="254">
        <v>3737997.8211500002</v>
      </c>
      <c r="E60" s="255">
        <v>20.799911376664848</v>
      </c>
      <c r="F60" s="256">
        <v>53.267831698013381</v>
      </c>
      <c r="G60" s="267"/>
      <c r="H60" s="136">
        <v>2</v>
      </c>
      <c r="I60" s="137"/>
      <c r="J60" s="138" t="s">
        <v>130</v>
      </c>
      <c r="K60" s="254">
        <v>12390938.925290002</v>
      </c>
      <c r="L60" s="255">
        <v>22.243241385978632</v>
      </c>
      <c r="M60" s="256">
        <v>45.722019666606748</v>
      </c>
      <c r="N60" s="267"/>
      <c r="O60" s="267"/>
      <c r="P60" s="267"/>
      <c r="Q60" s="267"/>
      <c r="R60" s="267"/>
      <c r="S60" s="267"/>
      <c r="T60" s="267"/>
      <c r="U60" s="267"/>
      <c r="V60" s="267"/>
    </row>
    <row r="61" spans="1:22" ht="9.9" customHeight="1">
      <c r="A61" s="136">
        <v>3</v>
      </c>
      <c r="B61" s="137"/>
      <c r="C61" s="138" t="s">
        <v>29</v>
      </c>
      <c r="D61" s="254">
        <v>3361195.53994</v>
      </c>
      <c r="E61" s="255">
        <v>18.703212975358145</v>
      </c>
      <c r="F61" s="256">
        <v>71.971044673371523</v>
      </c>
      <c r="G61" s="267"/>
      <c r="H61" s="136">
        <v>3</v>
      </c>
      <c r="I61" s="137"/>
      <c r="J61" s="138" t="s">
        <v>115</v>
      </c>
      <c r="K61" s="254">
        <v>9611216.3157199994</v>
      </c>
      <c r="L61" s="255">
        <v>17.253301449745681</v>
      </c>
      <c r="M61" s="256">
        <v>62.975321116352433</v>
      </c>
      <c r="N61" s="267"/>
      <c r="O61" s="267"/>
      <c r="P61" s="267"/>
      <c r="Q61" s="267"/>
      <c r="R61" s="267"/>
      <c r="S61" s="267"/>
      <c r="T61" s="267"/>
      <c r="U61" s="267"/>
      <c r="V61" s="267"/>
    </row>
    <row r="62" spans="1:22" ht="9.9" customHeight="1">
      <c r="A62" s="136">
        <v>4</v>
      </c>
      <c r="B62" s="137"/>
      <c r="C62" s="138" t="s">
        <v>97</v>
      </c>
      <c r="D62" s="254">
        <v>1836808.3584499999</v>
      </c>
      <c r="E62" s="255">
        <v>10.220832889603793</v>
      </c>
      <c r="F62" s="256">
        <v>82.191877562975321</v>
      </c>
      <c r="G62" s="267"/>
      <c r="H62" s="136">
        <v>4</v>
      </c>
      <c r="I62" s="137"/>
      <c r="J62" s="138" t="s">
        <v>29</v>
      </c>
      <c r="K62" s="254">
        <v>8463343.5528500006</v>
      </c>
      <c r="L62" s="255">
        <v>15.192730326051757</v>
      </c>
      <c r="M62" s="256">
        <v>78.168051442404192</v>
      </c>
      <c r="N62" s="267"/>
      <c r="O62" s="267"/>
      <c r="P62" s="267"/>
      <c r="Q62" s="267"/>
      <c r="R62" s="267"/>
      <c r="S62" s="267"/>
      <c r="T62" s="267"/>
      <c r="U62" s="267"/>
      <c r="V62" s="267"/>
    </row>
    <row r="63" spans="1:22" ht="9.9" customHeight="1">
      <c r="A63" s="136">
        <v>5</v>
      </c>
      <c r="B63" s="137"/>
      <c r="C63" s="138" t="s">
        <v>115</v>
      </c>
      <c r="D63" s="254">
        <v>1213677.5374799999</v>
      </c>
      <c r="E63" s="255">
        <v>6.7534510257329039</v>
      </c>
      <c r="F63" s="256">
        <v>88.945328588708222</v>
      </c>
      <c r="G63" s="267"/>
      <c r="H63" s="136">
        <v>5</v>
      </c>
      <c r="I63" s="137"/>
      <c r="J63" s="138" t="s">
        <v>32</v>
      </c>
      <c r="K63" s="254">
        <v>3472766.4053000002</v>
      </c>
      <c r="L63" s="255">
        <v>6.2340377832503382</v>
      </c>
      <c r="M63" s="256">
        <v>84.402089225654535</v>
      </c>
      <c r="N63" s="267"/>
      <c r="O63" s="267"/>
      <c r="P63" s="267"/>
      <c r="Q63" s="267"/>
      <c r="R63" s="267"/>
      <c r="S63" s="267"/>
      <c r="T63" s="267"/>
      <c r="U63" s="267"/>
      <c r="V63" s="267"/>
    </row>
    <row r="64" spans="1:22" ht="9.9" customHeight="1">
      <c r="A64" s="136">
        <v>6</v>
      </c>
      <c r="B64" s="137"/>
      <c r="C64" s="138" t="s">
        <v>41</v>
      </c>
      <c r="D64" s="254">
        <v>846366.12982000003</v>
      </c>
      <c r="E64" s="255">
        <v>4.709564139620289</v>
      </c>
      <c r="F64" s="256">
        <v>93.654892728328505</v>
      </c>
      <c r="G64" s="267"/>
      <c r="H64" s="136">
        <v>6</v>
      </c>
      <c r="I64" s="137"/>
      <c r="J64" s="138" t="s">
        <v>97</v>
      </c>
      <c r="K64" s="254">
        <v>1985946.85283</v>
      </c>
      <c r="L64" s="255">
        <v>3.5650159760745015</v>
      </c>
      <c r="M64" s="256">
        <v>87.967105201729041</v>
      </c>
      <c r="N64" s="267"/>
      <c r="O64" s="267"/>
      <c r="P64" s="267"/>
      <c r="Q64" s="267"/>
      <c r="R64" s="267"/>
      <c r="S64" s="267"/>
      <c r="T64" s="267"/>
      <c r="U64" s="267"/>
      <c r="V64" s="267"/>
    </row>
    <row r="65" spans="1:22" ht="9.9" customHeight="1">
      <c r="A65" s="136">
        <v>7</v>
      </c>
      <c r="B65" s="137"/>
      <c r="C65" s="138" t="s">
        <v>32</v>
      </c>
      <c r="D65" s="254">
        <v>785436.42324000003</v>
      </c>
      <c r="E65" s="255">
        <v>4.3705236806078496</v>
      </c>
      <c r="F65" s="256">
        <v>98.025416408936351</v>
      </c>
      <c r="G65" s="267"/>
      <c r="H65" s="136">
        <v>7</v>
      </c>
      <c r="I65" s="137"/>
      <c r="J65" s="138" t="s">
        <v>33</v>
      </c>
      <c r="K65" s="254">
        <v>1679350.2472899999</v>
      </c>
      <c r="L65" s="255">
        <v>3.0146378048748335</v>
      </c>
      <c r="M65" s="256">
        <v>90.981743006603878</v>
      </c>
      <c r="N65" s="267"/>
      <c r="O65" s="267"/>
      <c r="P65" s="267"/>
      <c r="Q65" s="267"/>
      <c r="R65" s="267"/>
      <c r="S65" s="267"/>
      <c r="T65" s="267"/>
      <c r="U65" s="267"/>
      <c r="V65" s="267"/>
    </row>
    <row r="66" spans="1:22" ht="9.9" customHeight="1">
      <c r="A66" s="136">
        <v>8</v>
      </c>
      <c r="B66" s="137"/>
      <c r="C66" s="138" t="s">
        <v>33</v>
      </c>
      <c r="D66" s="254">
        <v>339639.75658999995</v>
      </c>
      <c r="E66" s="255">
        <v>1.8899092977241554</v>
      </c>
      <c r="F66" s="256">
        <v>99.915325706660511</v>
      </c>
      <c r="G66" s="267"/>
      <c r="H66" s="136">
        <v>8</v>
      </c>
      <c r="I66" s="137"/>
      <c r="J66" s="138" t="s">
        <v>30</v>
      </c>
      <c r="K66" s="254">
        <v>1557137.64646</v>
      </c>
      <c r="L66" s="255">
        <v>2.7952513324646064</v>
      </c>
      <c r="M66" s="256">
        <v>93.77699433906848</v>
      </c>
      <c r="N66" s="267"/>
      <c r="O66" s="267"/>
      <c r="P66" s="267"/>
      <c r="Q66" s="267"/>
      <c r="R66" s="267"/>
      <c r="S66" s="267"/>
      <c r="T66" s="267"/>
      <c r="U66" s="267"/>
      <c r="V66" s="267"/>
    </row>
    <row r="67" spans="1:22" ht="9.9" customHeight="1">
      <c r="A67" s="136">
        <v>9</v>
      </c>
      <c r="B67" s="137"/>
      <c r="C67" s="138" t="s">
        <v>38</v>
      </c>
      <c r="D67" s="254">
        <v>11701.002460000002</v>
      </c>
      <c r="E67" s="255">
        <v>6.5109672565636018E-2</v>
      </c>
      <c r="F67" s="256">
        <v>99.980435379226151</v>
      </c>
      <c r="G67" s="267"/>
      <c r="H67" s="136">
        <v>9</v>
      </c>
      <c r="I67" s="137"/>
      <c r="J67" s="138" t="s">
        <v>38</v>
      </c>
      <c r="K67" s="254">
        <v>1414901.4881</v>
      </c>
      <c r="L67" s="255">
        <v>2.5399201405919358</v>
      </c>
      <c r="M67" s="256">
        <v>96.316914479660412</v>
      </c>
      <c r="N67" s="267"/>
      <c r="O67" s="267"/>
      <c r="P67" s="267"/>
      <c r="Q67" s="267"/>
      <c r="R67" s="267"/>
      <c r="S67" s="267"/>
      <c r="T67" s="267"/>
      <c r="U67" s="267"/>
      <c r="V67" s="267"/>
    </row>
    <row r="68" spans="1:22" ht="9.9" customHeight="1">
      <c r="A68" s="136">
        <v>10</v>
      </c>
      <c r="B68" s="137"/>
      <c r="C68" s="138" t="s">
        <v>30</v>
      </c>
      <c r="D68" s="254">
        <v>3516.0010300000004</v>
      </c>
      <c r="E68" s="255">
        <v>1.9564620773845989E-2</v>
      </c>
      <c r="F68" s="256">
        <v>100</v>
      </c>
      <c r="G68" s="267"/>
      <c r="H68" s="136">
        <v>10</v>
      </c>
      <c r="I68" s="137"/>
      <c r="J68" s="138" t="s">
        <v>41</v>
      </c>
      <c r="K68" s="254">
        <v>849457.46580000001</v>
      </c>
      <c r="L68" s="255">
        <v>1.5248793955675859</v>
      </c>
      <c r="M68" s="256">
        <v>97.841793875227992</v>
      </c>
      <c r="N68" s="267"/>
      <c r="O68" s="267"/>
      <c r="P68" s="267"/>
      <c r="Q68" s="267"/>
      <c r="R68" s="267"/>
      <c r="S68" s="267"/>
      <c r="T68" s="267"/>
      <c r="U68" s="267"/>
      <c r="V68" s="267"/>
    </row>
    <row r="69" spans="1:22" ht="9.9" customHeight="1">
      <c r="A69" s="136">
        <v>11</v>
      </c>
      <c r="B69" s="137"/>
      <c r="C69" s="138" t="s">
        <v>42</v>
      </c>
      <c r="D69" s="254">
        <v>0</v>
      </c>
      <c r="E69" s="255" t="s">
        <v>132</v>
      </c>
      <c r="F69" s="256" t="s">
        <v>132</v>
      </c>
      <c r="G69" s="267"/>
      <c r="H69" s="136">
        <v>11</v>
      </c>
      <c r="I69" s="137"/>
      <c r="J69" s="138" t="s">
        <v>42</v>
      </c>
      <c r="K69" s="254">
        <v>717744.84898000001</v>
      </c>
      <c r="L69" s="255">
        <v>1.2884392398077509</v>
      </c>
      <c r="M69" s="256">
        <v>99.130233115035736</v>
      </c>
      <c r="N69" s="267"/>
      <c r="O69" s="267"/>
      <c r="P69" s="267"/>
      <c r="Q69" s="267"/>
      <c r="R69" s="267"/>
      <c r="S69" s="267"/>
      <c r="T69" s="267"/>
      <c r="U69" s="267"/>
      <c r="V69" s="267"/>
    </row>
    <row r="70" spans="1:22" ht="9.9" customHeight="1">
      <c r="A70" s="136">
        <v>12</v>
      </c>
      <c r="B70" s="137"/>
      <c r="C70" s="138" t="s">
        <v>35</v>
      </c>
      <c r="D70" s="254">
        <v>0</v>
      </c>
      <c r="E70" s="255" t="s">
        <v>132</v>
      </c>
      <c r="F70" s="256" t="s">
        <v>132</v>
      </c>
      <c r="G70" s="267"/>
      <c r="H70" s="136">
        <v>12</v>
      </c>
      <c r="I70" s="137"/>
      <c r="J70" s="138" t="s">
        <v>37</v>
      </c>
      <c r="K70" s="254">
        <v>480046.17212</v>
      </c>
      <c r="L70" s="255">
        <v>0.86174122455617708</v>
      </c>
      <c r="M70" s="256">
        <v>99.99197433959192</v>
      </c>
      <c r="N70" s="267"/>
      <c r="O70" s="267"/>
      <c r="P70" s="267"/>
      <c r="Q70" s="267"/>
      <c r="R70" s="267"/>
      <c r="S70" s="267"/>
      <c r="T70" s="267"/>
      <c r="U70" s="267"/>
      <c r="V70" s="267"/>
    </row>
    <row r="71" spans="1:22" ht="9.9" customHeight="1">
      <c r="A71" s="136">
        <v>13</v>
      </c>
      <c r="B71" s="137"/>
      <c r="C71" s="138" t="s">
        <v>37</v>
      </c>
      <c r="D71" s="254">
        <v>0</v>
      </c>
      <c r="E71" s="255" t="s">
        <v>132</v>
      </c>
      <c r="F71" s="256" t="s">
        <v>132</v>
      </c>
      <c r="G71" s="267"/>
      <c r="H71" s="136">
        <v>13</v>
      </c>
      <c r="I71" s="137"/>
      <c r="J71" s="138" t="s">
        <v>143</v>
      </c>
      <c r="K71" s="254">
        <v>4470.8172800000002</v>
      </c>
      <c r="L71" s="255">
        <v>8.0256604080805732E-3</v>
      </c>
      <c r="M71" s="256">
        <v>100</v>
      </c>
      <c r="N71" s="267"/>
      <c r="O71" s="267"/>
      <c r="P71" s="267"/>
      <c r="Q71" s="267"/>
      <c r="R71" s="267"/>
      <c r="S71" s="267"/>
      <c r="T71" s="267"/>
      <c r="U71" s="267"/>
      <c r="V71" s="267"/>
    </row>
    <row r="72" spans="1:22" ht="9.9" customHeight="1">
      <c r="A72" s="136">
        <v>14</v>
      </c>
      <c r="B72" s="137"/>
      <c r="C72" s="138" t="s">
        <v>143</v>
      </c>
      <c r="D72" s="254">
        <v>0</v>
      </c>
      <c r="E72" s="255" t="s">
        <v>132</v>
      </c>
      <c r="F72" s="256" t="s">
        <v>132</v>
      </c>
      <c r="G72" s="267"/>
      <c r="H72" s="136">
        <v>14</v>
      </c>
      <c r="I72" s="137"/>
      <c r="J72" s="138" t="s">
        <v>35</v>
      </c>
      <c r="K72" s="254">
        <v>0</v>
      </c>
      <c r="L72" s="255" t="s">
        <v>132</v>
      </c>
      <c r="M72" s="256" t="s">
        <v>132</v>
      </c>
      <c r="N72" s="267"/>
      <c r="O72" s="267"/>
      <c r="P72" s="267"/>
      <c r="Q72" s="267"/>
      <c r="R72" s="267"/>
      <c r="S72" s="267"/>
      <c r="T72" s="267"/>
      <c r="U72" s="267"/>
      <c r="V72" s="267"/>
    </row>
    <row r="73" spans="1:22" ht="9.9" customHeight="1">
      <c r="A73" s="136">
        <v>15</v>
      </c>
      <c r="B73" s="137"/>
      <c r="C73" s="138" t="s">
        <v>43</v>
      </c>
      <c r="D73" s="254">
        <v>0</v>
      </c>
      <c r="E73" s="255" t="s">
        <v>132</v>
      </c>
      <c r="F73" s="256" t="s">
        <v>132</v>
      </c>
      <c r="G73" s="267"/>
      <c r="H73" s="136">
        <v>15</v>
      </c>
      <c r="I73" s="137"/>
      <c r="J73" s="138" t="s">
        <v>43</v>
      </c>
      <c r="K73" s="254">
        <v>0</v>
      </c>
      <c r="L73" s="255" t="s">
        <v>132</v>
      </c>
      <c r="M73" s="256" t="s">
        <v>132</v>
      </c>
      <c r="N73" s="267"/>
      <c r="O73" s="267"/>
      <c r="P73" s="267"/>
      <c r="Q73" s="269"/>
      <c r="R73" s="267"/>
      <c r="S73" s="267"/>
      <c r="T73" s="267"/>
      <c r="U73" s="267"/>
      <c r="V73" s="267"/>
    </row>
    <row r="74" spans="1:22" ht="9.9" customHeight="1">
      <c r="A74" s="136">
        <v>16</v>
      </c>
      <c r="B74" s="137"/>
      <c r="C74" s="138" t="s">
        <v>44</v>
      </c>
      <c r="D74" s="254">
        <v>0</v>
      </c>
      <c r="E74" s="255" t="s">
        <v>132</v>
      </c>
      <c r="F74" s="256" t="s">
        <v>132</v>
      </c>
      <c r="G74" s="267"/>
      <c r="H74" s="136">
        <v>16</v>
      </c>
      <c r="I74" s="137"/>
      <c r="J74" s="138" t="s">
        <v>44</v>
      </c>
      <c r="K74" s="254">
        <v>0</v>
      </c>
      <c r="L74" s="255" t="s">
        <v>132</v>
      </c>
      <c r="M74" s="256" t="s">
        <v>132</v>
      </c>
      <c r="N74" s="267"/>
      <c r="O74" s="267"/>
      <c r="P74" s="267"/>
      <c r="Q74" s="269"/>
      <c r="R74" s="267"/>
      <c r="S74" s="267"/>
      <c r="T74" s="267"/>
      <c r="U74" s="267"/>
      <c r="V74" s="267"/>
    </row>
    <row r="75" spans="1:22" ht="9.9" customHeight="1">
      <c r="A75" s="136">
        <v>17</v>
      </c>
      <c r="B75" s="137"/>
      <c r="C75" s="138" t="s">
        <v>45</v>
      </c>
      <c r="D75" s="254">
        <v>0</v>
      </c>
      <c r="E75" s="255" t="s">
        <v>132</v>
      </c>
      <c r="F75" s="256" t="s">
        <v>132</v>
      </c>
      <c r="G75" s="267"/>
      <c r="H75" s="136">
        <v>16</v>
      </c>
      <c r="I75" s="137"/>
      <c r="J75" s="138" t="s">
        <v>45</v>
      </c>
      <c r="K75" s="254">
        <v>0</v>
      </c>
      <c r="L75" s="255" t="s">
        <v>132</v>
      </c>
      <c r="M75" s="256" t="s">
        <v>132</v>
      </c>
      <c r="N75" s="267"/>
      <c r="O75" s="267"/>
      <c r="P75" s="267"/>
      <c r="Q75" s="269"/>
      <c r="R75" s="267"/>
      <c r="S75" s="267"/>
      <c r="T75" s="267"/>
      <c r="U75" s="267"/>
      <c r="V75" s="267"/>
    </row>
    <row r="76" spans="1:22" ht="6.75" customHeight="1">
      <c r="A76" s="262"/>
      <c r="B76" s="262"/>
      <c r="C76" s="258"/>
      <c r="D76" s="259"/>
      <c r="E76" s="263"/>
      <c r="F76" s="263"/>
      <c r="G76" s="267"/>
      <c r="H76" s="262"/>
      <c r="I76" s="262"/>
      <c r="J76" s="258"/>
      <c r="K76" s="259"/>
      <c r="L76" s="263"/>
      <c r="M76" s="263"/>
      <c r="N76" s="267"/>
      <c r="O76" s="267"/>
      <c r="P76" s="267"/>
      <c r="Q76" s="267"/>
      <c r="R76" s="267"/>
      <c r="S76" s="267"/>
      <c r="T76" s="267"/>
      <c r="U76" s="267"/>
      <c r="V76" s="267"/>
    </row>
    <row r="77" spans="1:22" ht="13.8">
      <c r="A77" s="161" t="s">
        <v>170</v>
      </c>
      <c r="B77" s="270"/>
      <c r="C77" s="265"/>
      <c r="D77" s="267"/>
      <c r="E77" s="267"/>
      <c r="F77" s="267"/>
      <c r="G77" s="267"/>
      <c r="H77" s="267"/>
      <c r="I77" s="267"/>
      <c r="J77" s="267"/>
      <c r="K77" s="267"/>
      <c r="L77" s="267"/>
      <c r="M77" s="267"/>
      <c r="N77" s="267"/>
      <c r="O77" s="267"/>
      <c r="P77" s="267"/>
      <c r="Q77" s="271"/>
      <c r="R77" s="267"/>
      <c r="S77" s="267"/>
      <c r="T77" s="267"/>
      <c r="U77" s="267"/>
      <c r="V77" s="267"/>
    </row>
    <row r="78" spans="1:22" ht="13.8">
      <c r="A78" s="161" t="s">
        <v>171</v>
      </c>
      <c r="B78" s="270"/>
      <c r="C78" s="267"/>
      <c r="D78" s="267"/>
      <c r="E78" s="267"/>
      <c r="F78" s="267"/>
      <c r="G78" s="267"/>
      <c r="H78" s="267"/>
      <c r="I78" s="267"/>
      <c r="J78" s="267"/>
      <c r="K78" s="267"/>
      <c r="L78" s="267"/>
      <c r="M78" s="267"/>
      <c r="N78" s="267"/>
      <c r="O78" s="267"/>
      <c r="P78" s="267"/>
      <c r="Q78" s="267"/>
      <c r="R78" s="267"/>
      <c r="S78" s="267"/>
      <c r="T78" s="267"/>
      <c r="U78" s="267"/>
      <c r="V78" s="267"/>
    </row>
    <row r="79" spans="1:22" ht="13.8">
      <c r="A79" s="161" t="s">
        <v>172</v>
      </c>
      <c r="B79" s="272"/>
      <c r="C79" s="267"/>
      <c r="D79" s="267"/>
      <c r="E79" s="267"/>
      <c r="F79" s="267"/>
      <c r="G79" s="267"/>
      <c r="H79" s="267"/>
      <c r="I79" s="267"/>
      <c r="J79" s="267"/>
      <c r="K79" s="267"/>
      <c r="L79" s="267"/>
      <c r="M79" s="267"/>
      <c r="N79" s="267"/>
      <c r="O79" s="267"/>
      <c r="P79" s="267"/>
      <c r="Q79" s="267"/>
      <c r="R79" s="267"/>
      <c r="S79" s="267"/>
      <c r="T79" s="267"/>
      <c r="U79" s="267"/>
      <c r="V79" s="267"/>
    </row>
    <row r="80" spans="1:22" ht="13.8">
      <c r="A80" s="161" t="s">
        <v>173</v>
      </c>
      <c r="B80" s="267"/>
      <c r="C80" s="267"/>
      <c r="D80" s="267"/>
      <c r="E80" s="267"/>
      <c r="F80" s="267"/>
      <c r="G80" s="267"/>
      <c r="H80" s="267"/>
      <c r="I80" s="267"/>
      <c r="N80" s="267"/>
      <c r="O80" s="267"/>
      <c r="P80" s="267"/>
      <c r="Q80" s="267"/>
      <c r="R80" s="267"/>
      <c r="S80" s="267"/>
      <c r="T80" s="267"/>
      <c r="U80" s="267"/>
      <c r="V80" s="267"/>
    </row>
    <row r="81" spans="1:12" ht="13.35" customHeight="1">
      <c r="A81" s="162"/>
      <c r="B81" s="33"/>
      <c r="C81" s="33"/>
      <c r="D81" s="33"/>
      <c r="E81" s="33"/>
      <c r="F81" s="33"/>
      <c r="G81" s="33"/>
      <c r="H81" s="33"/>
      <c r="I81" s="33"/>
      <c r="J81" s="33"/>
      <c r="K81" s="33"/>
      <c r="L81" s="33"/>
    </row>
  </sheetData>
  <mergeCells count="38">
    <mergeCell ref="L56:L57"/>
    <mergeCell ref="M56:M57"/>
    <mergeCell ref="A56:C57"/>
    <mergeCell ref="D56:D57"/>
    <mergeCell ref="E56:E57"/>
    <mergeCell ref="F56:F57"/>
    <mergeCell ref="H56:J57"/>
    <mergeCell ref="K56:K57"/>
    <mergeCell ref="M32:M33"/>
    <mergeCell ref="O32:Q33"/>
    <mergeCell ref="R32:R33"/>
    <mergeCell ref="S32:S33"/>
    <mergeCell ref="T32:T33"/>
    <mergeCell ref="A53:L53"/>
    <mergeCell ref="A29:L29"/>
    <mergeCell ref="A32:C33"/>
    <mergeCell ref="D32:D33"/>
    <mergeCell ref="E32:E33"/>
    <mergeCell ref="F32:F33"/>
    <mergeCell ref="H32:J33"/>
    <mergeCell ref="K32:K33"/>
    <mergeCell ref="L32:L33"/>
    <mergeCell ref="L8:L9"/>
    <mergeCell ref="M8:M9"/>
    <mergeCell ref="O8:Q9"/>
    <mergeCell ref="R8:R9"/>
    <mergeCell ref="S8:S9"/>
    <mergeCell ref="T8:T9"/>
    <mergeCell ref="A2:T2"/>
    <mergeCell ref="A3:T3"/>
    <mergeCell ref="A4:T4"/>
    <mergeCell ref="Q6:T6"/>
    <mergeCell ref="A8:C9"/>
    <mergeCell ref="D8:D9"/>
    <mergeCell ref="E8:E9"/>
    <mergeCell ref="F8:F9"/>
    <mergeCell ref="H8:J9"/>
    <mergeCell ref="K8:K9"/>
  </mergeCells>
  <hyperlinks>
    <hyperlink ref="A78" r:id="rId1" display="Resolución SBS N° 11356-2008" xr:uid="{BFFD0D00-94BD-4833-8B69-0B308BB36F0E}"/>
    <hyperlink ref="A1" location="Índice!A1" display="Volver al Índice" xr:uid="{3935DBE1-7782-4476-B05B-D39F6D21004D}"/>
  </hyperlinks>
  <printOptions horizontalCentered="1" verticalCentered="1"/>
  <pageMargins left="0.59055118110236227" right="0.59055118110236227" top="0.59055118110236227" bottom="0.59055118110236227" header="0.59055118110236227" footer="0.59055118110236227"/>
  <pageSetup paperSize="9" scale="65" fitToWidth="0" fitToHeight="0" orientation="landscape" r:id="rId2"/>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4C7FA-E8E6-48C8-9EDA-C63DF0B9663E}">
  <dimension ref="A1:L465"/>
  <sheetViews>
    <sheetView showGridLines="0" zoomScaleNormal="100" workbookViewId="0"/>
  </sheetViews>
  <sheetFormatPr baseColWidth="10" defaultColWidth="11.44140625" defaultRowHeight="13.2"/>
  <cols>
    <col min="1" max="1" width="4.5546875" style="164" customWidth="1"/>
    <col min="2" max="2" width="1.44140625" style="164" customWidth="1"/>
    <col min="3" max="3" width="30.5546875" style="164" customWidth="1"/>
    <col min="4" max="6" width="21.5546875" style="164" customWidth="1"/>
    <col min="7" max="16384" width="11.44140625" style="164"/>
  </cols>
  <sheetData>
    <row r="1" spans="1:6" s="117" customFormat="1" ht="17.100000000000001" customHeight="1">
      <c r="A1" s="1404" t="s">
        <v>1213</v>
      </c>
      <c r="B1" s="116"/>
      <c r="C1" s="116"/>
      <c r="D1" s="116"/>
      <c r="E1" s="116"/>
      <c r="F1" s="116"/>
    </row>
    <row r="2" spans="1:6" s="119" customFormat="1" ht="24" customHeight="1">
      <c r="A2" s="118" t="s">
        <v>122</v>
      </c>
      <c r="B2" s="118"/>
      <c r="C2" s="118"/>
      <c r="D2" s="118"/>
      <c r="E2" s="118"/>
      <c r="F2" s="118"/>
    </row>
    <row r="3" spans="1:6" s="121" customFormat="1" ht="18.899999999999999" customHeight="1">
      <c r="A3" s="120">
        <v>45169</v>
      </c>
      <c r="B3" s="120"/>
      <c r="C3" s="120"/>
      <c r="D3" s="120"/>
      <c r="E3" s="120"/>
      <c r="F3" s="120"/>
    </row>
    <row r="4" spans="1:6" s="117" customFormat="1" ht="17.100000000000001" customHeight="1">
      <c r="A4" s="122" t="s">
        <v>123</v>
      </c>
      <c r="B4" s="122"/>
      <c r="C4" s="122"/>
      <c r="D4" s="122"/>
      <c r="E4" s="122"/>
      <c r="F4" s="122"/>
    </row>
    <row r="5" spans="1:6" s="124" customFormat="1" ht="15" customHeight="1">
      <c r="A5" s="123" t="s">
        <v>124</v>
      </c>
      <c r="B5" s="123"/>
      <c r="C5" s="123"/>
      <c r="D5" s="123"/>
      <c r="E5" s="123"/>
      <c r="F5" s="123"/>
    </row>
    <row r="6" spans="1:6" s="126" customFormat="1" ht="6.9" customHeight="1" thickBot="1">
      <c r="A6" s="125"/>
      <c r="B6" s="125"/>
      <c r="C6" s="125"/>
      <c r="D6" s="125"/>
      <c r="E6" s="125"/>
      <c r="F6" s="125"/>
    </row>
    <row r="7" spans="1:6" s="130" customFormat="1" ht="9.9" customHeight="1">
      <c r="A7" s="127" t="s">
        <v>1</v>
      </c>
      <c r="B7" s="127"/>
      <c r="C7" s="128"/>
      <c r="D7" s="128" t="s">
        <v>125</v>
      </c>
      <c r="E7" s="129" t="s">
        <v>126</v>
      </c>
      <c r="F7" s="129" t="s">
        <v>127</v>
      </c>
    </row>
    <row r="8" spans="1:6" s="130" customFormat="1" ht="16.5" customHeight="1">
      <c r="A8" s="131"/>
      <c r="B8" s="131"/>
      <c r="C8" s="131"/>
      <c r="D8" s="131"/>
      <c r="E8" s="132" t="s">
        <v>128</v>
      </c>
      <c r="F8" s="132" t="s">
        <v>129</v>
      </c>
    </row>
    <row r="9" spans="1:6" s="130" customFormat="1" ht="8.25" customHeight="1">
      <c r="A9" s="133"/>
      <c r="B9" s="133"/>
      <c r="C9" s="134"/>
      <c r="D9" s="133"/>
      <c r="E9" s="135"/>
      <c r="F9" s="135"/>
    </row>
    <row r="10" spans="1:6" s="142" customFormat="1" ht="12" customHeight="1">
      <c r="A10" s="136">
        <v>1</v>
      </c>
      <c r="B10" s="137"/>
      <c r="C10" s="138" t="s">
        <v>130</v>
      </c>
      <c r="D10" s="139">
        <v>2576428.639</v>
      </c>
      <c r="E10" s="140">
        <v>39.771783045971112</v>
      </c>
      <c r="F10" s="141">
        <v>39.771783045971112</v>
      </c>
    </row>
    <row r="11" spans="1:6" s="142" customFormat="1" ht="12" customHeight="1">
      <c r="A11" s="136">
        <v>2</v>
      </c>
      <c r="B11" s="137"/>
      <c r="C11" s="138" t="s">
        <v>29</v>
      </c>
      <c r="D11" s="139">
        <v>1163792.6100000001</v>
      </c>
      <c r="E11" s="140">
        <v>17.965219954001793</v>
      </c>
      <c r="F11" s="141">
        <v>57.737002999972901</v>
      </c>
    </row>
    <row r="12" spans="1:6" s="142" customFormat="1" ht="12" customHeight="1">
      <c r="A12" s="136">
        <v>3</v>
      </c>
      <c r="B12" s="137"/>
      <c r="C12" s="138" t="s">
        <v>36</v>
      </c>
      <c r="D12" s="139">
        <v>875142.70600000001</v>
      </c>
      <c r="E12" s="140">
        <v>13.509392540678123</v>
      </c>
      <c r="F12" s="141">
        <v>71.246395540651022</v>
      </c>
    </row>
    <row r="13" spans="1:6" s="142" customFormat="1" ht="12" customHeight="1">
      <c r="A13" s="136">
        <v>4</v>
      </c>
      <c r="B13" s="137"/>
      <c r="C13" s="138" t="s">
        <v>115</v>
      </c>
      <c r="D13" s="139">
        <v>812000.90800000005</v>
      </c>
      <c r="E13" s="140">
        <v>12.534685982469998</v>
      </c>
      <c r="F13" s="141">
        <v>83.781081523121017</v>
      </c>
    </row>
    <row r="14" spans="1:6" s="142" customFormat="1" ht="12" customHeight="1">
      <c r="A14" s="136">
        <v>5</v>
      </c>
      <c r="B14" s="137"/>
      <c r="C14" s="138" t="s">
        <v>131</v>
      </c>
      <c r="D14" s="139">
        <v>612842.83299999998</v>
      </c>
      <c r="E14" s="140">
        <v>9.4603249732601302</v>
      </c>
      <c r="F14" s="141">
        <v>93.241406496381146</v>
      </c>
    </row>
    <row r="15" spans="1:6" s="142" customFormat="1" ht="12" customHeight="1">
      <c r="A15" s="136">
        <v>6</v>
      </c>
      <c r="B15" s="137"/>
      <c r="C15" s="138" t="s">
        <v>33</v>
      </c>
      <c r="D15" s="139">
        <v>291772.72600000002</v>
      </c>
      <c r="E15" s="140">
        <v>4.5040337549219336</v>
      </c>
      <c r="F15" s="141">
        <v>97.74544025130308</v>
      </c>
    </row>
    <row r="16" spans="1:6" s="142" customFormat="1" ht="12" customHeight="1">
      <c r="A16" s="136">
        <v>7</v>
      </c>
      <c r="B16" s="137"/>
      <c r="C16" s="138" t="s">
        <v>32</v>
      </c>
      <c r="D16" s="139">
        <v>123930.675</v>
      </c>
      <c r="E16" s="140">
        <v>1.9130915734401435</v>
      </c>
      <c r="F16" s="141">
        <v>99.658531824743221</v>
      </c>
    </row>
    <row r="17" spans="1:12" s="142" customFormat="1" ht="12" customHeight="1">
      <c r="A17" s="136">
        <v>8</v>
      </c>
      <c r="B17" s="137"/>
      <c r="C17" s="138" t="s">
        <v>30</v>
      </c>
      <c r="D17" s="139">
        <v>17206.788</v>
      </c>
      <c r="E17" s="140">
        <v>0.2656175408450811</v>
      </c>
      <c r="F17" s="141">
        <v>99.924149365588306</v>
      </c>
    </row>
    <row r="18" spans="1:12" s="142" customFormat="1" ht="12" customHeight="1">
      <c r="A18" s="136">
        <v>9</v>
      </c>
      <c r="B18" s="137"/>
      <c r="C18" s="138" t="s">
        <v>38</v>
      </c>
      <c r="D18" s="139">
        <v>3731.4969999999998</v>
      </c>
      <c r="E18" s="140">
        <v>5.7602328616520267E-2</v>
      </c>
      <c r="F18" s="141">
        <v>99.981751694204831</v>
      </c>
    </row>
    <row r="19" spans="1:12" s="142" customFormat="1" ht="12" customHeight="1">
      <c r="A19" s="136">
        <v>10</v>
      </c>
      <c r="B19" s="137"/>
      <c r="C19" s="138" t="s">
        <v>43</v>
      </c>
      <c r="D19" s="139">
        <v>1182.1310000000001</v>
      </c>
      <c r="E19" s="140">
        <v>1.8248305795174356E-2</v>
      </c>
      <c r="F19" s="141">
        <v>100</v>
      </c>
    </row>
    <row r="20" spans="1:12" s="142" customFormat="1" ht="12" customHeight="1">
      <c r="A20" s="136">
        <v>11</v>
      </c>
      <c r="B20" s="137"/>
      <c r="C20" s="138" t="s">
        <v>35</v>
      </c>
      <c r="D20" s="139">
        <v>0</v>
      </c>
      <c r="E20" s="140" t="s">
        <v>132</v>
      </c>
      <c r="F20" s="141" t="s">
        <v>132</v>
      </c>
    </row>
    <row r="21" spans="1:12" s="142" customFormat="1" ht="12" customHeight="1">
      <c r="A21" s="136">
        <v>12</v>
      </c>
      <c r="B21" s="137"/>
      <c r="C21" s="138" t="s">
        <v>37</v>
      </c>
      <c r="D21" s="139">
        <v>0</v>
      </c>
      <c r="E21" s="140" t="s">
        <v>132</v>
      </c>
      <c r="F21" s="141" t="s">
        <v>132</v>
      </c>
    </row>
    <row r="22" spans="1:12" s="142" customFormat="1" ht="12" customHeight="1">
      <c r="A22" s="136">
        <v>13</v>
      </c>
      <c r="B22" s="137"/>
      <c r="C22" s="138" t="s">
        <v>39</v>
      </c>
      <c r="D22" s="139">
        <v>0</v>
      </c>
      <c r="E22" s="140" t="s">
        <v>132</v>
      </c>
      <c r="F22" s="141" t="s">
        <v>132</v>
      </c>
    </row>
    <row r="23" spans="1:12" s="142" customFormat="1" ht="12" customHeight="1">
      <c r="A23" s="136">
        <v>14</v>
      </c>
      <c r="B23" s="137"/>
      <c r="C23" s="138" t="s">
        <v>41</v>
      </c>
      <c r="D23" s="139">
        <v>0</v>
      </c>
      <c r="E23" s="140" t="s">
        <v>132</v>
      </c>
      <c r="F23" s="141" t="s">
        <v>132</v>
      </c>
    </row>
    <row r="24" spans="1:12" s="142" customFormat="1" ht="12" customHeight="1">
      <c r="A24" s="136">
        <v>15</v>
      </c>
      <c r="B24" s="137"/>
      <c r="C24" s="138" t="s">
        <v>42</v>
      </c>
      <c r="D24" s="139">
        <v>0</v>
      </c>
      <c r="E24" s="140" t="s">
        <v>132</v>
      </c>
      <c r="F24" s="141" t="s">
        <v>132</v>
      </c>
    </row>
    <row r="25" spans="1:12" s="142" customFormat="1" ht="12" customHeight="1">
      <c r="A25" s="136">
        <v>16</v>
      </c>
      <c r="B25" s="137"/>
      <c r="C25" s="138" t="s">
        <v>44</v>
      </c>
      <c r="D25" s="139">
        <v>0</v>
      </c>
      <c r="E25" s="140" t="s">
        <v>132</v>
      </c>
      <c r="F25" s="141" t="s">
        <v>132</v>
      </c>
    </row>
    <row r="26" spans="1:12" s="142" customFormat="1" ht="12" customHeight="1">
      <c r="A26" s="136">
        <v>17</v>
      </c>
      <c r="B26" s="137"/>
      <c r="C26" s="138" t="s">
        <v>45</v>
      </c>
      <c r="D26" s="139">
        <v>0</v>
      </c>
      <c r="E26" s="140" t="s">
        <v>132</v>
      </c>
      <c r="F26" s="141" t="s">
        <v>132</v>
      </c>
    </row>
    <row r="27" spans="1:12" s="147" customFormat="1" ht="6.75" customHeight="1">
      <c r="A27" s="143"/>
      <c r="B27" s="143"/>
      <c r="C27" s="144"/>
      <c r="D27" s="145"/>
      <c r="E27" s="146"/>
      <c r="F27" s="146"/>
    </row>
    <row r="28" spans="1:12" s="147" customFormat="1" ht="11.85" customHeight="1">
      <c r="A28" s="148"/>
      <c r="B28" s="148"/>
      <c r="C28" s="148"/>
      <c r="D28" s="148"/>
      <c r="E28" s="148"/>
      <c r="F28" s="148"/>
      <c r="G28" s="148"/>
      <c r="H28" s="148"/>
      <c r="I28" s="148"/>
      <c r="J28" s="148"/>
      <c r="K28" s="148"/>
      <c r="L28" s="148"/>
    </row>
    <row r="29" spans="1:12" s="124" customFormat="1" ht="15" customHeight="1">
      <c r="A29" s="123" t="s">
        <v>133</v>
      </c>
      <c r="B29" s="123"/>
      <c r="C29" s="123"/>
      <c r="D29" s="123"/>
      <c r="E29" s="123"/>
      <c r="F29" s="149"/>
    </row>
    <row r="30" spans="1:12" s="126" customFormat="1" ht="6.9" customHeight="1" thickBot="1">
      <c r="A30" s="125"/>
      <c r="B30" s="125"/>
      <c r="C30" s="125"/>
      <c r="D30" s="125"/>
      <c r="E30" s="125"/>
      <c r="F30" s="125"/>
    </row>
    <row r="31" spans="1:12" s="130" customFormat="1" ht="9.9" customHeight="1">
      <c r="A31" s="127" t="s">
        <v>1</v>
      </c>
      <c r="B31" s="127"/>
      <c r="C31" s="128"/>
      <c r="D31" s="128" t="s">
        <v>125</v>
      </c>
      <c r="E31" s="129" t="s">
        <v>126</v>
      </c>
      <c r="F31" s="129" t="s">
        <v>127</v>
      </c>
    </row>
    <row r="32" spans="1:12" s="130" customFormat="1" ht="16.5" customHeight="1">
      <c r="A32" s="131"/>
      <c r="B32" s="131"/>
      <c r="C32" s="131"/>
      <c r="D32" s="131"/>
      <c r="E32" s="132" t="s">
        <v>128</v>
      </c>
      <c r="F32" s="132" t="s">
        <v>129</v>
      </c>
    </row>
    <row r="33" spans="1:6" s="130" customFormat="1" ht="8.25" customHeight="1">
      <c r="A33" s="133"/>
      <c r="B33" s="133"/>
      <c r="C33" s="134"/>
      <c r="D33" s="133"/>
      <c r="E33" s="135"/>
      <c r="F33" s="135"/>
    </row>
    <row r="34" spans="1:6" s="142" customFormat="1" ht="12" customHeight="1">
      <c r="A34" s="136">
        <v>1</v>
      </c>
      <c r="B34" s="137"/>
      <c r="C34" s="138" t="s">
        <v>130</v>
      </c>
      <c r="D34" s="139">
        <v>6811598.0089999996</v>
      </c>
      <c r="E34" s="140">
        <v>31.432899733774939</v>
      </c>
      <c r="F34" s="141">
        <v>31.432899733774939</v>
      </c>
    </row>
    <row r="35" spans="1:6" s="142" customFormat="1" ht="12" customHeight="1">
      <c r="A35" s="136">
        <v>2</v>
      </c>
      <c r="B35" s="137"/>
      <c r="C35" s="138" t="s">
        <v>29</v>
      </c>
      <c r="D35" s="139">
        <v>4550220.4780000001</v>
      </c>
      <c r="E35" s="140">
        <v>20.997513925890203</v>
      </c>
      <c r="F35" s="141">
        <v>52.430413659665142</v>
      </c>
    </row>
    <row r="36" spans="1:6" s="142" customFormat="1" ht="12" customHeight="1">
      <c r="A36" s="136">
        <v>3</v>
      </c>
      <c r="B36" s="137"/>
      <c r="C36" s="138" t="s">
        <v>36</v>
      </c>
      <c r="D36" s="139">
        <v>3743925.764</v>
      </c>
      <c r="E36" s="140">
        <v>17.27677455349211</v>
      </c>
      <c r="F36" s="141">
        <v>69.707188213157252</v>
      </c>
    </row>
    <row r="37" spans="1:6" s="142" customFormat="1" ht="12" customHeight="1">
      <c r="A37" s="136">
        <v>4</v>
      </c>
      <c r="B37" s="137"/>
      <c r="C37" s="138" t="s">
        <v>115</v>
      </c>
      <c r="D37" s="139">
        <v>2728162.0720000002</v>
      </c>
      <c r="E37" s="140">
        <v>12.589416573520479</v>
      </c>
      <c r="F37" s="141">
        <v>82.296604786677733</v>
      </c>
    </row>
    <row r="38" spans="1:6" s="142" customFormat="1" ht="12" customHeight="1">
      <c r="A38" s="136">
        <v>5</v>
      </c>
      <c r="B38" s="137"/>
      <c r="C38" s="138" t="s">
        <v>39</v>
      </c>
      <c r="D38" s="139">
        <v>1836808.358</v>
      </c>
      <c r="E38" s="140">
        <v>8.4761626964609942</v>
      </c>
      <c r="F38" s="141">
        <v>90.772767483138722</v>
      </c>
    </row>
    <row r="39" spans="1:6" s="142" customFormat="1" ht="12" customHeight="1">
      <c r="A39" s="136">
        <v>6</v>
      </c>
      <c r="B39" s="137"/>
      <c r="C39" s="138" t="s">
        <v>41</v>
      </c>
      <c r="D39" s="139">
        <v>846366.13</v>
      </c>
      <c r="E39" s="140">
        <v>3.9056535143739026</v>
      </c>
      <c r="F39" s="141">
        <v>94.678420997512632</v>
      </c>
    </row>
    <row r="40" spans="1:6" s="142" customFormat="1" ht="12" customHeight="1">
      <c r="A40" s="136">
        <v>7</v>
      </c>
      <c r="B40" s="137"/>
      <c r="C40" s="138" t="s">
        <v>32</v>
      </c>
      <c r="D40" s="139">
        <v>781984.92099999997</v>
      </c>
      <c r="E40" s="140">
        <v>3.6085590462971955</v>
      </c>
      <c r="F40" s="141">
        <v>98.286980043809834</v>
      </c>
    </row>
    <row r="41" spans="1:6" s="142" customFormat="1" ht="12" customHeight="1">
      <c r="A41" s="136">
        <v>8</v>
      </c>
      <c r="B41" s="137"/>
      <c r="C41" s="138" t="s">
        <v>33</v>
      </c>
      <c r="D41" s="139">
        <v>347521.71600000001</v>
      </c>
      <c r="E41" s="140">
        <v>1.6036787901905398</v>
      </c>
      <c r="F41" s="141">
        <v>99.890658834000376</v>
      </c>
    </row>
    <row r="42" spans="1:6" s="142" customFormat="1" ht="12" customHeight="1">
      <c r="A42" s="136">
        <v>9</v>
      </c>
      <c r="B42" s="137"/>
      <c r="C42" s="138" t="s">
        <v>38</v>
      </c>
      <c r="D42" s="139">
        <v>11701.002</v>
      </c>
      <c r="E42" s="140">
        <v>5.3995614856416872E-2</v>
      </c>
      <c r="F42" s="141">
        <v>99.944654448856795</v>
      </c>
    </row>
    <row r="43" spans="1:6" s="142" customFormat="1" ht="12" customHeight="1">
      <c r="A43" s="136">
        <v>10</v>
      </c>
      <c r="B43" s="137"/>
      <c r="C43" s="138" t="s">
        <v>35</v>
      </c>
      <c r="D43" s="139">
        <v>8477.5360000000001</v>
      </c>
      <c r="E43" s="140">
        <v>3.9120561537158011E-2</v>
      </c>
      <c r="F43" s="141">
        <v>99.983775010393956</v>
      </c>
    </row>
    <row r="44" spans="1:6" s="142" customFormat="1" ht="12" customHeight="1">
      <c r="A44" s="136">
        <v>11</v>
      </c>
      <c r="B44" s="137"/>
      <c r="C44" s="138" t="s">
        <v>30</v>
      </c>
      <c r="D44" s="139">
        <v>3516.0010000000002</v>
      </c>
      <c r="E44" s="140">
        <v>1.6224989606084726E-2</v>
      </c>
      <c r="F44" s="141">
        <v>100.00000000000004</v>
      </c>
    </row>
    <row r="45" spans="1:6" s="142" customFormat="1" ht="12" customHeight="1">
      <c r="A45" s="136">
        <v>12</v>
      </c>
      <c r="B45" s="137"/>
      <c r="C45" s="138" t="s">
        <v>42</v>
      </c>
      <c r="D45" s="139">
        <v>0</v>
      </c>
      <c r="E45" s="140" t="s">
        <v>132</v>
      </c>
      <c r="F45" s="141" t="s">
        <v>132</v>
      </c>
    </row>
    <row r="46" spans="1:6" s="142" customFormat="1" ht="12" customHeight="1">
      <c r="A46" s="136">
        <v>13</v>
      </c>
      <c r="B46" s="137"/>
      <c r="C46" s="138" t="s">
        <v>37</v>
      </c>
      <c r="D46" s="139">
        <v>0</v>
      </c>
      <c r="E46" s="140" t="s">
        <v>132</v>
      </c>
      <c r="F46" s="141" t="s">
        <v>132</v>
      </c>
    </row>
    <row r="47" spans="1:6" s="142" customFormat="1" ht="12" customHeight="1">
      <c r="A47" s="136">
        <v>14</v>
      </c>
      <c r="B47" s="137"/>
      <c r="C47" s="138" t="s">
        <v>131</v>
      </c>
      <c r="D47" s="139">
        <v>0</v>
      </c>
      <c r="E47" s="140" t="s">
        <v>132</v>
      </c>
      <c r="F47" s="141" t="s">
        <v>132</v>
      </c>
    </row>
    <row r="48" spans="1:6" s="142" customFormat="1" ht="12" customHeight="1">
      <c r="A48" s="136">
        <v>15</v>
      </c>
      <c r="B48" s="137"/>
      <c r="C48" s="138" t="s">
        <v>43</v>
      </c>
      <c r="D48" s="139">
        <v>0</v>
      </c>
      <c r="E48" s="140" t="s">
        <v>132</v>
      </c>
      <c r="F48" s="141" t="s">
        <v>132</v>
      </c>
    </row>
    <row r="49" spans="1:12" s="142" customFormat="1" ht="12" customHeight="1">
      <c r="A49" s="136">
        <v>16</v>
      </c>
      <c r="B49" s="137"/>
      <c r="C49" s="138" t="s">
        <v>44</v>
      </c>
      <c r="D49" s="139">
        <v>0</v>
      </c>
      <c r="E49" s="140" t="s">
        <v>132</v>
      </c>
      <c r="F49" s="141" t="s">
        <v>132</v>
      </c>
    </row>
    <row r="50" spans="1:12" s="142" customFormat="1" ht="12" customHeight="1">
      <c r="A50" s="136">
        <v>17</v>
      </c>
      <c r="B50" s="137"/>
      <c r="C50" s="138" t="s">
        <v>45</v>
      </c>
      <c r="D50" s="139">
        <v>0</v>
      </c>
      <c r="E50" s="140" t="s">
        <v>132</v>
      </c>
      <c r="F50" s="141" t="s">
        <v>132</v>
      </c>
    </row>
    <row r="51" spans="1:12" s="147" customFormat="1" ht="9" customHeight="1">
      <c r="A51" s="143"/>
      <c r="B51" s="143"/>
      <c r="C51" s="144"/>
      <c r="D51" s="145"/>
      <c r="E51" s="146"/>
      <c r="F51" s="146"/>
    </row>
    <row r="52" spans="1:12" s="147" customFormat="1" ht="10.5" customHeight="1">
      <c r="A52" s="148"/>
      <c r="B52" s="148"/>
      <c r="C52" s="148"/>
      <c r="D52" s="148"/>
      <c r="E52" s="148"/>
      <c r="F52" s="148"/>
      <c r="G52" s="148"/>
      <c r="H52" s="148"/>
      <c r="I52" s="148"/>
      <c r="J52" s="148"/>
      <c r="K52" s="148"/>
      <c r="L52" s="148"/>
    </row>
    <row r="53" spans="1:12" s="124" customFormat="1" ht="15" customHeight="1">
      <c r="A53" s="123" t="s">
        <v>134</v>
      </c>
      <c r="B53" s="123"/>
      <c r="C53" s="123"/>
      <c r="D53" s="123"/>
      <c r="E53" s="123"/>
      <c r="F53" s="123"/>
    </row>
    <row r="54" spans="1:12" s="126" customFormat="1" ht="6.9" customHeight="1" thickBot="1">
      <c r="A54" s="125"/>
      <c r="B54" s="125"/>
      <c r="C54" s="125"/>
      <c r="D54" s="125"/>
      <c r="E54" s="125"/>
      <c r="F54" s="125"/>
    </row>
    <row r="55" spans="1:12" s="150" customFormat="1" ht="9.9" customHeight="1">
      <c r="A55" s="127" t="s">
        <v>1</v>
      </c>
      <c r="B55" s="127"/>
      <c r="C55" s="128"/>
      <c r="D55" s="128" t="s">
        <v>125</v>
      </c>
      <c r="E55" s="129" t="s">
        <v>126</v>
      </c>
      <c r="F55" s="129" t="s">
        <v>127</v>
      </c>
    </row>
    <row r="56" spans="1:12" s="150" customFormat="1" ht="15.75" customHeight="1">
      <c r="A56" s="131"/>
      <c r="B56" s="131"/>
      <c r="C56" s="131"/>
      <c r="D56" s="131"/>
      <c r="E56" s="132" t="s">
        <v>128</v>
      </c>
      <c r="F56" s="132" t="s">
        <v>129</v>
      </c>
    </row>
    <row r="57" spans="1:12" s="150" customFormat="1" ht="8.25" customHeight="1">
      <c r="C57" s="134"/>
      <c r="D57" s="151"/>
      <c r="E57" s="152"/>
      <c r="F57" s="152"/>
    </row>
    <row r="58" spans="1:12" s="142" customFormat="1" ht="12" customHeight="1">
      <c r="A58" s="136">
        <v>1</v>
      </c>
      <c r="B58" s="137"/>
      <c r="C58" s="138" t="s">
        <v>130</v>
      </c>
      <c r="D58" s="139">
        <v>70387523.620000005</v>
      </c>
      <c r="E58" s="140">
        <v>34.458062905091424</v>
      </c>
      <c r="F58" s="141">
        <v>34.458062905091424</v>
      </c>
    </row>
    <row r="59" spans="1:12" s="142" customFormat="1" ht="12" customHeight="1">
      <c r="A59" s="136">
        <v>2</v>
      </c>
      <c r="B59" s="137"/>
      <c r="C59" s="138" t="s">
        <v>29</v>
      </c>
      <c r="D59" s="139">
        <v>37780580.765000001</v>
      </c>
      <c r="E59" s="140">
        <v>18.495403185648499</v>
      </c>
      <c r="F59" s="141">
        <v>68.721419434640566</v>
      </c>
    </row>
    <row r="60" spans="1:12" s="142" customFormat="1" ht="12" customHeight="1">
      <c r="A60" s="136">
        <v>3</v>
      </c>
      <c r="B60" s="137"/>
      <c r="C60" s="138" t="s">
        <v>115</v>
      </c>
      <c r="D60" s="139">
        <v>32209215.923999999</v>
      </c>
      <c r="E60" s="140">
        <v>15.76795334390064</v>
      </c>
      <c r="F60" s="141">
        <v>50.226016248992067</v>
      </c>
    </row>
    <row r="61" spans="1:12" s="142" customFormat="1" ht="12" customHeight="1">
      <c r="A61" s="136">
        <v>4</v>
      </c>
      <c r="B61" s="137"/>
      <c r="C61" s="138" t="s">
        <v>36</v>
      </c>
      <c r="D61" s="139">
        <v>26326275.134</v>
      </c>
      <c r="E61" s="140">
        <v>12.887972157133209</v>
      </c>
      <c r="F61" s="141">
        <v>81.609391591773772</v>
      </c>
    </row>
    <row r="62" spans="1:12" s="142" customFormat="1" ht="12" customHeight="1">
      <c r="A62" s="136">
        <v>5</v>
      </c>
      <c r="B62" s="137"/>
      <c r="C62" s="138" t="s">
        <v>37</v>
      </c>
      <c r="D62" s="139">
        <v>13283053.948000001</v>
      </c>
      <c r="E62" s="140">
        <v>6.5026908885576011</v>
      </c>
      <c r="F62" s="141">
        <v>88.112082480331367</v>
      </c>
    </row>
    <row r="63" spans="1:12" s="142" customFormat="1" ht="12" customHeight="1">
      <c r="A63" s="136">
        <v>6</v>
      </c>
      <c r="B63" s="137"/>
      <c r="C63" s="138" t="s">
        <v>33</v>
      </c>
      <c r="D63" s="139">
        <v>6597742.0240000002</v>
      </c>
      <c r="E63" s="140">
        <v>3.2299106148686696</v>
      </c>
      <c r="F63" s="141">
        <v>91.341993095200039</v>
      </c>
    </row>
    <row r="64" spans="1:12" s="142" customFormat="1" ht="12" customHeight="1">
      <c r="A64" s="136">
        <v>7</v>
      </c>
      <c r="B64" s="137"/>
      <c r="C64" s="138" t="s">
        <v>32</v>
      </c>
      <c r="D64" s="139">
        <v>4478726.7450000001</v>
      </c>
      <c r="E64" s="140">
        <v>2.1925511791989556</v>
      </c>
      <c r="F64" s="141">
        <v>93.534544274398996</v>
      </c>
    </row>
    <row r="65" spans="1:12" s="142" customFormat="1" ht="12" customHeight="1">
      <c r="A65" s="136">
        <v>8</v>
      </c>
      <c r="B65" s="137"/>
      <c r="C65" s="138" t="s">
        <v>116</v>
      </c>
      <c r="D65" s="139">
        <v>4116979.3679999998</v>
      </c>
      <c r="E65" s="140">
        <v>2.0154585180092677</v>
      </c>
      <c r="F65" s="141">
        <v>95.550002792408264</v>
      </c>
    </row>
    <row r="66" spans="1:12" s="142" customFormat="1" ht="12" customHeight="1">
      <c r="A66" s="136">
        <v>9</v>
      </c>
      <c r="B66" s="137"/>
      <c r="C66" s="138" t="s">
        <v>38</v>
      </c>
      <c r="D66" s="139">
        <v>2391707.86</v>
      </c>
      <c r="E66" s="140">
        <v>1.1708555103516167</v>
      </c>
      <c r="F66" s="141">
        <v>96.720858302759879</v>
      </c>
    </row>
    <row r="67" spans="1:12" s="142" customFormat="1" ht="12" customHeight="1">
      <c r="A67" s="136">
        <v>10</v>
      </c>
      <c r="B67" s="137"/>
      <c r="C67" s="138" t="s">
        <v>39</v>
      </c>
      <c r="D67" s="139">
        <v>1988883.7490000001</v>
      </c>
      <c r="E67" s="140">
        <v>0.97365382115081234</v>
      </c>
      <c r="F67" s="141">
        <v>97.694512123910698</v>
      </c>
    </row>
    <row r="68" spans="1:12" s="142" customFormat="1" ht="12" customHeight="1">
      <c r="A68" s="136">
        <v>11</v>
      </c>
      <c r="B68" s="137"/>
      <c r="C68" s="138" t="s">
        <v>30</v>
      </c>
      <c r="D68" s="139">
        <v>1297040.547</v>
      </c>
      <c r="E68" s="140">
        <v>0.63496344892407774</v>
      </c>
      <c r="F68" s="141">
        <v>98.329475572834781</v>
      </c>
    </row>
    <row r="69" spans="1:12" s="142" customFormat="1" ht="12" customHeight="1">
      <c r="A69" s="136">
        <v>12</v>
      </c>
      <c r="B69" s="137"/>
      <c r="C69" s="138" t="s">
        <v>41</v>
      </c>
      <c r="D69" s="139">
        <v>849457.46600000001</v>
      </c>
      <c r="E69" s="140">
        <v>0.4158501008879158</v>
      </c>
      <c r="F69" s="141">
        <v>98.745325673722704</v>
      </c>
    </row>
    <row r="70" spans="1:12" s="142" customFormat="1" ht="12" customHeight="1">
      <c r="A70" s="136">
        <v>13</v>
      </c>
      <c r="B70" s="137"/>
      <c r="C70" s="138" t="s">
        <v>42</v>
      </c>
      <c r="D70" s="139">
        <v>742477.65500000003</v>
      </c>
      <c r="E70" s="140">
        <v>0.36347836130358191</v>
      </c>
      <c r="F70" s="141">
        <v>99.108804035026282</v>
      </c>
    </row>
    <row r="71" spans="1:12" s="142" customFormat="1" ht="12" customHeight="1">
      <c r="A71" s="136">
        <v>14</v>
      </c>
      <c r="B71" s="137"/>
      <c r="C71" s="138" t="s">
        <v>43</v>
      </c>
      <c r="D71" s="139">
        <v>667082.804</v>
      </c>
      <c r="E71" s="140">
        <v>0.32656897189952272</v>
      </c>
      <c r="F71" s="141">
        <v>99.435373006925801</v>
      </c>
    </row>
    <row r="72" spans="1:12" s="142" customFormat="1" ht="12" customHeight="1">
      <c r="A72" s="136">
        <v>15</v>
      </c>
      <c r="B72" s="137"/>
      <c r="C72" s="138" t="s">
        <v>45</v>
      </c>
      <c r="D72" s="139">
        <v>554415.07200000004</v>
      </c>
      <c r="E72" s="140">
        <v>0.27141272265300342</v>
      </c>
      <c r="F72" s="141">
        <v>99.706785729578797</v>
      </c>
    </row>
    <row r="73" spans="1:12" s="142" customFormat="1" ht="12" customHeight="1">
      <c r="A73" s="136">
        <v>16</v>
      </c>
      <c r="B73" s="137"/>
      <c r="C73" s="138" t="s">
        <v>35</v>
      </c>
      <c r="D73" s="139">
        <v>436184.11800000002</v>
      </c>
      <c r="E73" s="140">
        <v>0.21353300987527793</v>
      </c>
      <c r="F73" s="141">
        <v>99.920318739454075</v>
      </c>
    </row>
    <row r="74" spans="1:12" s="142" customFormat="1" ht="12" customHeight="1">
      <c r="A74" s="136">
        <v>17</v>
      </c>
      <c r="B74" s="137"/>
      <c r="C74" s="138" t="s">
        <v>44</v>
      </c>
      <c r="D74" s="139">
        <v>162765</v>
      </c>
      <c r="E74" s="140">
        <v>7.9681260545918398E-2</v>
      </c>
      <c r="F74" s="141">
        <v>100</v>
      </c>
    </row>
    <row r="75" spans="1:12" s="147" customFormat="1" ht="6" customHeight="1">
      <c r="A75" s="143"/>
      <c r="B75" s="143"/>
      <c r="C75" s="144"/>
      <c r="D75" s="145"/>
      <c r="E75" s="146"/>
      <c r="F75" s="146"/>
    </row>
    <row r="76" spans="1:12" s="126" customFormat="1" ht="9.75" customHeight="1">
      <c r="A76" s="148"/>
      <c r="B76" s="148"/>
      <c r="C76" s="148"/>
      <c r="D76" s="148"/>
      <c r="E76" s="148"/>
      <c r="F76" s="148"/>
      <c r="G76" s="148"/>
      <c r="H76" s="148"/>
      <c r="I76" s="148"/>
      <c r="J76" s="148"/>
      <c r="K76" s="148"/>
      <c r="L76" s="148"/>
    </row>
    <row r="77" spans="1:12" s="124" customFormat="1" ht="15" customHeight="1">
      <c r="A77" s="123" t="s">
        <v>135</v>
      </c>
      <c r="B77" s="123"/>
      <c r="C77" s="123"/>
      <c r="D77" s="123"/>
      <c r="E77" s="123"/>
      <c r="F77" s="123"/>
    </row>
    <row r="78" spans="1:12" s="126" customFormat="1" ht="6.9" customHeight="1" thickBot="1">
      <c r="A78" s="125"/>
      <c r="B78" s="125"/>
      <c r="C78" s="125"/>
      <c r="D78" s="125"/>
      <c r="E78" s="125"/>
      <c r="F78" s="125"/>
    </row>
    <row r="79" spans="1:12" s="150" customFormat="1" ht="12.75" customHeight="1">
      <c r="A79" s="153" t="s">
        <v>1</v>
      </c>
      <c r="B79" s="153"/>
      <c r="C79" s="154"/>
      <c r="D79" s="128" t="s">
        <v>125</v>
      </c>
      <c r="E79" s="129" t="s">
        <v>126</v>
      </c>
      <c r="F79" s="129" t="s">
        <v>127</v>
      </c>
    </row>
    <row r="80" spans="1:12" s="142" customFormat="1" ht="12.75" customHeight="1">
      <c r="A80" s="155"/>
      <c r="B80" s="155"/>
      <c r="C80" s="155"/>
      <c r="D80" s="131"/>
      <c r="E80" s="132" t="s">
        <v>128</v>
      </c>
      <c r="F80" s="132" t="s">
        <v>129</v>
      </c>
    </row>
    <row r="81" spans="1:6" s="142" customFormat="1" ht="7.5" customHeight="1">
      <c r="C81" s="134"/>
      <c r="D81" s="151"/>
      <c r="E81" s="152"/>
      <c r="F81" s="152"/>
    </row>
    <row r="82" spans="1:6" s="142" customFormat="1" ht="12" customHeight="1">
      <c r="A82" s="136">
        <v>1</v>
      </c>
      <c r="B82" s="137"/>
      <c r="C82" s="138" t="s">
        <v>130</v>
      </c>
      <c r="D82" s="139">
        <v>6066200.3609999996</v>
      </c>
      <c r="E82" s="140">
        <v>39.794379151535637</v>
      </c>
      <c r="F82" s="141">
        <v>39.794379151535637</v>
      </c>
    </row>
    <row r="83" spans="1:6" s="142" customFormat="1" ht="12" customHeight="1">
      <c r="A83" s="136">
        <v>2</v>
      </c>
      <c r="B83" s="137"/>
      <c r="C83" s="138" t="s">
        <v>29</v>
      </c>
      <c r="D83" s="139">
        <v>3427193.5980000002</v>
      </c>
      <c r="E83" s="140">
        <v>22.482449201866647</v>
      </c>
      <c r="F83" s="141">
        <v>62.27682835340228</v>
      </c>
    </row>
    <row r="84" spans="1:6" s="142" customFormat="1" ht="12" customHeight="1">
      <c r="A84" s="136">
        <v>3</v>
      </c>
      <c r="B84" s="137"/>
      <c r="C84" s="138" t="s">
        <v>115</v>
      </c>
      <c r="D84" s="139">
        <v>2378240.2740000002</v>
      </c>
      <c r="E84" s="140">
        <v>15.601297277527893</v>
      </c>
      <c r="F84" s="141">
        <v>77.878125630930171</v>
      </c>
    </row>
    <row r="85" spans="1:6" s="142" customFormat="1" ht="12" customHeight="1">
      <c r="A85" s="136">
        <v>4</v>
      </c>
      <c r="B85" s="137"/>
      <c r="C85" s="138" t="s">
        <v>36</v>
      </c>
      <c r="D85" s="139">
        <v>1465165.885</v>
      </c>
      <c r="E85" s="140">
        <v>9.6115135138684646</v>
      </c>
      <c r="F85" s="141">
        <v>87.48963914479863</v>
      </c>
    </row>
    <row r="86" spans="1:6" s="142" customFormat="1" ht="12" customHeight="1">
      <c r="A86" s="136">
        <v>5</v>
      </c>
      <c r="B86" s="137"/>
      <c r="C86" s="138" t="s">
        <v>33</v>
      </c>
      <c r="D86" s="139">
        <v>893764.18400000001</v>
      </c>
      <c r="E86" s="140">
        <v>5.8631084853082163</v>
      </c>
      <c r="F86" s="141">
        <v>93.352747630106848</v>
      </c>
    </row>
    <row r="87" spans="1:6" s="142" customFormat="1" ht="12" customHeight="1">
      <c r="A87" s="136">
        <v>6</v>
      </c>
      <c r="B87" s="137"/>
      <c r="C87" s="138" t="s">
        <v>116</v>
      </c>
      <c r="D87" s="139">
        <v>821905.64899999998</v>
      </c>
      <c r="E87" s="140">
        <v>5.3917152544732723</v>
      </c>
      <c r="F87" s="141">
        <v>98.744462884580116</v>
      </c>
    </row>
    <row r="88" spans="1:6" s="142" customFormat="1" ht="12" customHeight="1">
      <c r="A88" s="136">
        <v>7</v>
      </c>
      <c r="B88" s="137"/>
      <c r="C88" s="138" t="s">
        <v>43</v>
      </c>
      <c r="D88" s="139">
        <v>88271.201000000001</v>
      </c>
      <c r="E88" s="140">
        <v>0.57906060329605591</v>
      </c>
      <c r="F88" s="141">
        <v>99.323523487876173</v>
      </c>
    </row>
    <row r="89" spans="1:6" s="142" customFormat="1" ht="12" customHeight="1">
      <c r="A89" s="136">
        <v>8</v>
      </c>
      <c r="B89" s="137"/>
      <c r="C89" s="138" t="s">
        <v>32</v>
      </c>
      <c r="D89" s="139">
        <v>68169.214000000007</v>
      </c>
      <c r="E89" s="140">
        <v>0.44719122134814893</v>
      </c>
      <c r="F89" s="141">
        <v>99.770714709224322</v>
      </c>
    </row>
    <row r="90" spans="1:6" s="142" customFormat="1" ht="12" customHeight="1">
      <c r="A90" s="136">
        <v>9</v>
      </c>
      <c r="B90" s="137"/>
      <c r="C90" s="138" t="s">
        <v>38</v>
      </c>
      <c r="D90" s="139">
        <v>19948.153999999999</v>
      </c>
      <c r="E90" s="140">
        <v>0.1308602348107015</v>
      </c>
      <c r="F90" s="141">
        <v>99.901574944035019</v>
      </c>
    </row>
    <row r="91" spans="1:6" s="142" customFormat="1" ht="12" customHeight="1">
      <c r="A91" s="136">
        <v>10</v>
      </c>
      <c r="B91" s="137"/>
      <c r="C91" s="138" t="s">
        <v>30</v>
      </c>
      <c r="D91" s="139">
        <v>15003.78</v>
      </c>
      <c r="E91" s="140">
        <v>9.8425055964983396E-2</v>
      </c>
      <c r="F91" s="141">
        <v>100</v>
      </c>
    </row>
    <row r="92" spans="1:6" s="142" customFormat="1" ht="12" customHeight="1">
      <c r="A92" s="136">
        <v>11</v>
      </c>
      <c r="B92" s="137"/>
      <c r="C92" s="138" t="s">
        <v>35</v>
      </c>
      <c r="D92" s="139">
        <v>0</v>
      </c>
      <c r="E92" s="140" t="s">
        <v>132</v>
      </c>
      <c r="F92" s="141" t="s">
        <v>132</v>
      </c>
    </row>
    <row r="93" spans="1:6" s="142" customFormat="1" ht="12" customHeight="1">
      <c r="A93" s="136">
        <v>12</v>
      </c>
      <c r="B93" s="137"/>
      <c r="C93" s="138" t="s">
        <v>37</v>
      </c>
      <c r="D93" s="139">
        <v>0</v>
      </c>
      <c r="E93" s="140" t="s">
        <v>132</v>
      </c>
      <c r="F93" s="141" t="s">
        <v>132</v>
      </c>
    </row>
    <row r="94" spans="1:6" s="142" customFormat="1" ht="12" customHeight="1">
      <c r="A94" s="136">
        <v>13</v>
      </c>
      <c r="B94" s="137"/>
      <c r="C94" s="138" t="s">
        <v>39</v>
      </c>
      <c r="D94" s="139">
        <v>0</v>
      </c>
      <c r="E94" s="140" t="s">
        <v>132</v>
      </c>
      <c r="F94" s="141" t="s">
        <v>132</v>
      </c>
    </row>
    <row r="95" spans="1:6" s="142" customFormat="1" ht="12" customHeight="1">
      <c r="A95" s="136">
        <v>14</v>
      </c>
      <c r="B95" s="137"/>
      <c r="C95" s="138" t="s">
        <v>41</v>
      </c>
      <c r="D95" s="139">
        <v>0</v>
      </c>
      <c r="E95" s="140" t="s">
        <v>132</v>
      </c>
      <c r="F95" s="141" t="s">
        <v>132</v>
      </c>
    </row>
    <row r="96" spans="1:6" s="142" customFormat="1" ht="12" customHeight="1">
      <c r="A96" s="136">
        <v>15</v>
      </c>
      <c r="B96" s="137"/>
      <c r="C96" s="138" t="s">
        <v>42</v>
      </c>
      <c r="D96" s="139">
        <v>0</v>
      </c>
      <c r="E96" s="140" t="s">
        <v>132</v>
      </c>
      <c r="F96" s="141" t="s">
        <v>132</v>
      </c>
    </row>
    <row r="97" spans="1:12" s="142" customFormat="1" ht="12" customHeight="1">
      <c r="A97" s="136">
        <v>16</v>
      </c>
      <c r="B97" s="137"/>
      <c r="C97" s="138" t="s">
        <v>44</v>
      </c>
      <c r="D97" s="139">
        <v>0</v>
      </c>
      <c r="E97" s="140" t="s">
        <v>132</v>
      </c>
      <c r="F97" s="141" t="s">
        <v>132</v>
      </c>
    </row>
    <row r="98" spans="1:12" s="142" customFormat="1" ht="12" customHeight="1">
      <c r="A98" s="136">
        <v>17</v>
      </c>
      <c r="B98" s="137"/>
      <c r="C98" s="138" t="s">
        <v>45</v>
      </c>
      <c r="D98" s="139">
        <v>0</v>
      </c>
      <c r="E98" s="140" t="s">
        <v>132</v>
      </c>
      <c r="F98" s="141" t="s">
        <v>132</v>
      </c>
    </row>
    <row r="99" spans="1:12" s="147" customFormat="1" ht="6" customHeight="1">
      <c r="A99" s="143"/>
      <c r="B99" s="143"/>
      <c r="C99" s="144"/>
      <c r="D99" s="156"/>
      <c r="E99" s="157"/>
      <c r="F99" s="157"/>
    </row>
    <row r="100" spans="1:12" s="126" customFormat="1" ht="6" customHeight="1">
      <c r="A100" s="125"/>
      <c r="B100" s="125"/>
      <c r="C100" s="125"/>
      <c r="D100" s="125"/>
      <c r="E100" s="125"/>
      <c r="F100" s="125"/>
    </row>
    <row r="101" spans="1:12" s="160" customFormat="1" ht="11.1" customHeight="1">
      <c r="A101" s="142" t="s">
        <v>136</v>
      </c>
      <c r="B101" s="158"/>
      <c r="C101" s="159"/>
      <c r="D101" s="159"/>
      <c r="E101" s="159"/>
      <c r="F101" s="159"/>
    </row>
    <row r="102" spans="1:12" s="160" customFormat="1" ht="11.1" customHeight="1">
      <c r="A102" s="161" t="s">
        <v>137</v>
      </c>
      <c r="B102" s="158"/>
      <c r="C102" s="159"/>
      <c r="D102" s="159"/>
      <c r="E102" s="159"/>
      <c r="F102" s="159"/>
    </row>
    <row r="103" spans="1:12" s="126" customFormat="1" ht="12.6" customHeight="1">
      <c r="A103" s="162"/>
      <c r="B103" s="33"/>
      <c r="C103" s="33"/>
      <c r="D103" s="33"/>
      <c r="E103" s="33"/>
      <c r="F103" s="33"/>
      <c r="G103" s="33"/>
      <c r="H103" s="33"/>
      <c r="I103" s="33"/>
      <c r="J103" s="33"/>
      <c r="K103" s="33"/>
      <c r="L103" s="33"/>
    </row>
    <row r="104" spans="1:12" s="126" customFormat="1" ht="13.8">
      <c r="A104" s="161"/>
      <c r="B104" s="125"/>
      <c r="C104" s="163"/>
      <c r="D104" s="125"/>
      <c r="E104" s="125"/>
      <c r="F104" s="125"/>
    </row>
    <row r="105" spans="1:12" s="126" customFormat="1" ht="13.8">
      <c r="A105" s="125"/>
      <c r="B105" s="125"/>
      <c r="C105" s="125"/>
      <c r="D105" s="125"/>
      <c r="E105" s="125"/>
      <c r="F105" s="125"/>
    </row>
    <row r="106" spans="1:12" s="126" customFormat="1" ht="13.8">
      <c r="A106" s="125"/>
      <c r="B106" s="125"/>
      <c r="C106" s="125"/>
      <c r="D106" s="125"/>
      <c r="E106" s="125"/>
      <c r="F106" s="125"/>
    </row>
    <row r="107" spans="1:12" s="126" customFormat="1" ht="13.8">
      <c r="A107" s="125"/>
      <c r="B107" s="125"/>
      <c r="C107" s="125"/>
      <c r="D107" s="125"/>
      <c r="E107" s="125"/>
      <c r="F107" s="125"/>
    </row>
    <row r="108" spans="1:12" s="126" customFormat="1" ht="13.8">
      <c r="A108" s="125"/>
      <c r="B108" s="125"/>
      <c r="C108" s="125"/>
      <c r="D108" s="125"/>
      <c r="E108" s="125"/>
      <c r="F108" s="125"/>
    </row>
    <row r="109" spans="1:12" s="126" customFormat="1" ht="13.8">
      <c r="A109" s="125"/>
      <c r="B109" s="125"/>
      <c r="C109" s="125"/>
      <c r="D109" s="125"/>
      <c r="E109" s="125"/>
      <c r="F109" s="125"/>
    </row>
    <row r="110" spans="1:12" s="126" customFormat="1" ht="13.8">
      <c r="A110" s="125"/>
      <c r="B110" s="125"/>
      <c r="C110" s="125"/>
      <c r="D110" s="125"/>
      <c r="E110" s="125"/>
      <c r="F110" s="125"/>
    </row>
    <row r="111" spans="1:12" s="126" customFormat="1" ht="13.8">
      <c r="A111" s="125"/>
      <c r="B111" s="125"/>
      <c r="C111" s="125"/>
      <c r="D111" s="125"/>
      <c r="E111" s="125"/>
      <c r="F111" s="125"/>
    </row>
    <row r="112" spans="1:12" s="126" customFormat="1" ht="13.8">
      <c r="A112" s="125"/>
      <c r="B112" s="125"/>
      <c r="C112" s="125"/>
      <c r="D112" s="125"/>
      <c r="E112" s="125"/>
      <c r="F112" s="125"/>
    </row>
    <row r="113" s="126" customFormat="1"/>
    <row r="114" s="126" customFormat="1"/>
    <row r="115" s="126" customFormat="1"/>
    <row r="116" s="126" customFormat="1"/>
    <row r="117" s="126" customFormat="1"/>
    <row r="118" s="126" customFormat="1"/>
    <row r="119" s="126" customFormat="1"/>
    <row r="120" s="126" customFormat="1"/>
    <row r="121" s="126" customFormat="1"/>
    <row r="122" s="126" customFormat="1"/>
    <row r="123" s="126" customFormat="1"/>
    <row r="124" s="126" customFormat="1"/>
    <row r="125" s="126" customFormat="1"/>
    <row r="126" s="126" customFormat="1"/>
    <row r="127" s="126" customFormat="1"/>
    <row r="128" s="126" customFormat="1"/>
    <row r="129" s="126" customFormat="1"/>
    <row r="130" s="126" customFormat="1"/>
    <row r="131" s="126" customFormat="1"/>
    <row r="132" s="126" customFormat="1"/>
    <row r="133" s="126" customFormat="1"/>
    <row r="134" s="126" customFormat="1"/>
    <row r="135" s="126" customFormat="1"/>
    <row r="136" s="126" customFormat="1"/>
    <row r="137" s="126" customFormat="1"/>
    <row r="138" s="126" customFormat="1"/>
    <row r="139" s="126" customFormat="1"/>
    <row r="140" s="126" customFormat="1"/>
    <row r="141" s="126" customFormat="1"/>
    <row r="142" s="126" customFormat="1"/>
    <row r="143" s="126" customFormat="1"/>
    <row r="144" s="126" customFormat="1"/>
    <row r="145" s="126" customFormat="1"/>
    <row r="146" s="126" customFormat="1"/>
    <row r="147" s="126" customFormat="1"/>
    <row r="148" s="126" customFormat="1"/>
    <row r="149" s="126" customFormat="1"/>
    <row r="150" s="126" customFormat="1"/>
    <row r="151" s="126" customFormat="1"/>
    <row r="152" s="126" customFormat="1"/>
    <row r="153" s="126" customFormat="1"/>
    <row r="154" s="126" customFormat="1"/>
    <row r="155" s="126" customFormat="1"/>
    <row r="156" s="126" customFormat="1"/>
    <row r="157" s="126" customFormat="1"/>
    <row r="158" s="126" customFormat="1"/>
    <row r="159" s="126" customFormat="1"/>
    <row r="160" s="126" customFormat="1"/>
    <row r="161" s="126" customFormat="1"/>
    <row r="162" s="126" customFormat="1"/>
    <row r="163" s="126" customFormat="1"/>
    <row r="164" s="126" customFormat="1"/>
    <row r="165" s="126" customFormat="1"/>
    <row r="166" s="126" customFormat="1"/>
    <row r="167" s="126" customFormat="1"/>
    <row r="168" s="126" customFormat="1"/>
    <row r="169" s="126" customFormat="1"/>
    <row r="170" s="126" customFormat="1"/>
    <row r="171" s="126" customFormat="1"/>
    <row r="172" s="126" customFormat="1"/>
    <row r="173" s="126" customFormat="1"/>
    <row r="174" s="126" customFormat="1"/>
    <row r="175" s="126" customFormat="1"/>
    <row r="176" s="126" customFormat="1"/>
    <row r="177" s="126" customFormat="1"/>
    <row r="178" s="126" customFormat="1"/>
    <row r="179" s="126" customFormat="1"/>
    <row r="180" s="126" customFormat="1"/>
    <row r="181" s="126" customFormat="1"/>
    <row r="182" s="126" customFormat="1"/>
    <row r="183" s="126" customFormat="1"/>
    <row r="184" s="126" customFormat="1"/>
    <row r="185" s="126" customFormat="1"/>
    <row r="186" s="126" customFormat="1"/>
    <row r="187" s="126" customFormat="1"/>
    <row r="188" s="126" customFormat="1"/>
    <row r="189" s="126" customFormat="1"/>
    <row r="190" s="126" customFormat="1"/>
    <row r="191" s="126" customFormat="1"/>
    <row r="192" s="126" customFormat="1"/>
    <row r="193" s="126" customFormat="1"/>
    <row r="194" s="126" customFormat="1"/>
    <row r="195" s="126" customFormat="1"/>
    <row r="196" s="126" customFormat="1"/>
    <row r="197" s="126" customFormat="1"/>
    <row r="198" s="126" customFormat="1"/>
    <row r="199" s="126" customFormat="1"/>
    <row r="200" s="126" customFormat="1"/>
    <row r="201" s="126" customFormat="1"/>
    <row r="202" s="126" customFormat="1"/>
    <row r="203" s="126" customFormat="1"/>
    <row r="204" s="126" customFormat="1"/>
    <row r="205" s="126" customFormat="1"/>
    <row r="206" s="126" customFormat="1"/>
    <row r="207" s="126" customFormat="1"/>
    <row r="208" s="126" customFormat="1"/>
    <row r="209" s="126" customFormat="1"/>
    <row r="210" s="126" customFormat="1"/>
    <row r="211" s="126" customFormat="1"/>
    <row r="212" s="126" customFormat="1"/>
    <row r="213" s="126" customFormat="1"/>
    <row r="214" s="126" customFormat="1"/>
    <row r="215" s="126" customFormat="1"/>
    <row r="216" s="126" customFormat="1"/>
    <row r="217" s="126" customFormat="1"/>
    <row r="218" s="126" customFormat="1"/>
    <row r="219" s="126" customFormat="1"/>
    <row r="220" s="126" customFormat="1"/>
    <row r="221" s="126" customFormat="1"/>
    <row r="222" s="126" customFormat="1"/>
    <row r="223" s="126" customFormat="1"/>
    <row r="224" s="126" customFormat="1"/>
    <row r="225" s="126" customFormat="1"/>
    <row r="226" s="126" customFormat="1"/>
    <row r="227" s="126" customFormat="1"/>
    <row r="228" s="126" customFormat="1"/>
    <row r="229" s="126" customFormat="1"/>
    <row r="230" s="126" customFormat="1"/>
    <row r="231" s="126" customFormat="1"/>
    <row r="232" s="126" customFormat="1"/>
    <row r="233" s="126" customFormat="1"/>
    <row r="234" s="126" customFormat="1"/>
    <row r="235" s="126" customFormat="1"/>
    <row r="236" s="126" customFormat="1"/>
    <row r="237" s="126" customFormat="1"/>
    <row r="238" s="126" customFormat="1"/>
    <row r="239" s="126" customFormat="1"/>
    <row r="240" s="126" customFormat="1"/>
    <row r="241" s="126" customFormat="1"/>
    <row r="242" s="126" customFormat="1"/>
    <row r="243" s="126" customFormat="1"/>
    <row r="244" s="126" customFormat="1"/>
    <row r="245" s="126" customFormat="1"/>
    <row r="246" s="126" customFormat="1"/>
    <row r="247" s="126" customFormat="1"/>
    <row r="248" s="126" customFormat="1"/>
    <row r="249" s="126" customFormat="1"/>
    <row r="250" s="126" customFormat="1"/>
    <row r="251" s="126" customFormat="1"/>
    <row r="252" s="126" customFormat="1"/>
    <row r="253" s="126" customFormat="1"/>
    <row r="254" s="126" customFormat="1"/>
    <row r="255" s="126" customFormat="1"/>
    <row r="256" s="126" customFormat="1"/>
    <row r="257" s="126" customFormat="1"/>
    <row r="258" s="126" customFormat="1"/>
    <row r="259" s="126" customFormat="1"/>
    <row r="260" s="126" customFormat="1"/>
    <row r="261" s="126" customFormat="1"/>
    <row r="262" s="126" customFormat="1"/>
    <row r="263" s="126" customFormat="1"/>
    <row r="264" s="126" customFormat="1"/>
    <row r="265" s="126" customFormat="1"/>
    <row r="266" s="126" customFormat="1"/>
    <row r="267" s="126" customFormat="1"/>
    <row r="268" s="126" customFormat="1"/>
    <row r="269" s="126" customFormat="1"/>
    <row r="270" s="126" customFormat="1"/>
    <row r="271" s="126" customFormat="1"/>
    <row r="272" s="126" customFormat="1"/>
    <row r="273" s="126" customFormat="1"/>
    <row r="274" s="126" customFormat="1"/>
    <row r="275" s="126" customFormat="1"/>
    <row r="276" s="126" customFormat="1"/>
    <row r="277" s="126" customFormat="1"/>
    <row r="278" s="126" customFormat="1"/>
    <row r="279" s="126" customFormat="1"/>
    <row r="280" s="126" customFormat="1"/>
    <row r="281" s="126" customFormat="1"/>
    <row r="282" s="126" customFormat="1"/>
    <row r="283" s="126" customFormat="1"/>
    <row r="284" s="126" customFormat="1"/>
    <row r="285" s="126" customFormat="1"/>
    <row r="286" s="126" customFormat="1"/>
    <row r="287" s="126" customFormat="1"/>
    <row r="288" s="126" customFormat="1"/>
    <row r="289" s="126" customFormat="1"/>
    <row r="290" s="126" customFormat="1"/>
    <row r="291" s="126" customFormat="1"/>
    <row r="292" s="126" customFormat="1"/>
    <row r="293" s="126" customFormat="1"/>
    <row r="294" s="126" customFormat="1"/>
    <row r="295" s="126" customFormat="1"/>
    <row r="296" s="126" customFormat="1"/>
    <row r="297" s="126" customFormat="1"/>
    <row r="298" s="126" customFormat="1"/>
    <row r="299" s="126" customFormat="1"/>
    <row r="300" s="126" customFormat="1"/>
    <row r="301" s="126" customFormat="1"/>
    <row r="302" s="126" customFormat="1"/>
    <row r="303" s="126" customFormat="1"/>
    <row r="304" s="126" customFormat="1"/>
    <row r="305" s="126" customFormat="1"/>
    <row r="306" s="126" customFormat="1"/>
    <row r="307" s="126" customFormat="1"/>
    <row r="308" s="126" customFormat="1"/>
    <row r="309" s="126" customFormat="1"/>
    <row r="310" s="126" customFormat="1"/>
    <row r="311" s="126" customFormat="1"/>
    <row r="312" s="126" customFormat="1"/>
    <row r="313" s="126" customFormat="1"/>
    <row r="314" s="126" customFormat="1"/>
    <row r="315" s="126" customFormat="1"/>
    <row r="316" s="126" customFormat="1"/>
    <row r="317" s="126" customFormat="1"/>
    <row r="318" s="126" customFormat="1"/>
    <row r="319" s="126" customFormat="1"/>
    <row r="320" s="126" customFormat="1"/>
    <row r="321" s="126" customFormat="1"/>
    <row r="322" s="126" customFormat="1"/>
    <row r="323" s="126" customFormat="1"/>
    <row r="324" s="126" customFormat="1"/>
    <row r="325" s="126" customFormat="1"/>
    <row r="326" s="126" customFormat="1"/>
    <row r="327" s="126" customFormat="1"/>
    <row r="328" s="126" customFormat="1"/>
    <row r="329" s="126" customFormat="1"/>
    <row r="330" s="126" customFormat="1"/>
    <row r="331" s="126" customFormat="1"/>
    <row r="332" s="126" customFormat="1"/>
    <row r="333" s="126" customFormat="1"/>
    <row r="334" s="126" customFormat="1"/>
    <row r="335" s="126" customFormat="1"/>
    <row r="336" s="126" customFormat="1"/>
    <row r="337" s="126" customFormat="1"/>
    <row r="338" s="126" customFormat="1"/>
    <row r="339" s="126" customFormat="1"/>
    <row r="340" s="126" customFormat="1"/>
    <row r="341" s="126" customFormat="1"/>
    <row r="342" s="126" customFormat="1"/>
    <row r="343" s="126" customFormat="1"/>
    <row r="344" s="126" customFormat="1"/>
    <row r="345" s="126" customFormat="1"/>
    <row r="346" s="126" customFormat="1"/>
    <row r="347" s="126" customFormat="1"/>
    <row r="348" s="126" customFormat="1"/>
    <row r="349" s="126" customFormat="1"/>
    <row r="350" s="126" customFormat="1"/>
    <row r="351" s="126" customFormat="1"/>
    <row r="352" s="126" customFormat="1"/>
    <row r="353" s="126" customFormat="1"/>
    <row r="354" s="126" customFormat="1"/>
    <row r="355" s="126" customFormat="1"/>
    <row r="356" s="126" customFormat="1"/>
    <row r="357" s="126" customFormat="1"/>
    <row r="358" s="126" customFormat="1"/>
    <row r="359" s="126" customFormat="1"/>
    <row r="360" s="126" customFormat="1"/>
    <row r="361" s="126" customFormat="1"/>
    <row r="362" s="126" customFormat="1"/>
    <row r="363" s="126" customFormat="1"/>
    <row r="364" s="126" customFormat="1"/>
    <row r="365" s="126" customFormat="1"/>
    <row r="366" s="126" customFormat="1"/>
    <row r="367" s="126" customFormat="1"/>
    <row r="368" s="126" customFormat="1"/>
    <row r="369" s="126" customFormat="1"/>
    <row r="370" s="126" customFormat="1"/>
    <row r="371" s="126" customFormat="1"/>
    <row r="372" s="126" customFormat="1"/>
    <row r="373" s="126" customFormat="1"/>
    <row r="374" s="126" customFormat="1"/>
    <row r="375" s="126" customFormat="1"/>
    <row r="376" s="126" customFormat="1"/>
    <row r="377" s="126" customFormat="1"/>
    <row r="378" s="126" customFormat="1"/>
    <row r="379" s="126" customFormat="1"/>
    <row r="380" s="126" customFormat="1"/>
    <row r="381" s="126" customFormat="1"/>
    <row r="382" s="126" customFormat="1"/>
    <row r="383" s="126" customFormat="1"/>
    <row r="384" s="126" customFormat="1"/>
    <row r="385" s="126" customFormat="1"/>
    <row r="386" s="126" customFormat="1"/>
    <row r="387" s="126" customFormat="1"/>
    <row r="388" s="126" customFormat="1"/>
    <row r="389" s="126" customFormat="1"/>
    <row r="390" s="126" customFormat="1"/>
    <row r="391" s="126" customFormat="1"/>
    <row r="392" s="126" customFormat="1"/>
    <row r="393" s="126" customFormat="1"/>
    <row r="394" s="126" customFormat="1"/>
    <row r="395" s="126" customFormat="1"/>
    <row r="396" s="126" customFormat="1"/>
    <row r="397" s="126" customFormat="1"/>
    <row r="398" s="126" customFormat="1"/>
    <row r="399" s="126" customFormat="1"/>
    <row r="400" s="126" customFormat="1"/>
    <row r="401" s="126" customFormat="1"/>
    <row r="402" s="126" customFormat="1"/>
    <row r="403" s="126" customFormat="1"/>
    <row r="404" s="126" customFormat="1"/>
    <row r="405" s="126" customFormat="1"/>
    <row r="406" s="126" customFormat="1"/>
    <row r="407" s="126" customFormat="1"/>
    <row r="408" s="126" customFormat="1"/>
    <row r="409" s="126" customFormat="1"/>
    <row r="410" s="126" customFormat="1"/>
    <row r="411" s="126" customFormat="1"/>
    <row r="412" s="126" customFormat="1"/>
    <row r="413" s="126" customFormat="1"/>
    <row r="414" s="126" customFormat="1"/>
    <row r="415" s="126" customFormat="1"/>
    <row r="416" s="126" customFormat="1"/>
    <row r="417" s="126" customFormat="1"/>
    <row r="418" s="126" customFormat="1"/>
    <row r="419" s="126" customFormat="1"/>
    <row r="420" s="126" customFormat="1"/>
    <row r="421" s="126" customFormat="1"/>
    <row r="422" s="126" customFormat="1"/>
    <row r="423" s="126" customFormat="1"/>
    <row r="424" s="126" customFormat="1"/>
    <row r="425" s="126" customFormat="1"/>
    <row r="426" s="126" customFormat="1"/>
    <row r="427" s="126" customFormat="1"/>
    <row r="428" s="126" customFormat="1"/>
    <row r="429" s="126" customFormat="1"/>
    <row r="430" s="126" customFormat="1"/>
    <row r="431" s="126" customFormat="1"/>
    <row r="432" s="126" customFormat="1"/>
    <row r="433" s="126" customFormat="1"/>
    <row r="434" s="126" customFormat="1"/>
    <row r="435" s="126" customFormat="1"/>
    <row r="436" s="126" customFormat="1"/>
    <row r="437" s="126" customFormat="1"/>
    <row r="438" s="126" customFormat="1"/>
    <row r="439" s="126" customFormat="1"/>
    <row r="440" s="126" customFormat="1"/>
    <row r="441" s="126" customFormat="1"/>
    <row r="442" s="126" customFormat="1"/>
    <row r="443" s="126" customFormat="1"/>
    <row r="444" s="126" customFormat="1"/>
    <row r="445" s="126" customFormat="1"/>
    <row r="446" s="126" customFormat="1"/>
    <row r="447" s="126" customFormat="1"/>
    <row r="448" s="126" customFormat="1"/>
    <row r="449" s="126" customFormat="1"/>
    <row r="450" s="126" customFormat="1"/>
    <row r="451" s="126" customFormat="1"/>
    <row r="452" s="126" customFormat="1"/>
    <row r="453" s="126" customFormat="1"/>
    <row r="454" s="126" customFormat="1"/>
    <row r="455" s="126" customFormat="1"/>
    <row r="456" s="126" customFormat="1"/>
    <row r="457" s="126" customFormat="1"/>
    <row r="458" s="126" customFormat="1"/>
    <row r="459" s="126" customFormat="1"/>
    <row r="460" s="126" customFormat="1"/>
    <row r="461" s="126" customFormat="1"/>
    <row r="462" s="126" customFormat="1"/>
    <row r="463" s="126" customFormat="1"/>
    <row r="464" s="126" customFormat="1"/>
    <row r="465" s="126" customFormat="1"/>
  </sheetData>
  <mergeCells count="19">
    <mergeCell ref="A79:C80"/>
    <mergeCell ref="D79:D80"/>
    <mergeCell ref="E79:E80"/>
    <mergeCell ref="F79:F80"/>
    <mergeCell ref="A52:L52"/>
    <mergeCell ref="A55:C56"/>
    <mergeCell ref="D55:D56"/>
    <mergeCell ref="E55:E56"/>
    <mergeCell ref="F55:F56"/>
    <mergeCell ref="A76:L76"/>
    <mergeCell ref="A7:C8"/>
    <mergeCell ref="D7:D8"/>
    <mergeCell ref="E7:E8"/>
    <mergeCell ref="F7:F8"/>
    <mergeCell ref="A28:L28"/>
    <mergeCell ref="A31:C32"/>
    <mergeCell ref="D31:D32"/>
    <mergeCell ref="E31:E32"/>
    <mergeCell ref="F31:F32"/>
  </mergeCells>
  <hyperlinks>
    <hyperlink ref="A1" location="Índice!A1" display="Volver al Índice" xr:uid="{86F4F50A-69F3-48F4-A164-95D13B87E20A}"/>
  </hyperlinks>
  <printOptions horizontalCentered="1" verticalCentered="1"/>
  <pageMargins left="0.98425196850393704" right="0.98425196850393704" top="1.1417322834645669" bottom="1.1417322834645669" header="0.59055118110236227" footer="0.59055118110236227"/>
  <pageSetup paperSize="9" scale="61" fitToWidth="0" fitToHeight="0"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C585F-4382-4737-91D3-8175D7C3189B}">
  <dimension ref="A1:L554"/>
  <sheetViews>
    <sheetView showGridLines="0" zoomScaleNormal="100" workbookViewId="0"/>
  </sheetViews>
  <sheetFormatPr baseColWidth="10" defaultRowHeight="13.2"/>
  <cols>
    <col min="1" max="1" width="6.5546875" style="7" customWidth="1"/>
    <col min="2" max="2" width="0.88671875" style="7" customWidth="1"/>
    <col min="3" max="3" width="26.88671875" style="7" customWidth="1"/>
    <col min="4" max="6" width="18.5546875" style="7" customWidth="1"/>
    <col min="7" max="7" width="11.88671875" style="7" customWidth="1"/>
    <col min="8" max="16384" width="11.5546875" style="7"/>
  </cols>
  <sheetData>
    <row r="1" spans="1:6" s="166" customFormat="1" ht="15" customHeight="1">
      <c r="A1" s="1403" t="s">
        <v>1213</v>
      </c>
      <c r="B1" s="165"/>
      <c r="C1" s="165"/>
      <c r="D1" s="165"/>
      <c r="E1" s="165"/>
      <c r="F1" s="165"/>
    </row>
    <row r="2" spans="1:6" s="41" customFormat="1" ht="19.5" customHeight="1">
      <c r="A2" s="167" t="s">
        <v>138</v>
      </c>
      <c r="B2" s="168"/>
      <c r="C2" s="168"/>
      <c r="D2" s="168"/>
      <c r="E2" s="168"/>
      <c r="F2" s="168"/>
    </row>
    <row r="3" spans="1:6" s="165" customFormat="1" ht="20.100000000000001" customHeight="1">
      <c r="A3" s="169">
        <v>45169</v>
      </c>
      <c r="B3" s="169"/>
      <c r="C3" s="169"/>
      <c r="D3" s="169"/>
      <c r="E3" s="169"/>
      <c r="F3" s="169"/>
    </row>
    <row r="4" spans="1:6" s="171" customFormat="1" ht="20.100000000000001" customHeight="1">
      <c r="A4" s="170" t="s">
        <v>123</v>
      </c>
      <c r="B4" s="170"/>
      <c r="C4" s="170"/>
      <c r="D4" s="170"/>
      <c r="E4" s="170"/>
      <c r="F4" s="170"/>
    </row>
    <row r="5" spans="1:6" s="172" customFormat="1" ht="4.5" customHeight="1"/>
    <row r="6" spans="1:6" s="172" customFormat="1" ht="15" customHeight="1">
      <c r="A6" s="173" t="s">
        <v>139</v>
      </c>
      <c r="B6" s="173"/>
      <c r="C6" s="173"/>
      <c r="D6" s="173"/>
      <c r="E6" s="173"/>
      <c r="F6" s="173"/>
    </row>
    <row r="7" spans="1:6" s="62" customFormat="1" ht="6.9" customHeight="1" thickBot="1">
      <c r="A7" s="174"/>
      <c r="B7" s="174"/>
      <c r="C7" s="174"/>
      <c r="D7" s="174"/>
      <c r="E7" s="174"/>
      <c r="F7" s="174"/>
    </row>
    <row r="8" spans="1:6" s="177" customFormat="1" ht="12.15" customHeight="1">
      <c r="A8" s="175" t="s">
        <v>1</v>
      </c>
      <c r="B8" s="175"/>
      <c r="C8" s="176"/>
      <c r="D8" s="176" t="s">
        <v>125</v>
      </c>
      <c r="E8" s="47" t="s">
        <v>126</v>
      </c>
      <c r="F8" s="47" t="s">
        <v>140</v>
      </c>
    </row>
    <row r="9" spans="1:6" s="177" customFormat="1" ht="12.15" customHeight="1">
      <c r="A9" s="178"/>
      <c r="B9" s="178"/>
      <c r="C9" s="178"/>
      <c r="D9" s="178"/>
      <c r="E9" s="49" t="s">
        <v>128</v>
      </c>
      <c r="F9" s="49" t="s">
        <v>129</v>
      </c>
    </row>
    <row r="10" spans="1:6" s="177" customFormat="1" ht="4.5" customHeight="1">
      <c r="C10" s="179"/>
      <c r="D10" s="180"/>
      <c r="E10" s="181"/>
      <c r="F10" s="181"/>
    </row>
    <row r="11" spans="1:6" s="24" customFormat="1" ht="12" customHeight="1">
      <c r="A11" s="182">
        <v>1</v>
      </c>
      <c r="B11" s="183"/>
      <c r="C11" s="26" t="s">
        <v>130</v>
      </c>
      <c r="D11" s="184">
        <v>38306844.975000001</v>
      </c>
      <c r="E11" s="185">
        <v>38.483377796304197</v>
      </c>
      <c r="F11" s="186">
        <v>38.483377796304197</v>
      </c>
    </row>
    <row r="12" spans="1:6" s="24" customFormat="1" ht="12" customHeight="1">
      <c r="A12" s="182">
        <v>2</v>
      </c>
      <c r="B12" s="183"/>
      <c r="C12" s="26" t="s">
        <v>29</v>
      </c>
      <c r="D12" s="184">
        <v>22321313.874000002</v>
      </c>
      <c r="E12" s="185">
        <v>22.424179158676026</v>
      </c>
      <c r="F12" s="186">
        <v>60.907556954980222</v>
      </c>
    </row>
    <row r="13" spans="1:6" s="24" customFormat="1" ht="12" customHeight="1">
      <c r="A13" s="182">
        <v>3</v>
      </c>
      <c r="B13" s="183"/>
      <c r="C13" s="26" t="s">
        <v>115</v>
      </c>
      <c r="D13" s="184">
        <v>14113522.873</v>
      </c>
      <c r="E13" s="185">
        <v>14.17856346856296</v>
      </c>
      <c r="F13" s="186">
        <v>75.086120423543179</v>
      </c>
    </row>
    <row r="14" spans="1:6" s="24" customFormat="1" ht="12" customHeight="1">
      <c r="A14" s="182">
        <v>4</v>
      </c>
      <c r="B14" s="183"/>
      <c r="C14" s="26" t="s">
        <v>36</v>
      </c>
      <c r="D14" s="184">
        <v>11694769.342</v>
      </c>
      <c r="E14" s="185">
        <v>11.748663381767368</v>
      </c>
      <c r="F14" s="186">
        <v>86.834783805310551</v>
      </c>
    </row>
    <row r="15" spans="1:6" s="24" customFormat="1" ht="12" customHeight="1">
      <c r="A15" s="182">
        <v>5</v>
      </c>
      <c r="B15" s="183"/>
      <c r="C15" s="26" t="s">
        <v>35</v>
      </c>
      <c r="D15" s="184">
        <v>5767891.1119999997</v>
      </c>
      <c r="E15" s="185">
        <v>5.7944717946858555</v>
      </c>
      <c r="F15" s="186">
        <v>92.629255599996412</v>
      </c>
    </row>
    <row r="16" spans="1:6" s="24" customFormat="1" ht="12" customHeight="1">
      <c r="A16" s="182">
        <v>6</v>
      </c>
      <c r="B16" s="183"/>
      <c r="C16" s="26" t="s">
        <v>33</v>
      </c>
      <c r="D16" s="184">
        <v>3079094.273</v>
      </c>
      <c r="E16" s="185">
        <v>3.0932839354331505</v>
      </c>
      <c r="F16" s="186">
        <v>95.722539535429561</v>
      </c>
    </row>
    <row r="17" spans="1:12" s="24" customFormat="1" ht="12" customHeight="1">
      <c r="A17" s="182">
        <v>7</v>
      </c>
      <c r="B17" s="183"/>
      <c r="C17" s="26" t="s">
        <v>40</v>
      </c>
      <c r="D17" s="184">
        <v>2529325.1090000002</v>
      </c>
      <c r="E17" s="185">
        <v>2.5409812215767138</v>
      </c>
      <c r="F17" s="186">
        <v>98.842452284852669</v>
      </c>
    </row>
    <row r="18" spans="1:12" s="24" customFormat="1" ht="12" customHeight="1">
      <c r="A18" s="182">
        <v>8</v>
      </c>
      <c r="B18" s="183"/>
      <c r="C18" s="26" t="s">
        <v>32</v>
      </c>
      <c r="D18" s="184">
        <v>576275.82499999995</v>
      </c>
      <c r="E18" s="185">
        <v>0.57893152784639845</v>
      </c>
      <c r="F18" s="186">
        <v>96.301471063275955</v>
      </c>
    </row>
    <row r="19" spans="1:12" s="24" customFormat="1" ht="12" customHeight="1">
      <c r="A19" s="182">
        <v>9</v>
      </c>
      <c r="B19" s="183"/>
      <c r="C19" s="26" t="s">
        <v>43</v>
      </c>
      <c r="D19" s="184">
        <v>517958.88299999997</v>
      </c>
      <c r="E19" s="185">
        <v>0.52034583872541229</v>
      </c>
      <c r="F19" s="186">
        <v>99.362798123578088</v>
      </c>
    </row>
    <row r="20" spans="1:12" s="24" customFormat="1" ht="12" customHeight="1">
      <c r="A20" s="182">
        <v>10</v>
      </c>
      <c r="B20" s="183"/>
      <c r="C20" s="26" t="s">
        <v>38</v>
      </c>
      <c r="D20" s="184">
        <v>303360.60499999998</v>
      </c>
      <c r="E20" s="185">
        <v>0.30475860850324193</v>
      </c>
      <c r="F20" s="186">
        <v>99.667556732081323</v>
      </c>
    </row>
    <row r="21" spans="1:12" s="24" customFormat="1" ht="12" customHeight="1">
      <c r="A21" s="182">
        <v>11</v>
      </c>
      <c r="B21" s="183"/>
      <c r="C21" s="26" t="s">
        <v>141</v>
      </c>
      <c r="D21" s="184">
        <v>134800.45300000001</v>
      </c>
      <c r="E21" s="185">
        <v>0.13542166584842708</v>
      </c>
      <c r="F21" s="186">
        <v>99.802978397929749</v>
      </c>
    </row>
    <row r="22" spans="1:12" s="24" customFormat="1" ht="12" customHeight="1">
      <c r="A22" s="182">
        <v>12</v>
      </c>
      <c r="B22" s="183"/>
      <c r="C22" s="26" t="s">
        <v>44</v>
      </c>
      <c r="D22" s="184">
        <v>91931.422999999995</v>
      </c>
      <c r="E22" s="185">
        <v>9.2355078706422469E-2</v>
      </c>
      <c r="F22" s="186">
        <v>99.895333476636168</v>
      </c>
    </row>
    <row r="23" spans="1:12" s="24" customFormat="1" ht="12" customHeight="1">
      <c r="A23" s="182">
        <v>13</v>
      </c>
      <c r="B23" s="183"/>
      <c r="C23" s="26" t="s">
        <v>42</v>
      </c>
      <c r="D23" s="184">
        <v>71131.822</v>
      </c>
      <c r="E23" s="185">
        <v>7.1459625065753998E-2</v>
      </c>
      <c r="F23" s="186">
        <v>99.966793101701924</v>
      </c>
    </row>
    <row r="24" spans="1:12" s="24" customFormat="1" ht="12" customHeight="1">
      <c r="A24" s="182">
        <v>14</v>
      </c>
      <c r="B24" s="183"/>
      <c r="C24" s="26" t="s">
        <v>37</v>
      </c>
      <c r="D24" s="184">
        <v>19932.973999999998</v>
      </c>
      <c r="E24" s="185">
        <v>2.0024832886825571E-2</v>
      </c>
      <c r="F24" s="186">
        <v>99.986817934588757</v>
      </c>
    </row>
    <row r="25" spans="1:12" s="24" customFormat="1" ht="12" customHeight="1">
      <c r="A25" s="182">
        <v>15</v>
      </c>
      <c r="B25" s="183"/>
      <c r="C25" s="26" t="s">
        <v>45</v>
      </c>
      <c r="D25" s="184">
        <v>13121.596</v>
      </c>
      <c r="E25" s="185">
        <v>1.3182065411234612E-2</v>
      </c>
      <c r="F25" s="186">
        <v>99.999999999999986</v>
      </c>
    </row>
    <row r="26" spans="1:12" s="24" customFormat="1" ht="12" customHeight="1">
      <c r="A26" s="182">
        <v>16</v>
      </c>
      <c r="B26" s="183"/>
      <c r="C26" s="26" t="s">
        <v>39</v>
      </c>
      <c r="D26" s="184">
        <v>0</v>
      </c>
      <c r="E26" s="185" t="s">
        <v>132</v>
      </c>
      <c r="F26" s="186" t="s">
        <v>132</v>
      </c>
    </row>
    <row r="27" spans="1:12" s="24" customFormat="1" ht="12" customHeight="1">
      <c r="A27" s="182">
        <v>17</v>
      </c>
      <c r="B27" s="183"/>
      <c r="C27" s="26" t="s">
        <v>41</v>
      </c>
      <c r="D27" s="184">
        <v>0</v>
      </c>
      <c r="E27" s="185" t="s">
        <v>132</v>
      </c>
      <c r="F27" s="186" t="s">
        <v>132</v>
      </c>
    </row>
    <row r="28" spans="1:12" s="191" customFormat="1" ht="7.5" customHeight="1">
      <c r="A28" s="187"/>
      <c r="B28" s="187"/>
      <c r="C28" s="188"/>
      <c r="D28" s="189"/>
      <c r="E28" s="190"/>
      <c r="F28" s="190"/>
    </row>
    <row r="29" spans="1:12" s="62" customFormat="1" ht="7.5" customHeight="1">
      <c r="A29" s="148"/>
      <c r="B29" s="148"/>
      <c r="C29" s="148"/>
      <c r="D29" s="148"/>
      <c r="E29" s="148"/>
      <c r="F29" s="148"/>
      <c r="G29" s="148"/>
      <c r="H29" s="148"/>
      <c r="I29" s="148"/>
      <c r="J29" s="148"/>
      <c r="K29" s="148"/>
      <c r="L29" s="148"/>
    </row>
    <row r="30" spans="1:12" s="171" customFormat="1" ht="13.5" customHeight="1">
      <c r="A30" s="173" t="s">
        <v>142</v>
      </c>
      <c r="B30" s="173"/>
      <c r="C30" s="173"/>
      <c r="D30" s="173"/>
      <c r="E30" s="173"/>
      <c r="F30" s="173"/>
    </row>
    <row r="31" spans="1:12" s="62" customFormat="1" ht="6.9" customHeight="1" thickBot="1">
      <c r="A31" s="174"/>
      <c r="B31" s="174"/>
      <c r="C31" s="174"/>
      <c r="D31" s="174"/>
      <c r="E31" s="174"/>
      <c r="F31" s="174"/>
    </row>
    <row r="32" spans="1:12" s="177" customFormat="1" ht="12.15" customHeight="1">
      <c r="A32" s="175" t="s">
        <v>1</v>
      </c>
      <c r="B32" s="175"/>
      <c r="C32" s="176"/>
      <c r="D32" s="176" t="s">
        <v>125</v>
      </c>
      <c r="E32" s="47" t="s">
        <v>126</v>
      </c>
      <c r="F32" s="47" t="s">
        <v>127</v>
      </c>
    </row>
    <row r="33" spans="1:7" s="24" customFormat="1" ht="12.15" customHeight="1">
      <c r="A33" s="178"/>
      <c r="B33" s="178"/>
      <c r="C33" s="178"/>
      <c r="D33" s="178"/>
      <c r="E33" s="49" t="s">
        <v>128</v>
      </c>
      <c r="F33" s="49" t="s">
        <v>129</v>
      </c>
    </row>
    <row r="34" spans="1:7" s="24" customFormat="1" ht="4.5" customHeight="1">
      <c r="A34" s="34"/>
      <c r="B34" s="34"/>
      <c r="C34" s="179"/>
      <c r="D34" s="180"/>
      <c r="E34" s="181"/>
      <c r="F34" s="181"/>
    </row>
    <row r="35" spans="1:7" s="24" customFormat="1" ht="12" customHeight="1">
      <c r="A35" s="182">
        <v>1</v>
      </c>
      <c r="B35" s="183"/>
      <c r="C35" s="26" t="s">
        <v>130</v>
      </c>
      <c r="D35" s="184">
        <v>45527746.384999998</v>
      </c>
      <c r="E35" s="185">
        <v>43.400764023323134</v>
      </c>
      <c r="F35" s="186">
        <v>43.400764023323134</v>
      </c>
      <c r="G35" s="192"/>
    </row>
    <row r="36" spans="1:7" s="24" customFormat="1" ht="12" customHeight="1">
      <c r="A36" s="182">
        <v>2</v>
      </c>
      <c r="B36" s="183"/>
      <c r="C36" s="26" t="s">
        <v>29</v>
      </c>
      <c r="D36" s="184">
        <v>22126514.449999999</v>
      </c>
      <c r="E36" s="185">
        <v>21.092799634367395</v>
      </c>
      <c r="F36" s="186">
        <v>64.49356365769053</v>
      </c>
      <c r="G36" s="192"/>
    </row>
    <row r="37" spans="1:7" s="24" customFormat="1" ht="12" customHeight="1">
      <c r="A37" s="182">
        <v>3</v>
      </c>
      <c r="B37" s="183"/>
      <c r="C37" s="26" t="s">
        <v>36</v>
      </c>
      <c r="D37" s="184">
        <v>17286261.688000001</v>
      </c>
      <c r="E37" s="185">
        <v>16.47867561952242</v>
      </c>
      <c r="F37" s="186">
        <v>80.97223927721295</v>
      </c>
      <c r="G37" s="192"/>
    </row>
    <row r="38" spans="1:7" s="24" customFormat="1" ht="12" customHeight="1">
      <c r="A38" s="182">
        <v>4</v>
      </c>
      <c r="B38" s="183"/>
      <c r="C38" s="26" t="s">
        <v>115</v>
      </c>
      <c r="D38" s="184">
        <v>11676914.863</v>
      </c>
      <c r="E38" s="185">
        <v>11.131388367083076</v>
      </c>
      <c r="F38" s="186">
        <v>92.103627644296026</v>
      </c>
      <c r="G38" s="192"/>
    </row>
    <row r="39" spans="1:7" s="24" customFormat="1" ht="12" customHeight="1">
      <c r="A39" s="182">
        <v>5</v>
      </c>
      <c r="B39" s="183"/>
      <c r="C39" s="26" t="s">
        <v>32</v>
      </c>
      <c r="D39" s="184">
        <v>2788635.301</v>
      </c>
      <c r="E39" s="185">
        <v>2.6583547892387007</v>
      </c>
      <c r="F39" s="186">
        <v>94.761982433534726</v>
      </c>
      <c r="G39" s="192"/>
    </row>
    <row r="40" spans="1:7" s="24" customFormat="1" ht="12" customHeight="1">
      <c r="A40" s="182">
        <v>6</v>
      </c>
      <c r="B40" s="183"/>
      <c r="C40" s="26" t="s">
        <v>33</v>
      </c>
      <c r="D40" s="184">
        <v>2111460.2280000001</v>
      </c>
      <c r="E40" s="185">
        <v>2.0128162357329491</v>
      </c>
      <c r="F40" s="186">
        <v>96.774798669267682</v>
      </c>
      <c r="G40" s="192"/>
    </row>
    <row r="41" spans="1:7" s="24" customFormat="1" ht="12" customHeight="1">
      <c r="A41" s="182">
        <v>7</v>
      </c>
      <c r="B41" s="183"/>
      <c r="C41" s="26" t="s">
        <v>37</v>
      </c>
      <c r="D41" s="184">
        <v>1187232.4350000001</v>
      </c>
      <c r="E41" s="185">
        <v>1.1317668640248539</v>
      </c>
      <c r="F41" s="186">
        <v>97.906565533292536</v>
      </c>
      <c r="G41" s="192"/>
    </row>
    <row r="42" spans="1:7" s="24" customFormat="1" ht="12" customHeight="1">
      <c r="A42" s="182">
        <v>8</v>
      </c>
      <c r="B42" s="183"/>
      <c r="C42" s="26" t="s">
        <v>38</v>
      </c>
      <c r="D42" s="184">
        <v>969795.06499999994</v>
      </c>
      <c r="E42" s="185">
        <v>0.92448781477388553</v>
      </c>
      <c r="F42" s="186">
        <v>98.831053348066419</v>
      </c>
      <c r="G42" s="192"/>
    </row>
    <row r="43" spans="1:7" s="24" customFormat="1" ht="12" customHeight="1">
      <c r="A43" s="182">
        <v>9</v>
      </c>
      <c r="B43" s="183"/>
      <c r="C43" s="26" t="s">
        <v>39</v>
      </c>
      <c r="D43" s="184">
        <v>524634.09600000002</v>
      </c>
      <c r="E43" s="185">
        <v>0.5001240431831987</v>
      </c>
      <c r="F43" s="186">
        <v>99.331177391249611</v>
      </c>
      <c r="G43" s="192"/>
    </row>
    <row r="44" spans="1:7" s="24" customFormat="1" ht="12" customHeight="1">
      <c r="A44" s="182">
        <v>10</v>
      </c>
      <c r="B44" s="183"/>
      <c r="C44" s="26" t="s">
        <v>41</v>
      </c>
      <c r="D44" s="184">
        <v>294580.26299999998</v>
      </c>
      <c r="E44" s="185">
        <v>0.28081795159102657</v>
      </c>
      <c r="F44" s="186">
        <v>99.611995342840643</v>
      </c>
      <c r="G44" s="192"/>
    </row>
    <row r="45" spans="1:7" s="24" customFormat="1" ht="12" customHeight="1">
      <c r="A45" s="182">
        <v>11</v>
      </c>
      <c r="B45" s="183"/>
      <c r="C45" s="26" t="s">
        <v>141</v>
      </c>
      <c r="D45" s="184">
        <v>165034.747</v>
      </c>
      <c r="E45" s="185">
        <v>0.15732459168143023</v>
      </c>
      <c r="F45" s="186">
        <v>99.769319934522073</v>
      </c>
      <c r="G45" s="192"/>
    </row>
    <row r="46" spans="1:7" s="24" customFormat="1" ht="12" customHeight="1">
      <c r="A46" s="182">
        <v>12</v>
      </c>
      <c r="B46" s="183"/>
      <c r="C46" s="26" t="s">
        <v>143</v>
      </c>
      <c r="D46" s="184">
        <v>104948.20699999999</v>
      </c>
      <c r="E46" s="185">
        <v>0.10004519723336332</v>
      </c>
      <c r="F46" s="186">
        <v>99.86936513175543</v>
      </c>
      <c r="G46" s="192"/>
    </row>
    <row r="47" spans="1:7" s="24" customFormat="1" ht="12" customHeight="1">
      <c r="A47" s="182">
        <v>13</v>
      </c>
      <c r="B47" s="183"/>
      <c r="C47" s="26" t="s">
        <v>42</v>
      </c>
      <c r="D47" s="184">
        <v>68347.964999999997</v>
      </c>
      <c r="E47" s="185">
        <v>6.5154859090865783E-2</v>
      </c>
      <c r="F47" s="186">
        <v>99.934519990846297</v>
      </c>
      <c r="G47" s="192"/>
    </row>
    <row r="48" spans="1:7" s="24" customFormat="1" ht="12" customHeight="1">
      <c r="A48" s="182">
        <v>14</v>
      </c>
      <c r="B48" s="183"/>
      <c r="C48" s="26" t="s">
        <v>35</v>
      </c>
      <c r="D48" s="184">
        <v>67043.599000000002</v>
      </c>
      <c r="E48" s="185">
        <v>6.3911430951740997E-2</v>
      </c>
      <c r="F48" s="186">
        <v>99.998431421798031</v>
      </c>
      <c r="G48" s="192"/>
    </row>
    <row r="49" spans="1:12" s="24" customFormat="1" ht="12" customHeight="1">
      <c r="A49" s="182">
        <v>15</v>
      </c>
      <c r="B49" s="183"/>
      <c r="C49" s="26" t="s">
        <v>44</v>
      </c>
      <c r="D49" s="184">
        <v>1645.451</v>
      </c>
      <c r="E49" s="185">
        <v>1.5685782019395048E-3</v>
      </c>
      <c r="F49" s="186">
        <v>99.999999999999972</v>
      </c>
      <c r="G49" s="192"/>
    </row>
    <row r="50" spans="1:12" s="24" customFormat="1" ht="12" customHeight="1">
      <c r="A50" s="182">
        <v>16</v>
      </c>
      <c r="B50" s="183"/>
      <c r="C50" s="26" t="s">
        <v>43</v>
      </c>
      <c r="D50" s="184">
        <v>0</v>
      </c>
      <c r="E50" s="185" t="s">
        <v>132</v>
      </c>
      <c r="F50" s="186" t="s">
        <v>132</v>
      </c>
      <c r="G50" s="192"/>
    </row>
    <row r="51" spans="1:12" s="24" customFormat="1" ht="12" customHeight="1">
      <c r="A51" s="182">
        <v>17</v>
      </c>
      <c r="B51" s="183"/>
      <c r="C51" s="26" t="s">
        <v>45</v>
      </c>
      <c r="D51" s="184">
        <v>0</v>
      </c>
      <c r="E51" s="185" t="s">
        <v>132</v>
      </c>
      <c r="F51" s="186" t="s">
        <v>132</v>
      </c>
      <c r="G51" s="192"/>
    </row>
    <row r="52" spans="1:12" s="191" customFormat="1" ht="5.25" customHeight="1">
      <c r="A52" s="187"/>
      <c r="B52" s="187"/>
      <c r="C52" s="193"/>
      <c r="D52" s="194"/>
      <c r="E52" s="195"/>
      <c r="F52" s="195"/>
    </row>
    <row r="53" spans="1:12" s="62" customFormat="1" ht="7.5" customHeight="1">
      <c r="A53" s="148"/>
      <c r="B53" s="148"/>
      <c r="C53" s="148"/>
      <c r="D53" s="148"/>
      <c r="E53" s="148"/>
      <c r="F53" s="148"/>
      <c r="G53" s="148"/>
      <c r="H53" s="148"/>
      <c r="I53" s="148"/>
      <c r="J53" s="148"/>
      <c r="K53" s="148"/>
      <c r="L53" s="148"/>
    </row>
    <row r="54" spans="1:12" s="171" customFormat="1" ht="14.25" customHeight="1">
      <c r="A54" s="173" t="s">
        <v>144</v>
      </c>
      <c r="B54" s="173"/>
      <c r="C54" s="173"/>
      <c r="D54" s="173"/>
      <c r="E54" s="173"/>
      <c r="F54" s="173"/>
    </row>
    <row r="55" spans="1:12" s="62" customFormat="1" ht="6.9" customHeight="1" thickBot="1">
      <c r="A55" s="174"/>
      <c r="B55" s="174"/>
      <c r="C55" s="174"/>
      <c r="D55" s="174"/>
      <c r="E55" s="174"/>
      <c r="F55" s="174"/>
    </row>
    <row r="56" spans="1:12" s="177" customFormat="1" ht="12.15" customHeight="1">
      <c r="A56" s="175" t="s">
        <v>1</v>
      </c>
      <c r="B56" s="175"/>
      <c r="C56" s="176"/>
      <c r="D56" s="176" t="s">
        <v>125</v>
      </c>
      <c r="E56" s="47" t="s">
        <v>126</v>
      </c>
      <c r="F56" s="47" t="s">
        <v>127</v>
      </c>
    </row>
    <row r="57" spans="1:12" s="24" customFormat="1" ht="12.15" customHeight="1">
      <c r="A57" s="178"/>
      <c r="B57" s="178"/>
      <c r="C57" s="178"/>
      <c r="D57" s="178"/>
      <c r="E57" s="49" t="s">
        <v>128</v>
      </c>
      <c r="F57" s="49" t="s">
        <v>129</v>
      </c>
    </row>
    <row r="58" spans="1:12" s="24" customFormat="1" ht="4.5" customHeight="1">
      <c r="C58" s="179"/>
      <c r="D58" s="180"/>
      <c r="E58" s="181"/>
      <c r="F58" s="181"/>
    </row>
    <row r="59" spans="1:12" s="24" customFormat="1" ht="12" customHeight="1">
      <c r="A59" s="182">
        <v>1</v>
      </c>
      <c r="B59" s="183"/>
      <c r="C59" s="26" t="s">
        <v>130</v>
      </c>
      <c r="D59" s="184">
        <v>32782202.697999999</v>
      </c>
      <c r="E59" s="185">
        <v>26.738846181917047</v>
      </c>
      <c r="F59" s="186">
        <v>26.738846181917047</v>
      </c>
    </row>
    <row r="60" spans="1:12" s="24" customFormat="1" ht="12" customHeight="1">
      <c r="A60" s="182">
        <v>2</v>
      </c>
      <c r="B60" s="183"/>
      <c r="C60" s="26" t="s">
        <v>29</v>
      </c>
      <c r="D60" s="184">
        <v>23171966.327</v>
      </c>
      <c r="E60" s="185">
        <v>18.900244411825774</v>
      </c>
      <c r="F60" s="186">
        <v>45.639090593742822</v>
      </c>
      <c r="G60" s="196"/>
    </row>
    <row r="61" spans="1:12" s="24" customFormat="1" ht="12" customHeight="1">
      <c r="A61" s="182">
        <v>3</v>
      </c>
      <c r="B61" s="183"/>
      <c r="C61" s="26" t="s">
        <v>115</v>
      </c>
      <c r="D61" s="184">
        <v>15235221.088</v>
      </c>
      <c r="E61" s="185">
        <v>12.426627855741497</v>
      </c>
      <c r="F61" s="186">
        <v>70.387066636768978</v>
      </c>
      <c r="G61" s="196"/>
    </row>
    <row r="62" spans="1:12" s="24" customFormat="1" ht="12" customHeight="1">
      <c r="A62" s="182">
        <v>4</v>
      </c>
      <c r="B62" s="183"/>
      <c r="C62" s="26" t="s">
        <v>36</v>
      </c>
      <c r="D62" s="184">
        <v>15106146.729</v>
      </c>
      <c r="E62" s="185">
        <v>12.321348187284652</v>
      </c>
      <c r="F62" s="186">
        <v>58.065718449484322</v>
      </c>
      <c r="G62" s="196"/>
    </row>
    <row r="63" spans="1:12" s="24" customFormat="1" ht="12" customHeight="1">
      <c r="A63" s="182">
        <v>5</v>
      </c>
      <c r="B63" s="183"/>
      <c r="C63" s="26" t="s">
        <v>33</v>
      </c>
      <c r="D63" s="184">
        <v>8752114.6050000004</v>
      </c>
      <c r="E63" s="185">
        <v>7.138673637811471</v>
      </c>
      <c r="F63" s="186">
        <v>77.525740274580443</v>
      </c>
      <c r="G63" s="196"/>
    </row>
    <row r="64" spans="1:12" s="24" customFormat="1" ht="12" customHeight="1">
      <c r="A64" s="182">
        <v>6</v>
      </c>
      <c r="B64" s="183"/>
      <c r="C64" s="26" t="s">
        <v>37</v>
      </c>
      <c r="D64" s="184">
        <v>8646586.9810000006</v>
      </c>
      <c r="E64" s="185">
        <v>7.052599894321034</v>
      </c>
      <c r="F64" s="186">
        <v>84.578340168901477</v>
      </c>
      <c r="G64" s="196"/>
    </row>
    <row r="65" spans="1:12" s="24" customFormat="1" ht="12" customHeight="1">
      <c r="A65" s="182">
        <v>7</v>
      </c>
      <c r="B65" s="183"/>
      <c r="C65" s="26" t="s">
        <v>40</v>
      </c>
      <c r="D65" s="184">
        <v>3986521.8709999998</v>
      </c>
      <c r="E65" s="185">
        <v>3.2516117385858383</v>
      </c>
      <c r="F65" s="186">
        <v>87.829951907487313</v>
      </c>
      <c r="G65" s="196"/>
    </row>
    <row r="66" spans="1:12" s="24" customFormat="1" ht="12" customHeight="1">
      <c r="A66" s="182">
        <v>8</v>
      </c>
      <c r="B66" s="183"/>
      <c r="C66" s="26" t="s">
        <v>32</v>
      </c>
      <c r="D66" s="184">
        <v>3934452.125</v>
      </c>
      <c r="E66" s="185">
        <v>3.2091409826744175</v>
      </c>
      <c r="F66" s="186">
        <v>91.039092890161726</v>
      </c>
      <c r="G66" s="196"/>
    </row>
    <row r="67" spans="1:12" s="24" customFormat="1" ht="12" customHeight="1">
      <c r="A67" s="182">
        <v>9</v>
      </c>
      <c r="B67" s="183"/>
      <c r="C67" s="26" t="s">
        <v>38</v>
      </c>
      <c r="D67" s="184">
        <v>2731029.8139999998</v>
      </c>
      <c r="E67" s="185">
        <v>2.2275680126653192</v>
      </c>
      <c r="F67" s="186">
        <v>93.266660902827041</v>
      </c>
      <c r="G67" s="196"/>
    </row>
    <row r="68" spans="1:12" s="24" customFormat="1" ht="12" customHeight="1">
      <c r="A68" s="182">
        <v>10</v>
      </c>
      <c r="B68" s="183"/>
      <c r="C68" s="26" t="s">
        <v>39</v>
      </c>
      <c r="D68" s="184">
        <v>2621805.986</v>
      </c>
      <c r="E68" s="185">
        <v>2.1384794555846098</v>
      </c>
      <c r="F68" s="186">
        <v>95.405140358411657</v>
      </c>
      <c r="G68" s="196"/>
    </row>
    <row r="69" spans="1:12" s="24" customFormat="1" ht="12" customHeight="1">
      <c r="A69" s="182">
        <v>11</v>
      </c>
      <c r="B69" s="183"/>
      <c r="C69" s="26" t="s">
        <v>43</v>
      </c>
      <c r="D69" s="184">
        <v>1239297.422</v>
      </c>
      <c r="E69" s="185">
        <v>1.0108345508621361</v>
      </c>
      <c r="F69" s="186">
        <v>96.4159749092738</v>
      </c>
      <c r="G69" s="196"/>
    </row>
    <row r="70" spans="1:12" s="24" customFormat="1" ht="12" customHeight="1">
      <c r="A70" s="182">
        <v>12</v>
      </c>
      <c r="B70" s="183"/>
      <c r="C70" s="26" t="s">
        <v>30</v>
      </c>
      <c r="D70" s="184">
        <v>1128714.459</v>
      </c>
      <c r="E70" s="185">
        <v>0.92063741355451967</v>
      </c>
      <c r="F70" s="186">
        <v>97.336612322828316</v>
      </c>
      <c r="G70" s="196"/>
    </row>
    <row r="71" spans="1:12" s="24" customFormat="1" ht="12" customHeight="1">
      <c r="A71" s="182">
        <v>13</v>
      </c>
      <c r="B71" s="183"/>
      <c r="C71" s="26" t="s">
        <v>41</v>
      </c>
      <c r="D71" s="184">
        <v>1103806.825</v>
      </c>
      <c r="E71" s="185">
        <v>0.90032146955231507</v>
      </c>
      <c r="F71" s="186">
        <v>98.236933792380626</v>
      </c>
      <c r="G71" s="196"/>
    </row>
    <row r="72" spans="1:12" s="24" customFormat="1" ht="12" customHeight="1">
      <c r="A72" s="182">
        <v>14</v>
      </c>
      <c r="B72" s="183"/>
      <c r="C72" s="26" t="s">
        <v>42</v>
      </c>
      <c r="D72" s="184">
        <v>836350.63399999996</v>
      </c>
      <c r="E72" s="185">
        <v>0.68217048020507609</v>
      </c>
      <c r="F72" s="186">
        <v>98.919104272585699</v>
      </c>
      <c r="G72" s="196"/>
    </row>
    <row r="73" spans="1:12" s="24" customFormat="1" ht="12" customHeight="1">
      <c r="A73" s="182">
        <v>15</v>
      </c>
      <c r="B73" s="183"/>
      <c r="C73" s="26" t="s">
        <v>44</v>
      </c>
      <c r="D73" s="184">
        <v>836042.21699999995</v>
      </c>
      <c r="E73" s="185">
        <v>0.68191891947870087</v>
      </c>
      <c r="F73" s="186">
        <v>99.601023192064403</v>
      </c>
      <c r="G73" s="196"/>
    </row>
    <row r="74" spans="1:12" s="24" customFormat="1" ht="12" customHeight="1">
      <c r="A74" s="182">
        <v>16</v>
      </c>
      <c r="B74" s="183"/>
      <c r="C74" s="26" t="s">
        <v>45</v>
      </c>
      <c r="D74" s="184">
        <v>477806.08199999999</v>
      </c>
      <c r="E74" s="185">
        <v>0.38972315097551052</v>
      </c>
      <c r="F74" s="186">
        <v>99.990746343039916</v>
      </c>
      <c r="G74" s="196"/>
    </row>
    <row r="75" spans="1:12" s="24" customFormat="1" ht="12" customHeight="1">
      <c r="A75" s="182">
        <v>17</v>
      </c>
      <c r="B75" s="183"/>
      <c r="C75" s="26" t="s">
        <v>35</v>
      </c>
      <c r="D75" s="184">
        <v>11345.114</v>
      </c>
      <c r="E75" s="185">
        <v>9.2536569600559799E-3</v>
      </c>
      <c r="F75" s="186">
        <v>99.999999999999972</v>
      </c>
      <c r="G75" s="196"/>
    </row>
    <row r="76" spans="1:12" s="191" customFormat="1" ht="6" customHeight="1">
      <c r="A76" s="187"/>
      <c r="B76" s="187"/>
      <c r="C76" s="193"/>
      <c r="D76" s="194"/>
      <c r="E76" s="195"/>
      <c r="F76" s="197"/>
    </row>
    <row r="77" spans="1:12" s="201" customFormat="1" ht="8.25" customHeight="1">
      <c r="A77" s="198"/>
      <c r="B77" s="198"/>
      <c r="C77" s="199"/>
      <c r="D77" s="200"/>
      <c r="E77" s="199"/>
      <c r="F77" s="199"/>
    </row>
    <row r="78" spans="1:12" s="201" customFormat="1" ht="11.1" customHeight="1">
      <c r="A78" s="202" t="s">
        <v>145</v>
      </c>
      <c r="B78" s="202"/>
      <c r="C78" s="24"/>
      <c r="D78" s="199"/>
      <c r="E78" s="199"/>
      <c r="F78" s="199"/>
    </row>
    <row r="79" spans="1:12" s="201" customFormat="1" ht="11.1" customHeight="1">
      <c r="A79" s="30" t="s">
        <v>137</v>
      </c>
      <c r="B79" s="24"/>
      <c r="C79" s="24"/>
      <c r="D79" s="200"/>
      <c r="E79" s="199"/>
      <c r="F79" s="199"/>
    </row>
    <row r="80" spans="1:12" ht="12.6" customHeight="1">
      <c r="A80" s="162"/>
      <c r="B80" s="33"/>
      <c r="C80" s="33"/>
      <c r="D80" s="33"/>
      <c r="E80" s="33"/>
      <c r="F80" s="33"/>
      <c r="G80" s="33"/>
      <c r="H80" s="33"/>
      <c r="I80" s="33"/>
      <c r="J80" s="33"/>
      <c r="K80" s="33"/>
      <c r="L80" s="33"/>
    </row>
    <row r="81" spans="1:6" ht="13.8">
      <c r="A81" s="13"/>
      <c r="B81" s="13"/>
      <c r="C81" s="26"/>
      <c r="D81" s="13"/>
      <c r="E81" s="13"/>
      <c r="F81" s="13"/>
    </row>
    <row r="82" spans="1:6">
      <c r="A82" s="36"/>
      <c r="B82" s="36"/>
      <c r="C82" s="36"/>
      <c r="D82" s="203"/>
      <c r="E82" s="203"/>
      <c r="F82" s="203"/>
    </row>
    <row r="83" spans="1:6">
      <c r="A83" s="36"/>
      <c r="B83" s="36"/>
      <c r="C83" s="36"/>
      <c r="D83" s="203"/>
      <c r="E83" s="203"/>
      <c r="F83" s="203"/>
    </row>
    <row r="97" s="7" customForma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7" customFormat="1"/>
    <row r="258" s="7" customFormat="1"/>
    <row r="259" s="7" customFormat="1"/>
    <row r="260" s="7" customFormat="1"/>
    <row r="261" s="7" customFormat="1"/>
    <row r="262" s="7" customFormat="1"/>
    <row r="263" s="7" customFormat="1"/>
    <row r="264" s="7" customFormat="1"/>
    <row r="265" s="7" customFormat="1"/>
    <row r="266" s="7" customFormat="1"/>
    <row r="267" s="7" customFormat="1"/>
    <row r="268" s="7" customFormat="1"/>
    <row r="269" s="7" customFormat="1"/>
    <row r="270" s="7" customFormat="1"/>
    <row r="271" s="7" customFormat="1"/>
    <row r="272" s="7" customFormat="1"/>
    <row r="273" s="7" customFormat="1"/>
    <row r="274" s="7" customFormat="1"/>
    <row r="275" s="7" customFormat="1"/>
    <row r="276" s="7" customFormat="1"/>
    <row r="277" s="7" customFormat="1"/>
    <row r="278" s="7" customFormat="1"/>
    <row r="279" s="7" customFormat="1"/>
    <row r="280" s="7" customFormat="1"/>
    <row r="281" s="7" customFormat="1"/>
    <row r="282" s="7" customFormat="1"/>
    <row r="283" s="7" customFormat="1"/>
    <row r="284" s="7" customFormat="1"/>
    <row r="285" s="7" customFormat="1"/>
    <row r="286" s="7" customFormat="1"/>
    <row r="287" s="7" customFormat="1"/>
    <row r="288" s="7" customFormat="1"/>
    <row r="289" s="7" customFormat="1"/>
    <row r="290" s="7" customFormat="1"/>
    <row r="291" s="7" customFormat="1"/>
    <row r="292" s="7" customFormat="1"/>
    <row r="293" s="7" customFormat="1"/>
    <row r="294" s="7" customFormat="1"/>
    <row r="295" s="7" customFormat="1"/>
    <row r="296" s="7" customFormat="1"/>
    <row r="297" s="7" customFormat="1"/>
    <row r="298" s="7" customFormat="1"/>
    <row r="299" s="7" customFormat="1"/>
    <row r="300" s="7" customFormat="1"/>
    <row r="301" s="7" customFormat="1"/>
    <row r="302" s="7" customFormat="1"/>
    <row r="303" s="7" customFormat="1"/>
    <row r="304" s="7" customFormat="1"/>
    <row r="305" s="7" customFormat="1"/>
    <row r="306" s="7" customFormat="1"/>
    <row r="307" s="7" customFormat="1"/>
    <row r="308" s="7" customFormat="1"/>
    <row r="309" s="7" customFormat="1"/>
    <row r="310" s="7" customFormat="1"/>
    <row r="311" s="7" customFormat="1"/>
    <row r="312" s="7" customFormat="1"/>
    <row r="313" s="7" customFormat="1"/>
    <row r="314" s="7" customFormat="1"/>
    <row r="315" s="7" customFormat="1"/>
    <row r="316" s="7" customFormat="1"/>
    <row r="317" s="7" customFormat="1"/>
    <row r="318" s="7" customFormat="1"/>
    <row r="319" s="7" customFormat="1"/>
    <row r="320" s="7" customFormat="1"/>
    <row r="321" s="7" customFormat="1"/>
    <row r="322" s="7" customFormat="1"/>
    <row r="323" s="7" customFormat="1"/>
    <row r="324" s="7" customFormat="1"/>
    <row r="325" s="7" customFormat="1"/>
    <row r="326" s="7" customFormat="1"/>
    <row r="327" s="7" customFormat="1"/>
    <row r="328" s="7" customFormat="1"/>
    <row r="329" s="7" customFormat="1"/>
    <row r="330" s="7" customFormat="1"/>
    <row r="331" s="7" customFormat="1"/>
    <row r="332" s="7" customFormat="1"/>
    <row r="333" s="7" customFormat="1"/>
    <row r="334" s="7" customFormat="1"/>
    <row r="335" s="7" customFormat="1"/>
    <row r="336" s="7" customFormat="1"/>
    <row r="337" s="7" customFormat="1"/>
    <row r="338" s="7" customFormat="1"/>
    <row r="339" s="7" customFormat="1"/>
    <row r="340" s="7" customFormat="1"/>
    <row r="341" s="7" customFormat="1"/>
    <row r="342" s="7" customFormat="1"/>
    <row r="343" s="7" customFormat="1"/>
    <row r="344" s="7" customFormat="1"/>
    <row r="345" s="7" customFormat="1"/>
    <row r="346" s="7" customFormat="1"/>
    <row r="347" s="7" customFormat="1"/>
    <row r="348" s="7" customFormat="1"/>
    <row r="349" s="7" customFormat="1"/>
    <row r="350" s="7" customFormat="1"/>
    <row r="351" s="7" customFormat="1"/>
    <row r="352" s="7" customFormat="1"/>
    <row r="353" s="7" customFormat="1"/>
    <row r="354" s="7" customFormat="1"/>
    <row r="355" s="7" customFormat="1"/>
    <row r="356" s="7" customFormat="1"/>
    <row r="357" s="7" customFormat="1"/>
    <row r="358" s="7" customFormat="1"/>
    <row r="359" s="7" customFormat="1"/>
    <row r="360" s="7" customFormat="1"/>
    <row r="361" s="7" customFormat="1"/>
    <row r="362" s="7" customFormat="1"/>
    <row r="363" s="7" customFormat="1"/>
    <row r="364" s="7" customFormat="1"/>
    <row r="365" s="7" customFormat="1"/>
    <row r="366" s="7" customFormat="1"/>
    <row r="367" s="7" customFormat="1"/>
    <row r="368" s="7" customFormat="1"/>
    <row r="369" s="7" customFormat="1"/>
    <row r="370" s="7" customFormat="1"/>
    <row r="371" s="7" customFormat="1"/>
    <row r="372" s="7" customFormat="1"/>
    <row r="373" s="7" customFormat="1"/>
    <row r="374" s="7" customFormat="1"/>
    <row r="375" s="7" customFormat="1"/>
    <row r="376" s="7" customFormat="1"/>
    <row r="377" s="7" customFormat="1"/>
    <row r="378" s="7" customFormat="1"/>
    <row r="379" s="7" customFormat="1"/>
    <row r="380" s="7" customFormat="1"/>
    <row r="381" s="7" customFormat="1"/>
    <row r="382" s="7" customFormat="1"/>
    <row r="383" s="7" customFormat="1"/>
    <row r="384" s="7" customFormat="1"/>
    <row r="385" s="7" customFormat="1"/>
    <row r="386" s="7" customFormat="1"/>
    <row r="387" s="7" customFormat="1"/>
    <row r="388" s="7" customFormat="1"/>
    <row r="389" s="7" customFormat="1"/>
    <row r="390" s="7" customFormat="1"/>
    <row r="391" s="7" customFormat="1"/>
    <row r="392" s="7" customFormat="1"/>
    <row r="393" s="7" customFormat="1"/>
    <row r="394" s="7" customFormat="1"/>
    <row r="395" s="7" customFormat="1"/>
    <row r="396" s="7" customFormat="1"/>
    <row r="397" s="7" customFormat="1"/>
    <row r="398" s="7" customFormat="1"/>
    <row r="399" s="7" customFormat="1"/>
    <row r="400" s="7" customFormat="1"/>
    <row r="401" s="7" customFormat="1"/>
    <row r="402" s="7" customFormat="1"/>
    <row r="403" s="7" customFormat="1"/>
    <row r="404" s="7" customFormat="1"/>
    <row r="405" s="7" customFormat="1"/>
    <row r="406" s="7" customFormat="1"/>
    <row r="407" s="7" customFormat="1"/>
    <row r="408" s="7" customFormat="1"/>
    <row r="409" s="7" customFormat="1"/>
    <row r="410" s="7" customFormat="1"/>
    <row r="411" s="7" customFormat="1"/>
    <row r="412" s="7" customFormat="1"/>
    <row r="413" s="7" customFormat="1"/>
    <row r="414" s="7" customFormat="1"/>
    <row r="415" s="7" customFormat="1"/>
    <row r="416" s="7" customFormat="1"/>
    <row r="417" s="7" customFormat="1"/>
    <row r="418" s="7" customFormat="1"/>
    <row r="419" s="7" customFormat="1"/>
    <row r="420" s="7" customFormat="1"/>
    <row r="421" s="7" customFormat="1"/>
    <row r="422" s="7" customFormat="1"/>
    <row r="423" s="7" customFormat="1"/>
    <row r="424" s="7" customFormat="1"/>
    <row r="425" s="7" customFormat="1"/>
    <row r="426" s="7" customFormat="1"/>
    <row r="427" s="7" customFormat="1"/>
    <row r="428" s="7" customFormat="1"/>
    <row r="429" s="7" customFormat="1"/>
    <row r="430" s="7" customFormat="1"/>
    <row r="431" s="7" customFormat="1"/>
    <row r="432" s="7" customFormat="1"/>
    <row r="433" s="7" customFormat="1"/>
    <row r="434" s="7" customFormat="1"/>
    <row r="435" s="7" customFormat="1"/>
    <row r="436" s="7" customFormat="1"/>
    <row r="437" s="7" customFormat="1"/>
    <row r="438" s="7" customFormat="1"/>
    <row r="439" s="7" customFormat="1"/>
    <row r="440" s="7" customFormat="1"/>
    <row r="441" s="7" customFormat="1"/>
    <row r="442" s="7" customFormat="1"/>
    <row r="443" s="7" customFormat="1"/>
    <row r="444" s="7" customFormat="1"/>
    <row r="445" s="7" customFormat="1"/>
    <row r="446" s="7" customFormat="1"/>
    <row r="447" s="7" customFormat="1"/>
    <row r="448" s="7" customFormat="1"/>
    <row r="449" s="7" customFormat="1"/>
    <row r="450" s="7" customFormat="1"/>
    <row r="451" s="7" customFormat="1"/>
    <row r="452" s="7" customFormat="1"/>
    <row r="453" s="7" customFormat="1"/>
    <row r="454" s="7" customFormat="1"/>
    <row r="455" s="7" customFormat="1"/>
    <row r="456" s="7" customFormat="1"/>
    <row r="457" s="7" customFormat="1"/>
    <row r="458" s="7" customFormat="1"/>
    <row r="459" s="7" customFormat="1"/>
    <row r="460" s="7" customFormat="1"/>
    <row r="461" s="7" customFormat="1"/>
    <row r="462" s="7" customFormat="1"/>
    <row r="463" s="7" customFormat="1"/>
    <row r="464" s="7" customFormat="1"/>
    <row r="465" s="7" customFormat="1"/>
    <row r="466" s="7" customFormat="1"/>
    <row r="467" s="7" customFormat="1"/>
    <row r="468" s="7" customFormat="1"/>
    <row r="469" s="7" customFormat="1"/>
    <row r="470" s="7" customFormat="1"/>
    <row r="471" s="7" customFormat="1"/>
    <row r="472" s="7" customFormat="1"/>
    <row r="473" s="7" customFormat="1"/>
    <row r="474" s="7" customFormat="1"/>
    <row r="475" s="7" customFormat="1"/>
    <row r="476" s="7" customFormat="1"/>
    <row r="477" s="7" customFormat="1"/>
    <row r="478" s="7" customFormat="1"/>
    <row r="479" s="7" customFormat="1"/>
    <row r="480" s="7" customFormat="1"/>
    <row r="481" s="7" customFormat="1"/>
    <row r="482" s="7" customFormat="1"/>
    <row r="483" s="7" customFormat="1"/>
    <row r="484" s="7" customFormat="1"/>
    <row r="485" s="7" customFormat="1"/>
    <row r="486" s="7" customFormat="1"/>
    <row r="487" s="7" customFormat="1"/>
    <row r="488" s="7" customFormat="1"/>
    <row r="489" s="7" customFormat="1"/>
    <row r="490" s="7" customFormat="1"/>
    <row r="491" s="7" customFormat="1"/>
    <row r="492" s="7" customFormat="1"/>
    <row r="493" s="7" customFormat="1"/>
    <row r="494" s="7" customFormat="1"/>
    <row r="495" s="7" customFormat="1"/>
    <row r="496" s="7" customFormat="1"/>
    <row r="497" s="7" customFormat="1"/>
    <row r="498" s="7" customFormat="1"/>
    <row r="499" s="7" customFormat="1"/>
    <row r="500" s="7" customFormat="1"/>
    <row r="501" s="7" customFormat="1"/>
    <row r="502" s="7" customFormat="1"/>
    <row r="503" s="7" customFormat="1"/>
    <row r="504" s="7" customFormat="1"/>
    <row r="505" s="7" customFormat="1"/>
    <row r="506" s="7" customFormat="1"/>
    <row r="507" s="7" customFormat="1"/>
    <row r="508" s="7" customFormat="1"/>
    <row r="509" s="7" customFormat="1"/>
    <row r="510" s="7" customFormat="1"/>
    <row r="511" s="7" customFormat="1"/>
    <row r="512" s="7" customFormat="1"/>
    <row r="513" s="7" customFormat="1"/>
    <row r="514" s="7" customFormat="1"/>
    <row r="515" s="7" customFormat="1"/>
    <row r="516" s="7" customFormat="1"/>
    <row r="517" s="7" customFormat="1"/>
    <row r="518" s="7" customFormat="1"/>
    <row r="519" s="7" customFormat="1"/>
    <row r="520" s="7" customFormat="1"/>
    <row r="521" s="7" customFormat="1"/>
    <row r="522" s="7" customFormat="1"/>
    <row r="523" s="7" customFormat="1"/>
    <row r="524" s="7" customFormat="1"/>
    <row r="525" s="7" customFormat="1"/>
    <row r="526" s="7" customFormat="1"/>
    <row r="527" s="7" customFormat="1"/>
    <row r="528" s="7" customFormat="1"/>
    <row r="529" s="7" customFormat="1"/>
    <row r="530" s="7" customFormat="1"/>
    <row r="531" s="7" customFormat="1"/>
    <row r="532" s="7" customFormat="1"/>
    <row r="533" s="7" customFormat="1"/>
    <row r="534" s="7" customFormat="1"/>
    <row r="535" s="7" customFormat="1"/>
    <row r="536" s="7" customFormat="1"/>
    <row r="537" s="7" customFormat="1"/>
    <row r="538" s="7" customFormat="1"/>
    <row r="539" s="7" customFormat="1"/>
    <row r="540" s="7" customFormat="1"/>
    <row r="541" s="7" customFormat="1"/>
    <row r="542" s="7" customFormat="1"/>
    <row r="543" s="7" customFormat="1"/>
    <row r="544" s="7" customFormat="1"/>
    <row r="545" s="7" customFormat="1"/>
    <row r="546" s="7" customFormat="1"/>
    <row r="547" s="7" customFormat="1"/>
    <row r="548" s="7" customFormat="1"/>
    <row r="549" s="7" customFormat="1"/>
    <row r="550" s="7" customFormat="1"/>
    <row r="551" s="7" customFormat="1"/>
    <row r="552" s="7" customFormat="1"/>
    <row r="553" s="7" customFormat="1"/>
    <row r="554" s="7" customFormat="1"/>
  </sheetData>
  <mergeCells count="14">
    <mergeCell ref="A53:L53"/>
    <mergeCell ref="A56:C57"/>
    <mergeCell ref="D56:D57"/>
    <mergeCell ref="E56:E57"/>
    <mergeCell ref="F56:F57"/>
    <mergeCell ref="A8:C9"/>
    <mergeCell ref="D8:D9"/>
    <mergeCell ref="E8:E9"/>
    <mergeCell ref="F8:F9"/>
    <mergeCell ref="A29:L29"/>
    <mergeCell ref="A32:C33"/>
    <mergeCell ref="D32:D33"/>
    <mergeCell ref="E32:E33"/>
    <mergeCell ref="F32:F33"/>
  </mergeCells>
  <hyperlinks>
    <hyperlink ref="A1" location="Índice!A1" display="Volver al Índice" xr:uid="{DE23B959-EF99-47E1-B56E-2991C3D686A0}"/>
  </hyperlinks>
  <printOptions horizontalCentered="1" verticalCentered="1"/>
  <pageMargins left="1.1811023622047245" right="1.1811023622047245" top="0.86614173228346458" bottom="0.86614173228346458" header="0.43307086614173229" footer="0.43307086614173229"/>
  <pageSetup paperSize="9" scale="84" fitToWidth="0" fitToHeight="0"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8CB09-6DA9-499A-A5FF-BD3ADD8BD9E7}">
  <dimension ref="A1:AE44"/>
  <sheetViews>
    <sheetView showGridLines="0" workbookViewId="0"/>
  </sheetViews>
  <sheetFormatPr baseColWidth="10" defaultRowHeight="13.2"/>
  <cols>
    <col min="1" max="1" width="28.33203125" style="7" customWidth="1"/>
    <col min="2" max="14" width="5.33203125" style="7" bestFit="1" customWidth="1"/>
    <col min="15" max="16" width="5.88671875" style="7" bestFit="1" customWidth="1"/>
    <col min="17" max="26" width="5.33203125" style="7" bestFit="1" customWidth="1"/>
    <col min="27" max="27" width="5.6640625" style="7" bestFit="1" customWidth="1"/>
    <col min="28" max="28" width="6.6640625" style="8" bestFit="1" customWidth="1"/>
    <col min="29" max="256" width="11.5546875" style="7"/>
    <col min="257" max="257" width="27.109375" style="7" customWidth="1"/>
    <col min="258" max="271" width="5.33203125" style="7" bestFit="1" customWidth="1"/>
    <col min="272" max="272" width="5.88671875" style="7" bestFit="1" customWidth="1"/>
    <col min="273" max="282" width="5.33203125" style="7" bestFit="1" customWidth="1"/>
    <col min="283" max="283" width="5.6640625" style="7" bestFit="1" customWidth="1"/>
    <col min="284" max="284" width="6.6640625" style="7" bestFit="1" customWidth="1"/>
    <col min="285" max="512" width="11.5546875" style="7"/>
    <col min="513" max="513" width="27.109375" style="7" customWidth="1"/>
    <col min="514" max="527" width="5.33203125" style="7" bestFit="1" customWidth="1"/>
    <col min="528" max="528" width="5.88671875" style="7" bestFit="1" customWidth="1"/>
    <col min="529" max="538" width="5.33203125" style="7" bestFit="1" customWidth="1"/>
    <col min="539" max="539" width="5.6640625" style="7" bestFit="1" customWidth="1"/>
    <col min="540" max="540" width="6.6640625" style="7" bestFit="1" customWidth="1"/>
    <col min="541" max="768" width="11.5546875" style="7"/>
    <col min="769" max="769" width="27.109375" style="7" customWidth="1"/>
    <col min="770" max="783" width="5.33203125" style="7" bestFit="1" customWidth="1"/>
    <col min="784" max="784" width="5.88671875" style="7" bestFit="1" customWidth="1"/>
    <col min="785" max="794" width="5.33203125" style="7" bestFit="1" customWidth="1"/>
    <col min="795" max="795" width="5.6640625" style="7" bestFit="1" customWidth="1"/>
    <col min="796" max="796" width="6.6640625" style="7" bestFit="1" customWidth="1"/>
    <col min="797" max="1024" width="11.5546875" style="7"/>
    <col min="1025" max="1025" width="27.109375" style="7" customWidth="1"/>
    <col min="1026" max="1039" width="5.33203125" style="7" bestFit="1" customWidth="1"/>
    <col min="1040" max="1040" width="5.88671875" style="7" bestFit="1" customWidth="1"/>
    <col min="1041" max="1050" width="5.33203125" style="7" bestFit="1" customWidth="1"/>
    <col min="1051" max="1051" width="5.6640625" style="7" bestFit="1" customWidth="1"/>
    <col min="1052" max="1052" width="6.6640625" style="7" bestFit="1" customWidth="1"/>
    <col min="1053" max="1280" width="11.5546875" style="7"/>
    <col min="1281" max="1281" width="27.109375" style="7" customWidth="1"/>
    <col min="1282" max="1295" width="5.33203125" style="7" bestFit="1" customWidth="1"/>
    <col min="1296" max="1296" width="5.88671875" style="7" bestFit="1" customWidth="1"/>
    <col min="1297" max="1306" width="5.33203125" style="7" bestFit="1" customWidth="1"/>
    <col min="1307" max="1307" width="5.6640625" style="7" bestFit="1" customWidth="1"/>
    <col min="1308" max="1308" width="6.6640625" style="7" bestFit="1" customWidth="1"/>
    <col min="1309" max="1536" width="11.5546875" style="7"/>
    <col min="1537" max="1537" width="27.109375" style="7" customWidth="1"/>
    <col min="1538" max="1551" width="5.33203125" style="7" bestFit="1" customWidth="1"/>
    <col min="1552" max="1552" width="5.88671875" style="7" bestFit="1" customWidth="1"/>
    <col min="1553" max="1562" width="5.33203125" style="7" bestFit="1" customWidth="1"/>
    <col min="1563" max="1563" width="5.6640625" style="7" bestFit="1" customWidth="1"/>
    <col min="1564" max="1564" width="6.6640625" style="7" bestFit="1" customWidth="1"/>
    <col min="1565" max="1792" width="11.5546875" style="7"/>
    <col min="1793" max="1793" width="27.109375" style="7" customWidth="1"/>
    <col min="1794" max="1807" width="5.33203125" style="7" bestFit="1" customWidth="1"/>
    <col min="1808" max="1808" width="5.88671875" style="7" bestFit="1" customWidth="1"/>
    <col min="1809" max="1818" width="5.33203125" style="7" bestFit="1" customWidth="1"/>
    <col min="1819" max="1819" width="5.6640625" style="7" bestFit="1" customWidth="1"/>
    <col min="1820" max="1820" width="6.6640625" style="7" bestFit="1" customWidth="1"/>
    <col min="1821" max="2048" width="11.5546875" style="7"/>
    <col min="2049" max="2049" width="27.109375" style="7" customWidth="1"/>
    <col min="2050" max="2063" width="5.33203125" style="7" bestFit="1" customWidth="1"/>
    <col min="2064" max="2064" width="5.88671875" style="7" bestFit="1" customWidth="1"/>
    <col min="2065" max="2074" width="5.33203125" style="7" bestFit="1" customWidth="1"/>
    <col min="2075" max="2075" width="5.6640625" style="7" bestFit="1" customWidth="1"/>
    <col min="2076" max="2076" width="6.6640625" style="7" bestFit="1" customWidth="1"/>
    <col min="2077" max="2304" width="11.5546875" style="7"/>
    <col min="2305" max="2305" width="27.109375" style="7" customWidth="1"/>
    <col min="2306" max="2319" width="5.33203125" style="7" bestFit="1" customWidth="1"/>
    <col min="2320" max="2320" width="5.88671875" style="7" bestFit="1" customWidth="1"/>
    <col min="2321" max="2330" width="5.33203125" style="7" bestFit="1" customWidth="1"/>
    <col min="2331" max="2331" width="5.6640625" style="7" bestFit="1" customWidth="1"/>
    <col min="2332" max="2332" width="6.6640625" style="7" bestFit="1" customWidth="1"/>
    <col min="2333" max="2560" width="11.5546875" style="7"/>
    <col min="2561" max="2561" width="27.109375" style="7" customWidth="1"/>
    <col min="2562" max="2575" width="5.33203125" style="7" bestFit="1" customWidth="1"/>
    <col min="2576" max="2576" width="5.88671875" style="7" bestFit="1" customWidth="1"/>
    <col min="2577" max="2586" width="5.33203125" style="7" bestFit="1" customWidth="1"/>
    <col min="2587" max="2587" width="5.6640625" style="7" bestFit="1" customWidth="1"/>
    <col min="2588" max="2588" width="6.6640625" style="7" bestFit="1" customWidth="1"/>
    <col min="2589" max="2816" width="11.5546875" style="7"/>
    <col min="2817" max="2817" width="27.109375" style="7" customWidth="1"/>
    <col min="2818" max="2831" width="5.33203125" style="7" bestFit="1" customWidth="1"/>
    <col min="2832" max="2832" width="5.88671875" style="7" bestFit="1" customWidth="1"/>
    <col min="2833" max="2842" width="5.33203125" style="7" bestFit="1" customWidth="1"/>
    <col min="2843" max="2843" width="5.6640625" style="7" bestFit="1" customWidth="1"/>
    <col min="2844" max="2844" width="6.6640625" style="7" bestFit="1" customWidth="1"/>
    <col min="2845" max="3072" width="11.5546875" style="7"/>
    <col min="3073" max="3073" width="27.109375" style="7" customWidth="1"/>
    <col min="3074" max="3087" width="5.33203125" style="7" bestFit="1" customWidth="1"/>
    <col min="3088" max="3088" width="5.88671875" style="7" bestFit="1" customWidth="1"/>
    <col min="3089" max="3098" width="5.33203125" style="7" bestFit="1" customWidth="1"/>
    <col min="3099" max="3099" width="5.6640625" style="7" bestFit="1" customWidth="1"/>
    <col min="3100" max="3100" width="6.6640625" style="7" bestFit="1" customWidth="1"/>
    <col min="3101" max="3328" width="11.5546875" style="7"/>
    <col min="3329" max="3329" width="27.109375" style="7" customWidth="1"/>
    <col min="3330" max="3343" width="5.33203125" style="7" bestFit="1" customWidth="1"/>
    <col min="3344" max="3344" width="5.88671875" style="7" bestFit="1" customWidth="1"/>
    <col min="3345" max="3354" width="5.33203125" style="7" bestFit="1" customWidth="1"/>
    <col min="3355" max="3355" width="5.6640625" style="7" bestFit="1" customWidth="1"/>
    <col min="3356" max="3356" width="6.6640625" style="7" bestFit="1" customWidth="1"/>
    <col min="3357" max="3584" width="11.5546875" style="7"/>
    <col min="3585" max="3585" width="27.109375" style="7" customWidth="1"/>
    <col min="3586" max="3599" width="5.33203125" style="7" bestFit="1" customWidth="1"/>
    <col min="3600" max="3600" width="5.88671875" style="7" bestFit="1" customWidth="1"/>
    <col min="3601" max="3610" width="5.33203125" style="7" bestFit="1" customWidth="1"/>
    <col min="3611" max="3611" width="5.6640625" style="7" bestFit="1" customWidth="1"/>
    <col min="3612" max="3612" width="6.6640625" style="7" bestFit="1" customWidth="1"/>
    <col min="3613" max="3840" width="11.5546875" style="7"/>
    <col min="3841" max="3841" width="27.109375" style="7" customWidth="1"/>
    <col min="3842" max="3855" width="5.33203125" style="7" bestFit="1" customWidth="1"/>
    <col min="3856" max="3856" width="5.88671875" style="7" bestFit="1" customWidth="1"/>
    <col min="3857" max="3866" width="5.33203125" style="7" bestFit="1" customWidth="1"/>
    <col min="3867" max="3867" width="5.6640625" style="7" bestFit="1" customWidth="1"/>
    <col min="3868" max="3868" width="6.6640625" style="7" bestFit="1" customWidth="1"/>
    <col min="3869" max="4096" width="11.5546875" style="7"/>
    <col min="4097" max="4097" width="27.109375" style="7" customWidth="1"/>
    <col min="4098" max="4111" width="5.33203125" style="7" bestFit="1" customWidth="1"/>
    <col min="4112" max="4112" width="5.88671875" style="7" bestFit="1" customWidth="1"/>
    <col min="4113" max="4122" width="5.33203125" style="7" bestFit="1" customWidth="1"/>
    <col min="4123" max="4123" width="5.6640625" style="7" bestFit="1" customWidth="1"/>
    <col min="4124" max="4124" width="6.6640625" style="7" bestFit="1" customWidth="1"/>
    <col min="4125" max="4352" width="11.5546875" style="7"/>
    <col min="4353" max="4353" width="27.109375" style="7" customWidth="1"/>
    <col min="4354" max="4367" width="5.33203125" style="7" bestFit="1" customWidth="1"/>
    <col min="4368" max="4368" width="5.88671875" style="7" bestFit="1" customWidth="1"/>
    <col min="4369" max="4378" width="5.33203125" style="7" bestFit="1" customWidth="1"/>
    <col min="4379" max="4379" width="5.6640625" style="7" bestFit="1" customWidth="1"/>
    <col min="4380" max="4380" width="6.6640625" style="7" bestFit="1" customWidth="1"/>
    <col min="4381" max="4608" width="11.5546875" style="7"/>
    <col min="4609" max="4609" width="27.109375" style="7" customWidth="1"/>
    <col min="4610" max="4623" width="5.33203125" style="7" bestFit="1" customWidth="1"/>
    <col min="4624" max="4624" width="5.88671875" style="7" bestFit="1" customWidth="1"/>
    <col min="4625" max="4634" width="5.33203125" style="7" bestFit="1" customWidth="1"/>
    <col min="4635" max="4635" width="5.6640625" style="7" bestFit="1" customWidth="1"/>
    <col min="4636" max="4636" width="6.6640625" style="7" bestFit="1" customWidth="1"/>
    <col min="4637" max="4864" width="11.5546875" style="7"/>
    <col min="4865" max="4865" width="27.109375" style="7" customWidth="1"/>
    <col min="4866" max="4879" width="5.33203125" style="7" bestFit="1" customWidth="1"/>
    <col min="4880" max="4880" width="5.88671875" style="7" bestFit="1" customWidth="1"/>
    <col min="4881" max="4890" width="5.33203125" style="7" bestFit="1" customWidth="1"/>
    <col min="4891" max="4891" width="5.6640625" style="7" bestFit="1" customWidth="1"/>
    <col min="4892" max="4892" width="6.6640625" style="7" bestFit="1" customWidth="1"/>
    <col min="4893" max="5120" width="11.5546875" style="7"/>
    <col min="5121" max="5121" width="27.109375" style="7" customWidth="1"/>
    <col min="5122" max="5135" width="5.33203125" style="7" bestFit="1" customWidth="1"/>
    <col min="5136" max="5136" width="5.88671875" style="7" bestFit="1" customWidth="1"/>
    <col min="5137" max="5146" width="5.33203125" style="7" bestFit="1" customWidth="1"/>
    <col min="5147" max="5147" width="5.6640625" style="7" bestFit="1" customWidth="1"/>
    <col min="5148" max="5148" width="6.6640625" style="7" bestFit="1" customWidth="1"/>
    <col min="5149" max="5376" width="11.5546875" style="7"/>
    <col min="5377" max="5377" width="27.109375" style="7" customWidth="1"/>
    <col min="5378" max="5391" width="5.33203125" style="7" bestFit="1" customWidth="1"/>
    <col min="5392" max="5392" width="5.88671875" style="7" bestFit="1" customWidth="1"/>
    <col min="5393" max="5402" width="5.33203125" style="7" bestFit="1" customWidth="1"/>
    <col min="5403" max="5403" width="5.6640625" style="7" bestFit="1" customWidth="1"/>
    <col min="5404" max="5404" width="6.6640625" style="7" bestFit="1" customWidth="1"/>
    <col min="5405" max="5632" width="11.5546875" style="7"/>
    <col min="5633" max="5633" width="27.109375" style="7" customWidth="1"/>
    <col min="5634" max="5647" width="5.33203125" style="7" bestFit="1" customWidth="1"/>
    <col min="5648" max="5648" width="5.88671875" style="7" bestFit="1" customWidth="1"/>
    <col min="5649" max="5658" width="5.33203125" style="7" bestFit="1" customWidth="1"/>
    <col min="5659" max="5659" width="5.6640625" style="7" bestFit="1" customWidth="1"/>
    <col min="5660" max="5660" width="6.6640625" style="7" bestFit="1" customWidth="1"/>
    <col min="5661" max="5888" width="11.5546875" style="7"/>
    <col min="5889" max="5889" width="27.109375" style="7" customWidth="1"/>
    <col min="5890" max="5903" width="5.33203125" style="7" bestFit="1" customWidth="1"/>
    <col min="5904" max="5904" width="5.88671875" style="7" bestFit="1" customWidth="1"/>
    <col min="5905" max="5914" width="5.33203125" style="7" bestFit="1" customWidth="1"/>
    <col min="5915" max="5915" width="5.6640625" style="7" bestFit="1" customWidth="1"/>
    <col min="5916" max="5916" width="6.6640625" style="7" bestFit="1" customWidth="1"/>
    <col min="5917" max="6144" width="11.5546875" style="7"/>
    <col min="6145" max="6145" width="27.109375" style="7" customWidth="1"/>
    <col min="6146" max="6159" width="5.33203125" style="7" bestFit="1" customWidth="1"/>
    <col min="6160" max="6160" width="5.88671875" style="7" bestFit="1" customWidth="1"/>
    <col min="6161" max="6170" width="5.33203125" style="7" bestFit="1" customWidth="1"/>
    <col min="6171" max="6171" width="5.6640625" style="7" bestFit="1" customWidth="1"/>
    <col min="6172" max="6172" width="6.6640625" style="7" bestFit="1" customWidth="1"/>
    <col min="6173" max="6400" width="11.5546875" style="7"/>
    <col min="6401" max="6401" width="27.109375" style="7" customWidth="1"/>
    <col min="6402" max="6415" width="5.33203125" style="7" bestFit="1" customWidth="1"/>
    <col min="6416" max="6416" width="5.88671875" style="7" bestFit="1" customWidth="1"/>
    <col min="6417" max="6426" width="5.33203125" style="7" bestFit="1" customWidth="1"/>
    <col min="6427" max="6427" width="5.6640625" style="7" bestFit="1" customWidth="1"/>
    <col min="6428" max="6428" width="6.6640625" style="7" bestFit="1" customWidth="1"/>
    <col min="6429" max="6656" width="11.5546875" style="7"/>
    <col min="6657" max="6657" width="27.109375" style="7" customWidth="1"/>
    <col min="6658" max="6671" width="5.33203125" style="7" bestFit="1" customWidth="1"/>
    <col min="6672" max="6672" width="5.88671875" style="7" bestFit="1" customWidth="1"/>
    <col min="6673" max="6682" width="5.33203125" style="7" bestFit="1" customWidth="1"/>
    <col min="6683" max="6683" width="5.6640625" style="7" bestFit="1" customWidth="1"/>
    <col min="6684" max="6684" width="6.6640625" style="7" bestFit="1" customWidth="1"/>
    <col min="6685" max="6912" width="11.5546875" style="7"/>
    <col min="6913" max="6913" width="27.109375" style="7" customWidth="1"/>
    <col min="6914" max="6927" width="5.33203125" style="7" bestFit="1" customWidth="1"/>
    <col min="6928" max="6928" width="5.88671875" style="7" bestFit="1" customWidth="1"/>
    <col min="6929" max="6938" width="5.33203125" style="7" bestFit="1" customWidth="1"/>
    <col min="6939" max="6939" width="5.6640625" style="7" bestFit="1" customWidth="1"/>
    <col min="6940" max="6940" width="6.6640625" style="7" bestFit="1" customWidth="1"/>
    <col min="6941" max="7168" width="11.5546875" style="7"/>
    <col min="7169" max="7169" width="27.109375" style="7" customWidth="1"/>
    <col min="7170" max="7183" width="5.33203125" style="7" bestFit="1" customWidth="1"/>
    <col min="7184" max="7184" width="5.88671875" style="7" bestFit="1" customWidth="1"/>
    <col min="7185" max="7194" width="5.33203125" style="7" bestFit="1" customWidth="1"/>
    <col min="7195" max="7195" width="5.6640625" style="7" bestFit="1" customWidth="1"/>
    <col min="7196" max="7196" width="6.6640625" style="7" bestFit="1" customWidth="1"/>
    <col min="7197" max="7424" width="11.5546875" style="7"/>
    <col min="7425" max="7425" width="27.109375" style="7" customWidth="1"/>
    <col min="7426" max="7439" width="5.33203125" style="7" bestFit="1" customWidth="1"/>
    <col min="7440" max="7440" width="5.88671875" style="7" bestFit="1" customWidth="1"/>
    <col min="7441" max="7450" width="5.33203125" style="7" bestFit="1" customWidth="1"/>
    <col min="7451" max="7451" width="5.6640625" style="7" bestFit="1" customWidth="1"/>
    <col min="7452" max="7452" width="6.6640625" style="7" bestFit="1" customWidth="1"/>
    <col min="7453" max="7680" width="11.5546875" style="7"/>
    <col min="7681" max="7681" width="27.109375" style="7" customWidth="1"/>
    <col min="7682" max="7695" width="5.33203125" style="7" bestFit="1" customWidth="1"/>
    <col min="7696" max="7696" width="5.88671875" style="7" bestFit="1" customWidth="1"/>
    <col min="7697" max="7706" width="5.33203125" style="7" bestFit="1" customWidth="1"/>
    <col min="7707" max="7707" width="5.6640625" style="7" bestFit="1" customWidth="1"/>
    <col min="7708" max="7708" width="6.6640625" style="7" bestFit="1" customWidth="1"/>
    <col min="7709" max="7936" width="11.5546875" style="7"/>
    <col min="7937" max="7937" width="27.109375" style="7" customWidth="1"/>
    <col min="7938" max="7951" width="5.33203125" style="7" bestFit="1" customWidth="1"/>
    <col min="7952" max="7952" width="5.88671875" style="7" bestFit="1" customWidth="1"/>
    <col min="7953" max="7962" width="5.33203125" style="7" bestFit="1" customWidth="1"/>
    <col min="7963" max="7963" width="5.6640625" style="7" bestFit="1" customWidth="1"/>
    <col min="7964" max="7964" width="6.6640625" style="7" bestFit="1" customWidth="1"/>
    <col min="7965" max="8192" width="11.5546875" style="7"/>
    <col min="8193" max="8193" width="27.109375" style="7" customWidth="1"/>
    <col min="8194" max="8207" width="5.33203125" style="7" bestFit="1" customWidth="1"/>
    <col min="8208" max="8208" width="5.88671875" style="7" bestFit="1" customWidth="1"/>
    <col min="8209" max="8218" width="5.33203125" style="7" bestFit="1" customWidth="1"/>
    <col min="8219" max="8219" width="5.6640625" style="7" bestFit="1" customWidth="1"/>
    <col min="8220" max="8220" width="6.6640625" style="7" bestFit="1" customWidth="1"/>
    <col min="8221" max="8448" width="11.5546875" style="7"/>
    <col min="8449" max="8449" width="27.109375" style="7" customWidth="1"/>
    <col min="8450" max="8463" width="5.33203125" style="7" bestFit="1" customWidth="1"/>
    <col min="8464" max="8464" width="5.88671875" style="7" bestFit="1" customWidth="1"/>
    <col min="8465" max="8474" width="5.33203125" style="7" bestFit="1" customWidth="1"/>
    <col min="8475" max="8475" width="5.6640625" style="7" bestFit="1" customWidth="1"/>
    <col min="8476" max="8476" width="6.6640625" style="7" bestFit="1" customWidth="1"/>
    <col min="8477" max="8704" width="11.5546875" style="7"/>
    <col min="8705" max="8705" width="27.109375" style="7" customWidth="1"/>
    <col min="8706" max="8719" width="5.33203125" style="7" bestFit="1" customWidth="1"/>
    <col min="8720" max="8720" width="5.88671875" style="7" bestFit="1" customWidth="1"/>
    <col min="8721" max="8730" width="5.33203125" style="7" bestFit="1" customWidth="1"/>
    <col min="8731" max="8731" width="5.6640625" style="7" bestFit="1" customWidth="1"/>
    <col min="8732" max="8732" width="6.6640625" style="7" bestFit="1" customWidth="1"/>
    <col min="8733" max="8960" width="11.5546875" style="7"/>
    <col min="8961" max="8961" width="27.109375" style="7" customWidth="1"/>
    <col min="8962" max="8975" width="5.33203125" style="7" bestFit="1" customWidth="1"/>
    <col min="8976" max="8976" width="5.88671875" style="7" bestFit="1" customWidth="1"/>
    <col min="8977" max="8986" width="5.33203125" style="7" bestFit="1" customWidth="1"/>
    <col min="8987" max="8987" width="5.6640625" style="7" bestFit="1" customWidth="1"/>
    <col min="8988" max="8988" width="6.6640625" style="7" bestFit="1" customWidth="1"/>
    <col min="8989" max="9216" width="11.5546875" style="7"/>
    <col min="9217" max="9217" width="27.109375" style="7" customWidth="1"/>
    <col min="9218" max="9231" width="5.33203125" style="7" bestFit="1" customWidth="1"/>
    <col min="9232" max="9232" width="5.88671875" style="7" bestFit="1" customWidth="1"/>
    <col min="9233" max="9242" width="5.33203125" style="7" bestFit="1" customWidth="1"/>
    <col min="9243" max="9243" width="5.6640625" style="7" bestFit="1" customWidth="1"/>
    <col min="9244" max="9244" width="6.6640625" style="7" bestFit="1" customWidth="1"/>
    <col min="9245" max="9472" width="11.5546875" style="7"/>
    <col min="9473" max="9473" width="27.109375" style="7" customWidth="1"/>
    <col min="9474" max="9487" width="5.33203125" style="7" bestFit="1" customWidth="1"/>
    <col min="9488" max="9488" width="5.88671875" style="7" bestFit="1" customWidth="1"/>
    <col min="9489" max="9498" width="5.33203125" style="7" bestFit="1" customWidth="1"/>
    <col min="9499" max="9499" width="5.6640625" style="7" bestFit="1" customWidth="1"/>
    <col min="9500" max="9500" width="6.6640625" style="7" bestFit="1" customWidth="1"/>
    <col min="9501" max="9728" width="11.5546875" style="7"/>
    <col min="9729" max="9729" width="27.109375" style="7" customWidth="1"/>
    <col min="9730" max="9743" width="5.33203125" style="7" bestFit="1" customWidth="1"/>
    <col min="9744" max="9744" width="5.88671875" style="7" bestFit="1" customWidth="1"/>
    <col min="9745" max="9754" width="5.33203125" style="7" bestFit="1" customWidth="1"/>
    <col min="9755" max="9755" width="5.6640625" style="7" bestFit="1" customWidth="1"/>
    <col min="9756" max="9756" width="6.6640625" style="7" bestFit="1" customWidth="1"/>
    <col min="9757" max="9984" width="11.5546875" style="7"/>
    <col min="9985" max="9985" width="27.109375" style="7" customWidth="1"/>
    <col min="9986" max="9999" width="5.33203125" style="7" bestFit="1" customWidth="1"/>
    <col min="10000" max="10000" width="5.88671875" style="7" bestFit="1" customWidth="1"/>
    <col min="10001" max="10010" width="5.33203125" style="7" bestFit="1" customWidth="1"/>
    <col min="10011" max="10011" width="5.6640625" style="7" bestFit="1" customWidth="1"/>
    <col min="10012" max="10012" width="6.6640625" style="7" bestFit="1" customWidth="1"/>
    <col min="10013" max="10240" width="11.5546875" style="7"/>
    <col min="10241" max="10241" width="27.109375" style="7" customWidth="1"/>
    <col min="10242" max="10255" width="5.33203125" style="7" bestFit="1" customWidth="1"/>
    <col min="10256" max="10256" width="5.88671875" style="7" bestFit="1" customWidth="1"/>
    <col min="10257" max="10266" width="5.33203125" style="7" bestFit="1" customWidth="1"/>
    <col min="10267" max="10267" width="5.6640625" style="7" bestFit="1" customWidth="1"/>
    <col min="10268" max="10268" width="6.6640625" style="7" bestFit="1" customWidth="1"/>
    <col min="10269" max="10496" width="11.5546875" style="7"/>
    <col min="10497" max="10497" width="27.109375" style="7" customWidth="1"/>
    <col min="10498" max="10511" width="5.33203125" style="7" bestFit="1" customWidth="1"/>
    <col min="10512" max="10512" width="5.88671875" style="7" bestFit="1" customWidth="1"/>
    <col min="10513" max="10522" width="5.33203125" style="7" bestFit="1" customWidth="1"/>
    <col min="10523" max="10523" width="5.6640625" style="7" bestFit="1" customWidth="1"/>
    <col min="10524" max="10524" width="6.6640625" style="7" bestFit="1" customWidth="1"/>
    <col min="10525" max="10752" width="11.5546875" style="7"/>
    <col min="10753" max="10753" width="27.109375" style="7" customWidth="1"/>
    <col min="10754" max="10767" width="5.33203125" style="7" bestFit="1" customWidth="1"/>
    <col min="10768" max="10768" width="5.88671875" style="7" bestFit="1" customWidth="1"/>
    <col min="10769" max="10778" width="5.33203125" style="7" bestFit="1" customWidth="1"/>
    <col min="10779" max="10779" width="5.6640625" style="7" bestFit="1" customWidth="1"/>
    <col min="10780" max="10780" width="6.6640625" style="7" bestFit="1" customWidth="1"/>
    <col min="10781" max="11008" width="11.5546875" style="7"/>
    <col min="11009" max="11009" width="27.109375" style="7" customWidth="1"/>
    <col min="11010" max="11023" width="5.33203125" style="7" bestFit="1" customWidth="1"/>
    <col min="11024" max="11024" width="5.88671875" style="7" bestFit="1" customWidth="1"/>
    <col min="11025" max="11034" width="5.33203125" style="7" bestFit="1" customWidth="1"/>
    <col min="11035" max="11035" width="5.6640625" style="7" bestFit="1" customWidth="1"/>
    <col min="11036" max="11036" width="6.6640625" style="7" bestFit="1" customWidth="1"/>
    <col min="11037" max="11264" width="11.5546875" style="7"/>
    <col min="11265" max="11265" width="27.109375" style="7" customWidth="1"/>
    <col min="11266" max="11279" width="5.33203125" style="7" bestFit="1" customWidth="1"/>
    <col min="11280" max="11280" width="5.88671875" style="7" bestFit="1" customWidth="1"/>
    <col min="11281" max="11290" width="5.33203125" style="7" bestFit="1" customWidth="1"/>
    <col min="11291" max="11291" width="5.6640625" style="7" bestFit="1" customWidth="1"/>
    <col min="11292" max="11292" width="6.6640625" style="7" bestFit="1" customWidth="1"/>
    <col min="11293" max="11520" width="11.5546875" style="7"/>
    <col min="11521" max="11521" width="27.109375" style="7" customWidth="1"/>
    <col min="11522" max="11535" width="5.33203125" style="7" bestFit="1" customWidth="1"/>
    <col min="11536" max="11536" width="5.88671875" style="7" bestFit="1" customWidth="1"/>
    <col min="11537" max="11546" width="5.33203125" style="7" bestFit="1" customWidth="1"/>
    <col min="11547" max="11547" width="5.6640625" style="7" bestFit="1" customWidth="1"/>
    <col min="11548" max="11548" width="6.6640625" style="7" bestFit="1" customWidth="1"/>
    <col min="11549" max="11776" width="11.5546875" style="7"/>
    <col min="11777" max="11777" width="27.109375" style="7" customWidth="1"/>
    <col min="11778" max="11791" width="5.33203125" style="7" bestFit="1" customWidth="1"/>
    <col min="11792" max="11792" width="5.88671875" style="7" bestFit="1" customWidth="1"/>
    <col min="11793" max="11802" width="5.33203125" style="7" bestFit="1" customWidth="1"/>
    <col min="11803" max="11803" width="5.6640625" style="7" bestFit="1" customWidth="1"/>
    <col min="11804" max="11804" width="6.6640625" style="7" bestFit="1" customWidth="1"/>
    <col min="11805" max="12032" width="11.5546875" style="7"/>
    <col min="12033" max="12033" width="27.109375" style="7" customWidth="1"/>
    <col min="12034" max="12047" width="5.33203125" style="7" bestFit="1" customWidth="1"/>
    <col min="12048" max="12048" width="5.88671875" style="7" bestFit="1" customWidth="1"/>
    <col min="12049" max="12058" width="5.33203125" style="7" bestFit="1" customWidth="1"/>
    <col min="12059" max="12059" width="5.6640625" style="7" bestFit="1" customWidth="1"/>
    <col min="12060" max="12060" width="6.6640625" style="7" bestFit="1" customWidth="1"/>
    <col min="12061" max="12288" width="11.5546875" style="7"/>
    <col min="12289" max="12289" width="27.109375" style="7" customWidth="1"/>
    <col min="12290" max="12303" width="5.33203125" style="7" bestFit="1" customWidth="1"/>
    <col min="12304" max="12304" width="5.88671875" style="7" bestFit="1" customWidth="1"/>
    <col min="12305" max="12314" width="5.33203125" style="7" bestFit="1" customWidth="1"/>
    <col min="12315" max="12315" width="5.6640625" style="7" bestFit="1" customWidth="1"/>
    <col min="12316" max="12316" width="6.6640625" style="7" bestFit="1" customWidth="1"/>
    <col min="12317" max="12544" width="11.5546875" style="7"/>
    <col min="12545" max="12545" width="27.109375" style="7" customWidth="1"/>
    <col min="12546" max="12559" width="5.33203125" style="7" bestFit="1" customWidth="1"/>
    <col min="12560" max="12560" width="5.88671875" style="7" bestFit="1" customWidth="1"/>
    <col min="12561" max="12570" width="5.33203125" style="7" bestFit="1" customWidth="1"/>
    <col min="12571" max="12571" width="5.6640625" style="7" bestFit="1" customWidth="1"/>
    <col min="12572" max="12572" width="6.6640625" style="7" bestFit="1" customWidth="1"/>
    <col min="12573" max="12800" width="11.5546875" style="7"/>
    <col min="12801" max="12801" width="27.109375" style="7" customWidth="1"/>
    <col min="12802" max="12815" width="5.33203125" style="7" bestFit="1" customWidth="1"/>
    <col min="12816" max="12816" width="5.88671875" style="7" bestFit="1" customWidth="1"/>
    <col min="12817" max="12826" width="5.33203125" style="7" bestFit="1" customWidth="1"/>
    <col min="12827" max="12827" width="5.6640625" style="7" bestFit="1" customWidth="1"/>
    <col min="12828" max="12828" width="6.6640625" style="7" bestFit="1" customWidth="1"/>
    <col min="12829" max="13056" width="11.5546875" style="7"/>
    <col min="13057" max="13057" width="27.109375" style="7" customWidth="1"/>
    <col min="13058" max="13071" width="5.33203125" style="7" bestFit="1" customWidth="1"/>
    <col min="13072" max="13072" width="5.88671875" style="7" bestFit="1" customWidth="1"/>
    <col min="13073" max="13082" width="5.33203125" style="7" bestFit="1" customWidth="1"/>
    <col min="13083" max="13083" width="5.6640625" style="7" bestFit="1" customWidth="1"/>
    <col min="13084" max="13084" width="6.6640625" style="7" bestFit="1" customWidth="1"/>
    <col min="13085" max="13312" width="11.5546875" style="7"/>
    <col min="13313" max="13313" width="27.109375" style="7" customWidth="1"/>
    <col min="13314" max="13327" width="5.33203125" style="7" bestFit="1" customWidth="1"/>
    <col min="13328" max="13328" width="5.88671875" style="7" bestFit="1" customWidth="1"/>
    <col min="13329" max="13338" width="5.33203125" style="7" bestFit="1" customWidth="1"/>
    <col min="13339" max="13339" width="5.6640625" style="7" bestFit="1" customWidth="1"/>
    <col min="13340" max="13340" width="6.6640625" style="7" bestFit="1" customWidth="1"/>
    <col min="13341" max="13568" width="11.5546875" style="7"/>
    <col min="13569" max="13569" width="27.109375" style="7" customWidth="1"/>
    <col min="13570" max="13583" width="5.33203125" style="7" bestFit="1" customWidth="1"/>
    <col min="13584" max="13584" width="5.88671875" style="7" bestFit="1" customWidth="1"/>
    <col min="13585" max="13594" width="5.33203125" style="7" bestFit="1" customWidth="1"/>
    <col min="13595" max="13595" width="5.6640625" style="7" bestFit="1" customWidth="1"/>
    <col min="13596" max="13596" width="6.6640625" style="7" bestFit="1" customWidth="1"/>
    <col min="13597" max="13824" width="11.5546875" style="7"/>
    <col min="13825" max="13825" width="27.109375" style="7" customWidth="1"/>
    <col min="13826" max="13839" width="5.33203125" style="7" bestFit="1" customWidth="1"/>
    <col min="13840" max="13840" width="5.88671875" style="7" bestFit="1" customWidth="1"/>
    <col min="13841" max="13850" width="5.33203125" style="7" bestFit="1" customWidth="1"/>
    <col min="13851" max="13851" width="5.6640625" style="7" bestFit="1" customWidth="1"/>
    <col min="13852" max="13852" width="6.6640625" style="7" bestFit="1" customWidth="1"/>
    <col min="13853" max="14080" width="11.5546875" style="7"/>
    <col min="14081" max="14081" width="27.109375" style="7" customWidth="1"/>
    <col min="14082" max="14095" width="5.33203125" style="7" bestFit="1" customWidth="1"/>
    <col min="14096" max="14096" width="5.88671875" style="7" bestFit="1" customWidth="1"/>
    <col min="14097" max="14106" width="5.33203125" style="7" bestFit="1" customWidth="1"/>
    <col min="14107" max="14107" width="5.6640625" style="7" bestFit="1" customWidth="1"/>
    <col min="14108" max="14108" width="6.6640625" style="7" bestFit="1" customWidth="1"/>
    <col min="14109" max="14336" width="11.5546875" style="7"/>
    <col min="14337" max="14337" width="27.109375" style="7" customWidth="1"/>
    <col min="14338" max="14351" width="5.33203125" style="7" bestFit="1" customWidth="1"/>
    <col min="14352" max="14352" width="5.88671875" style="7" bestFit="1" customWidth="1"/>
    <col min="14353" max="14362" width="5.33203125" style="7" bestFit="1" customWidth="1"/>
    <col min="14363" max="14363" width="5.6640625" style="7" bestFit="1" customWidth="1"/>
    <col min="14364" max="14364" width="6.6640625" style="7" bestFit="1" customWidth="1"/>
    <col min="14365" max="14592" width="11.5546875" style="7"/>
    <col min="14593" max="14593" width="27.109375" style="7" customWidth="1"/>
    <col min="14594" max="14607" width="5.33203125" style="7" bestFit="1" customWidth="1"/>
    <col min="14608" max="14608" width="5.88671875" style="7" bestFit="1" customWidth="1"/>
    <col min="14609" max="14618" width="5.33203125" style="7" bestFit="1" customWidth="1"/>
    <col min="14619" max="14619" width="5.6640625" style="7" bestFit="1" customWidth="1"/>
    <col min="14620" max="14620" width="6.6640625" style="7" bestFit="1" customWidth="1"/>
    <col min="14621" max="14848" width="11.5546875" style="7"/>
    <col min="14849" max="14849" width="27.109375" style="7" customWidth="1"/>
    <col min="14850" max="14863" width="5.33203125" style="7" bestFit="1" customWidth="1"/>
    <col min="14864" max="14864" width="5.88671875" style="7" bestFit="1" customWidth="1"/>
    <col min="14865" max="14874" width="5.33203125" style="7" bestFit="1" customWidth="1"/>
    <col min="14875" max="14875" width="5.6640625" style="7" bestFit="1" customWidth="1"/>
    <col min="14876" max="14876" width="6.6640625" style="7" bestFit="1" customWidth="1"/>
    <col min="14877" max="15104" width="11.5546875" style="7"/>
    <col min="15105" max="15105" width="27.109375" style="7" customWidth="1"/>
    <col min="15106" max="15119" width="5.33203125" style="7" bestFit="1" customWidth="1"/>
    <col min="15120" max="15120" width="5.88671875" style="7" bestFit="1" customWidth="1"/>
    <col min="15121" max="15130" width="5.33203125" style="7" bestFit="1" customWidth="1"/>
    <col min="15131" max="15131" width="5.6640625" style="7" bestFit="1" customWidth="1"/>
    <col min="15132" max="15132" width="6.6640625" style="7" bestFit="1" customWidth="1"/>
    <col min="15133" max="15360" width="11.5546875" style="7"/>
    <col min="15361" max="15361" width="27.109375" style="7" customWidth="1"/>
    <col min="15362" max="15375" width="5.33203125" style="7" bestFit="1" customWidth="1"/>
    <col min="15376" max="15376" width="5.88671875" style="7" bestFit="1" customWidth="1"/>
    <col min="15377" max="15386" width="5.33203125" style="7" bestFit="1" customWidth="1"/>
    <col min="15387" max="15387" width="5.6640625" style="7" bestFit="1" customWidth="1"/>
    <col min="15388" max="15388" width="6.6640625" style="7" bestFit="1" customWidth="1"/>
    <col min="15389" max="15616" width="11.5546875" style="7"/>
    <col min="15617" max="15617" width="27.109375" style="7" customWidth="1"/>
    <col min="15618" max="15631" width="5.33203125" style="7" bestFit="1" customWidth="1"/>
    <col min="15632" max="15632" width="5.88671875" style="7" bestFit="1" customWidth="1"/>
    <col min="15633" max="15642" width="5.33203125" style="7" bestFit="1" customWidth="1"/>
    <col min="15643" max="15643" width="5.6640625" style="7" bestFit="1" customWidth="1"/>
    <col min="15644" max="15644" width="6.6640625" style="7" bestFit="1" customWidth="1"/>
    <col min="15645" max="15872" width="11.5546875" style="7"/>
    <col min="15873" max="15873" width="27.109375" style="7" customWidth="1"/>
    <col min="15874" max="15887" width="5.33203125" style="7" bestFit="1" customWidth="1"/>
    <col min="15888" max="15888" width="5.88671875" style="7" bestFit="1" customWidth="1"/>
    <col min="15889" max="15898" width="5.33203125" style="7" bestFit="1" customWidth="1"/>
    <col min="15899" max="15899" width="5.6640625" style="7" bestFit="1" customWidth="1"/>
    <col min="15900" max="15900" width="6.6640625" style="7" bestFit="1" customWidth="1"/>
    <col min="15901" max="16128" width="11.5546875" style="7"/>
    <col min="16129" max="16129" width="27.109375" style="7" customWidth="1"/>
    <col min="16130" max="16143" width="5.33203125" style="7" bestFit="1" customWidth="1"/>
    <col min="16144" max="16144" width="5.88671875" style="7" bestFit="1" customWidth="1"/>
    <col min="16145" max="16154" width="5.33203125" style="7" bestFit="1" customWidth="1"/>
    <col min="16155" max="16155" width="5.6640625" style="7" bestFit="1" customWidth="1"/>
    <col min="16156" max="16156" width="6.6640625" style="7" bestFit="1" customWidth="1"/>
    <col min="16157" max="16384" width="11.5546875" style="7"/>
  </cols>
  <sheetData>
    <row r="1" spans="1:31" s="2" customFormat="1" ht="20.100000000000001" customHeight="1">
      <c r="A1" s="1403" t="s">
        <v>1213</v>
      </c>
      <c r="B1" s="1"/>
      <c r="C1" s="1"/>
      <c r="D1" s="1"/>
      <c r="E1" s="1"/>
      <c r="F1" s="1"/>
      <c r="G1" s="1"/>
      <c r="H1" s="1"/>
      <c r="I1" s="1"/>
      <c r="J1" s="1"/>
      <c r="K1" s="1"/>
      <c r="L1" s="1"/>
      <c r="M1" s="1"/>
      <c r="N1" s="1"/>
      <c r="O1" s="1"/>
      <c r="P1" s="1"/>
      <c r="Q1" s="1"/>
      <c r="R1" s="1"/>
      <c r="S1" s="1"/>
      <c r="T1" s="1"/>
      <c r="U1" s="1"/>
      <c r="V1" s="1"/>
      <c r="W1" s="1"/>
      <c r="X1" s="1"/>
      <c r="Y1" s="1"/>
      <c r="Z1" s="1"/>
      <c r="AA1" s="1"/>
      <c r="AB1" s="1"/>
    </row>
    <row r="2" spans="1:31" s="4" customFormat="1" ht="24" customHeight="1">
      <c r="A2" s="3" t="s">
        <v>0</v>
      </c>
      <c r="B2" s="3"/>
      <c r="C2" s="3"/>
      <c r="D2" s="3"/>
      <c r="E2" s="3"/>
      <c r="F2" s="3"/>
      <c r="G2" s="3"/>
      <c r="H2" s="3"/>
      <c r="I2" s="3"/>
      <c r="J2" s="3"/>
      <c r="K2" s="3"/>
      <c r="L2" s="3"/>
      <c r="M2" s="3"/>
      <c r="N2" s="3"/>
      <c r="O2" s="3"/>
      <c r="P2" s="3"/>
      <c r="Q2" s="3"/>
      <c r="R2" s="3"/>
      <c r="S2" s="3"/>
      <c r="T2" s="3"/>
      <c r="U2" s="3"/>
      <c r="V2" s="3"/>
      <c r="W2" s="3"/>
      <c r="X2" s="3"/>
      <c r="Y2" s="3"/>
      <c r="Z2" s="3"/>
      <c r="AA2" s="3"/>
      <c r="AB2" s="3"/>
    </row>
    <row r="3" spans="1:31" s="6" customFormat="1" ht="20.100000000000001" customHeight="1">
      <c r="A3" s="5">
        <v>45169</v>
      </c>
      <c r="B3" s="5"/>
      <c r="C3" s="5"/>
      <c r="D3" s="5"/>
      <c r="E3" s="5"/>
      <c r="F3" s="5"/>
      <c r="G3" s="5"/>
      <c r="H3" s="5"/>
      <c r="I3" s="5"/>
      <c r="J3" s="5"/>
      <c r="K3" s="5"/>
      <c r="L3" s="5"/>
      <c r="M3" s="5"/>
      <c r="N3" s="5"/>
      <c r="O3" s="5"/>
      <c r="P3" s="5"/>
      <c r="Q3" s="5"/>
      <c r="R3" s="5"/>
      <c r="S3" s="5"/>
      <c r="T3" s="5"/>
      <c r="U3" s="5"/>
      <c r="V3" s="5"/>
      <c r="W3" s="5"/>
      <c r="X3" s="5"/>
      <c r="Y3" s="5"/>
      <c r="Z3" s="5"/>
      <c r="AA3" s="5"/>
      <c r="AB3" s="5"/>
    </row>
    <row r="4" spans="1:31" ht="7.5" customHeight="1"/>
    <row r="5" spans="1:31" ht="7.5" customHeight="1" thickBot="1"/>
    <row r="6" spans="1:31" ht="95.1" customHeight="1">
      <c r="A6" s="9" t="s">
        <v>1</v>
      </c>
      <c r="B6" s="10" t="s">
        <v>2</v>
      </c>
      <c r="C6" s="10" t="s">
        <v>3</v>
      </c>
      <c r="D6" s="10" t="s">
        <v>4</v>
      </c>
      <c r="E6" s="10" t="s">
        <v>5</v>
      </c>
      <c r="F6" s="10" t="s">
        <v>6</v>
      </c>
      <c r="G6" s="10" t="s">
        <v>7</v>
      </c>
      <c r="H6" s="10" t="s">
        <v>8</v>
      </c>
      <c r="I6" s="10" t="s">
        <v>9</v>
      </c>
      <c r="J6" s="10" t="s">
        <v>10</v>
      </c>
      <c r="K6" s="10" t="s">
        <v>11</v>
      </c>
      <c r="L6" s="10" t="s">
        <v>12</v>
      </c>
      <c r="M6" s="10" t="s">
        <v>13</v>
      </c>
      <c r="N6" s="10" t="s">
        <v>14</v>
      </c>
      <c r="O6" s="10" t="s">
        <v>15</v>
      </c>
      <c r="P6" s="10" t="s">
        <v>16</v>
      </c>
      <c r="Q6" s="10" t="s">
        <v>17</v>
      </c>
      <c r="R6" s="10" t="s">
        <v>18</v>
      </c>
      <c r="S6" s="10" t="s">
        <v>19</v>
      </c>
      <c r="T6" s="10" t="s">
        <v>20</v>
      </c>
      <c r="U6" s="10" t="s">
        <v>21</v>
      </c>
      <c r="V6" s="10" t="s">
        <v>22</v>
      </c>
      <c r="W6" s="10" t="s">
        <v>23</v>
      </c>
      <c r="X6" s="10" t="s">
        <v>24</v>
      </c>
      <c r="Y6" s="10" t="s">
        <v>25</v>
      </c>
      <c r="Z6" s="10" t="s">
        <v>26</v>
      </c>
      <c r="AA6" s="11" t="s">
        <v>27</v>
      </c>
      <c r="AB6" s="12" t="s">
        <v>28</v>
      </c>
      <c r="AC6" s="13"/>
      <c r="AD6" s="13"/>
      <c r="AE6" s="13"/>
    </row>
    <row r="7" spans="1:31" ht="3.75" customHeight="1">
      <c r="A7" s="14"/>
      <c r="B7" s="15"/>
      <c r="C7" s="15"/>
      <c r="D7" s="15"/>
      <c r="E7" s="15"/>
      <c r="F7" s="15"/>
      <c r="G7" s="15"/>
      <c r="H7" s="15"/>
      <c r="I7" s="15"/>
      <c r="J7" s="15"/>
      <c r="K7" s="15"/>
      <c r="L7" s="15"/>
      <c r="M7" s="15"/>
      <c r="N7" s="15"/>
      <c r="O7" s="15"/>
      <c r="P7" s="15"/>
      <c r="Q7" s="15"/>
      <c r="R7" s="15"/>
      <c r="S7" s="15"/>
      <c r="T7" s="15"/>
      <c r="U7" s="15"/>
      <c r="V7" s="15"/>
      <c r="W7" s="15"/>
      <c r="X7" s="15"/>
      <c r="Y7" s="15"/>
      <c r="Z7" s="15"/>
      <c r="AA7" s="16"/>
      <c r="AB7" s="17"/>
      <c r="AC7" s="13"/>
      <c r="AD7" s="13"/>
      <c r="AE7" s="13"/>
    </row>
    <row r="8" spans="1:31" ht="10.5" customHeight="1">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9"/>
      <c r="AC8" s="13"/>
      <c r="AD8" s="13"/>
      <c r="AE8" s="13"/>
    </row>
    <row r="9" spans="1:31" s="24" customFormat="1" ht="20.100000000000001" customHeight="1">
      <c r="A9" s="20" t="s">
        <v>29</v>
      </c>
      <c r="B9" s="21">
        <v>1</v>
      </c>
      <c r="C9" s="21">
        <v>5</v>
      </c>
      <c r="D9" s="21">
        <v>2</v>
      </c>
      <c r="E9" s="21">
        <v>12</v>
      </c>
      <c r="F9" s="21">
        <v>1</v>
      </c>
      <c r="G9" s="21">
        <v>4</v>
      </c>
      <c r="H9" s="21">
        <v>14</v>
      </c>
      <c r="I9" s="21">
        <v>6</v>
      </c>
      <c r="J9" s="21">
        <v>0</v>
      </c>
      <c r="K9" s="21">
        <v>3</v>
      </c>
      <c r="L9" s="21">
        <v>5</v>
      </c>
      <c r="M9" s="21">
        <v>9</v>
      </c>
      <c r="N9" s="21">
        <v>11</v>
      </c>
      <c r="O9" s="21">
        <v>8</v>
      </c>
      <c r="P9" s="21">
        <v>185</v>
      </c>
      <c r="Q9" s="21">
        <v>4</v>
      </c>
      <c r="R9" s="21">
        <v>1</v>
      </c>
      <c r="S9" s="21">
        <v>2</v>
      </c>
      <c r="T9" s="21">
        <v>1</v>
      </c>
      <c r="U9" s="21">
        <v>9</v>
      </c>
      <c r="V9" s="21">
        <v>3</v>
      </c>
      <c r="W9" s="21">
        <v>6</v>
      </c>
      <c r="X9" s="21">
        <v>2</v>
      </c>
      <c r="Y9" s="21">
        <v>1</v>
      </c>
      <c r="Z9" s="21">
        <v>3</v>
      </c>
      <c r="AA9" s="21">
        <v>0</v>
      </c>
      <c r="AB9" s="22">
        <v>298</v>
      </c>
      <c r="AC9" s="23"/>
    </row>
    <row r="10" spans="1:31" s="24" customFormat="1" ht="20.100000000000001" customHeight="1">
      <c r="A10" s="20" t="s">
        <v>30</v>
      </c>
      <c r="B10" s="21">
        <v>0</v>
      </c>
      <c r="C10" s="21">
        <v>0</v>
      </c>
      <c r="D10" s="21">
        <v>0</v>
      </c>
      <c r="E10" s="21">
        <v>1</v>
      </c>
      <c r="F10" s="21">
        <v>0</v>
      </c>
      <c r="G10" s="21">
        <v>0</v>
      </c>
      <c r="H10" s="21">
        <v>0</v>
      </c>
      <c r="I10" s="21">
        <v>0</v>
      </c>
      <c r="J10" s="21">
        <v>0</v>
      </c>
      <c r="K10" s="21">
        <v>0</v>
      </c>
      <c r="L10" s="21">
        <v>1</v>
      </c>
      <c r="M10" s="21">
        <v>1</v>
      </c>
      <c r="N10" s="21">
        <v>1</v>
      </c>
      <c r="O10" s="21">
        <v>1</v>
      </c>
      <c r="P10" s="21">
        <v>12</v>
      </c>
      <c r="Q10" s="21">
        <v>1</v>
      </c>
      <c r="R10" s="21">
        <v>0</v>
      </c>
      <c r="S10" s="21">
        <v>0</v>
      </c>
      <c r="T10" s="21">
        <v>0</v>
      </c>
      <c r="U10" s="21">
        <v>1</v>
      </c>
      <c r="V10" s="21">
        <v>0</v>
      </c>
      <c r="W10" s="21">
        <v>0</v>
      </c>
      <c r="X10" s="21">
        <v>0</v>
      </c>
      <c r="Y10" s="21">
        <v>0</v>
      </c>
      <c r="Z10" s="21">
        <v>0</v>
      </c>
      <c r="AA10" s="21">
        <v>0</v>
      </c>
      <c r="AB10" s="22">
        <v>19</v>
      </c>
      <c r="AC10" s="23"/>
    </row>
    <row r="11" spans="1:31" s="24" customFormat="1" ht="27" customHeight="1">
      <c r="A11" s="25" t="s">
        <v>31</v>
      </c>
      <c r="B11" s="21">
        <v>3</v>
      </c>
      <c r="C11" s="21">
        <v>8</v>
      </c>
      <c r="D11" s="21">
        <v>2</v>
      </c>
      <c r="E11" s="21">
        <v>17</v>
      </c>
      <c r="F11" s="21">
        <v>2</v>
      </c>
      <c r="G11" s="21">
        <v>5</v>
      </c>
      <c r="H11" s="21">
        <v>10</v>
      </c>
      <c r="I11" s="21">
        <v>10</v>
      </c>
      <c r="J11" s="21">
        <v>1</v>
      </c>
      <c r="K11" s="21">
        <v>3</v>
      </c>
      <c r="L11" s="21">
        <v>8</v>
      </c>
      <c r="M11" s="21">
        <v>12</v>
      </c>
      <c r="N11" s="21">
        <v>11</v>
      </c>
      <c r="O11" s="21">
        <v>7</v>
      </c>
      <c r="P11" s="21">
        <v>164</v>
      </c>
      <c r="Q11" s="21">
        <v>3</v>
      </c>
      <c r="R11" s="21">
        <v>1</v>
      </c>
      <c r="S11" s="21">
        <v>4</v>
      </c>
      <c r="T11" s="21">
        <v>3</v>
      </c>
      <c r="U11" s="21">
        <v>10</v>
      </c>
      <c r="V11" s="21">
        <v>4</v>
      </c>
      <c r="W11" s="21">
        <v>6</v>
      </c>
      <c r="X11" s="21">
        <v>4</v>
      </c>
      <c r="Y11" s="21">
        <v>1</v>
      </c>
      <c r="Z11" s="21">
        <v>3</v>
      </c>
      <c r="AA11" s="21">
        <v>2</v>
      </c>
      <c r="AB11" s="22">
        <v>304</v>
      </c>
      <c r="AC11" s="23"/>
    </row>
    <row r="12" spans="1:31" s="24" customFormat="1" ht="20.100000000000001" customHeight="1">
      <c r="A12" s="26" t="s">
        <v>32</v>
      </c>
      <c r="B12" s="21">
        <v>0</v>
      </c>
      <c r="C12" s="21">
        <v>2</v>
      </c>
      <c r="D12" s="21">
        <v>0</v>
      </c>
      <c r="E12" s="21">
        <v>1</v>
      </c>
      <c r="F12" s="21">
        <v>0</v>
      </c>
      <c r="G12" s="21">
        <v>2</v>
      </c>
      <c r="H12" s="21">
        <v>2</v>
      </c>
      <c r="I12" s="21">
        <v>1</v>
      </c>
      <c r="J12" s="21">
        <v>0</v>
      </c>
      <c r="K12" s="21">
        <v>1</v>
      </c>
      <c r="L12" s="21">
        <v>2</v>
      </c>
      <c r="M12" s="21">
        <v>2</v>
      </c>
      <c r="N12" s="21">
        <v>1</v>
      </c>
      <c r="O12" s="21">
        <v>1</v>
      </c>
      <c r="P12" s="21">
        <v>27</v>
      </c>
      <c r="Q12" s="21">
        <v>1</v>
      </c>
      <c r="R12" s="21">
        <v>0</v>
      </c>
      <c r="S12" s="21">
        <v>0</v>
      </c>
      <c r="T12" s="21">
        <v>0</v>
      </c>
      <c r="U12" s="21">
        <v>2</v>
      </c>
      <c r="V12" s="21">
        <v>2</v>
      </c>
      <c r="W12" s="21">
        <v>1</v>
      </c>
      <c r="X12" s="21">
        <v>1</v>
      </c>
      <c r="Y12" s="21">
        <v>1</v>
      </c>
      <c r="Z12" s="21">
        <v>1</v>
      </c>
      <c r="AA12" s="21">
        <v>0</v>
      </c>
      <c r="AB12" s="22">
        <v>51</v>
      </c>
      <c r="AC12" s="23"/>
    </row>
    <row r="13" spans="1:31" s="24" customFormat="1" ht="20.100000000000001" customHeight="1">
      <c r="A13" s="26" t="s">
        <v>33</v>
      </c>
      <c r="B13" s="21">
        <v>0</v>
      </c>
      <c r="C13" s="21">
        <v>1</v>
      </c>
      <c r="D13" s="21">
        <v>0</v>
      </c>
      <c r="E13" s="21">
        <v>2</v>
      </c>
      <c r="F13" s="21">
        <v>0</v>
      </c>
      <c r="G13" s="21">
        <v>1</v>
      </c>
      <c r="H13" s="21">
        <v>2</v>
      </c>
      <c r="I13" s="21">
        <v>2</v>
      </c>
      <c r="J13" s="21">
        <v>0</v>
      </c>
      <c r="K13" s="21">
        <v>0</v>
      </c>
      <c r="L13" s="21">
        <v>3</v>
      </c>
      <c r="M13" s="21">
        <v>1</v>
      </c>
      <c r="N13" s="21">
        <v>2</v>
      </c>
      <c r="O13" s="21">
        <v>2</v>
      </c>
      <c r="P13" s="21">
        <v>38</v>
      </c>
      <c r="Q13" s="21">
        <v>1</v>
      </c>
      <c r="R13" s="21">
        <v>0</v>
      </c>
      <c r="S13" s="21">
        <v>0</v>
      </c>
      <c r="T13" s="21">
        <v>0</v>
      </c>
      <c r="U13" s="21">
        <v>3</v>
      </c>
      <c r="V13" s="21">
        <v>1</v>
      </c>
      <c r="W13" s="21">
        <v>1</v>
      </c>
      <c r="X13" s="21">
        <v>1</v>
      </c>
      <c r="Y13" s="21">
        <v>0</v>
      </c>
      <c r="Z13" s="21">
        <v>1</v>
      </c>
      <c r="AA13" s="21">
        <v>0</v>
      </c>
      <c r="AB13" s="22">
        <v>62</v>
      </c>
      <c r="AC13" s="23"/>
    </row>
    <row r="14" spans="1:31" s="24" customFormat="1" ht="20.100000000000001" customHeight="1">
      <c r="A14" s="24" t="s">
        <v>34</v>
      </c>
      <c r="B14" s="21">
        <v>0</v>
      </c>
      <c r="C14" s="21">
        <v>3</v>
      </c>
      <c r="D14" s="21">
        <v>1</v>
      </c>
      <c r="E14" s="21">
        <v>8</v>
      </c>
      <c r="F14" s="21">
        <v>0</v>
      </c>
      <c r="G14" s="21">
        <v>4</v>
      </c>
      <c r="H14" s="21">
        <v>7</v>
      </c>
      <c r="I14" s="21">
        <v>4</v>
      </c>
      <c r="J14" s="21">
        <v>0</v>
      </c>
      <c r="K14" s="21">
        <v>2</v>
      </c>
      <c r="L14" s="21">
        <v>5</v>
      </c>
      <c r="M14" s="21">
        <v>4</v>
      </c>
      <c r="N14" s="21">
        <v>7</v>
      </c>
      <c r="O14" s="21">
        <v>4</v>
      </c>
      <c r="P14" s="21">
        <v>119</v>
      </c>
      <c r="Q14" s="21">
        <v>1</v>
      </c>
      <c r="R14" s="21">
        <v>1</v>
      </c>
      <c r="S14" s="21">
        <v>2</v>
      </c>
      <c r="T14" s="21">
        <v>1</v>
      </c>
      <c r="U14" s="21">
        <v>7</v>
      </c>
      <c r="V14" s="21">
        <v>3</v>
      </c>
      <c r="W14" s="21">
        <v>2</v>
      </c>
      <c r="X14" s="21">
        <v>2</v>
      </c>
      <c r="Y14" s="21">
        <v>1</v>
      </c>
      <c r="Z14" s="21">
        <v>2</v>
      </c>
      <c r="AA14" s="21">
        <v>0</v>
      </c>
      <c r="AB14" s="22">
        <v>190</v>
      </c>
      <c r="AC14" s="23"/>
    </row>
    <row r="15" spans="1:31" s="24" customFormat="1" ht="20.100000000000001" customHeight="1">
      <c r="A15" s="24" t="s">
        <v>35</v>
      </c>
      <c r="B15" s="21">
        <v>0</v>
      </c>
      <c r="C15" s="21">
        <v>0</v>
      </c>
      <c r="D15" s="21">
        <v>0</v>
      </c>
      <c r="E15" s="21">
        <v>0</v>
      </c>
      <c r="F15" s="21">
        <v>0</v>
      </c>
      <c r="G15" s="21">
        <v>0</v>
      </c>
      <c r="H15" s="21">
        <v>0</v>
      </c>
      <c r="I15" s="21">
        <v>0</v>
      </c>
      <c r="J15" s="21">
        <v>0</v>
      </c>
      <c r="K15" s="21">
        <v>0</v>
      </c>
      <c r="L15" s="21">
        <v>0</v>
      </c>
      <c r="M15" s="21">
        <v>0</v>
      </c>
      <c r="N15" s="21">
        <v>0</v>
      </c>
      <c r="O15" s="21">
        <v>0</v>
      </c>
      <c r="P15" s="21">
        <v>1</v>
      </c>
      <c r="Q15" s="21">
        <v>0</v>
      </c>
      <c r="R15" s="21">
        <v>0</v>
      </c>
      <c r="S15" s="21">
        <v>0</v>
      </c>
      <c r="T15" s="21">
        <v>0</v>
      </c>
      <c r="U15" s="21">
        <v>0</v>
      </c>
      <c r="V15" s="21">
        <v>0</v>
      </c>
      <c r="W15" s="21">
        <v>0</v>
      </c>
      <c r="X15" s="21">
        <v>0</v>
      </c>
      <c r="Y15" s="21">
        <v>0</v>
      </c>
      <c r="Z15" s="21">
        <v>0</v>
      </c>
      <c r="AA15" s="21">
        <v>0</v>
      </c>
      <c r="AB15" s="22">
        <v>1</v>
      </c>
      <c r="AC15" s="23"/>
    </row>
    <row r="16" spans="1:31" s="24" customFormat="1" ht="20.100000000000001" customHeight="1">
      <c r="A16" s="24" t="s">
        <v>36</v>
      </c>
      <c r="B16" s="21">
        <v>0</v>
      </c>
      <c r="C16" s="21">
        <v>3</v>
      </c>
      <c r="D16" s="21">
        <v>2</v>
      </c>
      <c r="E16" s="21">
        <v>7</v>
      </c>
      <c r="F16" s="21">
        <v>1</v>
      </c>
      <c r="G16" s="21">
        <v>3</v>
      </c>
      <c r="H16" s="21">
        <v>6</v>
      </c>
      <c r="I16" s="21">
        <v>3</v>
      </c>
      <c r="J16" s="21">
        <v>0</v>
      </c>
      <c r="K16" s="21">
        <v>1</v>
      </c>
      <c r="L16" s="21">
        <v>7</v>
      </c>
      <c r="M16" s="21">
        <v>4</v>
      </c>
      <c r="N16" s="21">
        <v>6</v>
      </c>
      <c r="O16" s="21">
        <v>4</v>
      </c>
      <c r="P16" s="21">
        <v>85</v>
      </c>
      <c r="Q16" s="21">
        <v>1</v>
      </c>
      <c r="R16" s="21">
        <v>1</v>
      </c>
      <c r="S16" s="21">
        <v>2</v>
      </c>
      <c r="T16" s="21">
        <v>1</v>
      </c>
      <c r="U16" s="21">
        <v>7</v>
      </c>
      <c r="V16" s="21">
        <v>3</v>
      </c>
      <c r="W16" s="21">
        <v>2</v>
      </c>
      <c r="X16" s="21">
        <v>2</v>
      </c>
      <c r="Y16" s="21">
        <v>1</v>
      </c>
      <c r="Z16" s="21">
        <v>2</v>
      </c>
      <c r="AA16" s="21">
        <v>0</v>
      </c>
      <c r="AB16" s="22">
        <v>154</v>
      </c>
      <c r="AC16" s="23"/>
    </row>
    <row r="17" spans="1:31" s="24" customFormat="1" ht="20.100000000000001" customHeight="1">
      <c r="A17" s="24" t="s">
        <v>37</v>
      </c>
      <c r="B17" s="21">
        <v>4</v>
      </c>
      <c r="C17" s="21">
        <v>17</v>
      </c>
      <c r="D17" s="21">
        <v>4</v>
      </c>
      <c r="E17" s="21">
        <v>21</v>
      </c>
      <c r="F17" s="21">
        <v>6</v>
      </c>
      <c r="G17" s="21">
        <v>16</v>
      </c>
      <c r="H17" s="21">
        <v>8</v>
      </c>
      <c r="I17" s="21">
        <v>19</v>
      </c>
      <c r="J17" s="21">
        <v>3</v>
      </c>
      <c r="K17" s="21">
        <v>5</v>
      </c>
      <c r="L17" s="21">
        <v>5</v>
      </c>
      <c r="M17" s="21">
        <v>12</v>
      </c>
      <c r="N17" s="21">
        <v>14</v>
      </c>
      <c r="O17" s="21">
        <v>15</v>
      </c>
      <c r="P17" s="21">
        <v>74</v>
      </c>
      <c r="Q17" s="21">
        <v>1</v>
      </c>
      <c r="R17" s="21">
        <v>1</v>
      </c>
      <c r="S17" s="21">
        <v>3</v>
      </c>
      <c r="T17" s="21">
        <v>3</v>
      </c>
      <c r="U17" s="21">
        <v>20</v>
      </c>
      <c r="V17" s="21">
        <v>17</v>
      </c>
      <c r="W17" s="21">
        <v>7</v>
      </c>
      <c r="X17" s="21">
        <v>4</v>
      </c>
      <c r="Y17" s="21">
        <v>3</v>
      </c>
      <c r="Z17" s="21">
        <v>2</v>
      </c>
      <c r="AA17" s="21">
        <v>0</v>
      </c>
      <c r="AB17" s="22">
        <v>284</v>
      </c>
      <c r="AC17" s="23"/>
    </row>
    <row r="18" spans="1:31" s="24" customFormat="1" ht="20.100000000000001" customHeight="1">
      <c r="A18" s="24" t="s">
        <v>38</v>
      </c>
      <c r="B18" s="21">
        <v>0</v>
      </c>
      <c r="C18" s="21">
        <v>0</v>
      </c>
      <c r="D18" s="21">
        <v>0</v>
      </c>
      <c r="E18" s="21">
        <v>1</v>
      </c>
      <c r="F18" s="21">
        <v>0</v>
      </c>
      <c r="G18" s="21">
        <v>0</v>
      </c>
      <c r="H18" s="21">
        <v>0</v>
      </c>
      <c r="I18" s="21">
        <v>0</v>
      </c>
      <c r="J18" s="21">
        <v>0</v>
      </c>
      <c r="K18" s="21">
        <v>0</v>
      </c>
      <c r="L18" s="21">
        <v>0</v>
      </c>
      <c r="M18" s="21">
        <v>0</v>
      </c>
      <c r="N18" s="21">
        <v>1</v>
      </c>
      <c r="O18" s="21">
        <v>1</v>
      </c>
      <c r="P18" s="21">
        <v>7</v>
      </c>
      <c r="Q18" s="21">
        <v>0</v>
      </c>
      <c r="R18" s="21">
        <v>0</v>
      </c>
      <c r="S18" s="21">
        <v>0</v>
      </c>
      <c r="T18" s="21">
        <v>0</v>
      </c>
      <c r="U18" s="21">
        <v>1</v>
      </c>
      <c r="V18" s="21">
        <v>0</v>
      </c>
      <c r="W18" s="21">
        <v>0</v>
      </c>
      <c r="X18" s="21">
        <v>0</v>
      </c>
      <c r="Y18" s="21">
        <v>0</v>
      </c>
      <c r="Z18" s="21">
        <v>0</v>
      </c>
      <c r="AA18" s="21">
        <v>0</v>
      </c>
      <c r="AB18" s="22">
        <v>11</v>
      </c>
      <c r="AC18" s="23"/>
    </row>
    <row r="19" spans="1:31" s="24" customFormat="1" ht="20.100000000000001" customHeight="1">
      <c r="A19" s="24" t="s">
        <v>39</v>
      </c>
      <c r="B19" s="21">
        <v>0</v>
      </c>
      <c r="C19" s="21">
        <v>1</v>
      </c>
      <c r="D19" s="21">
        <v>0</v>
      </c>
      <c r="E19" s="21">
        <v>3</v>
      </c>
      <c r="F19" s="21">
        <v>0</v>
      </c>
      <c r="G19" s="21">
        <v>1</v>
      </c>
      <c r="H19" s="21">
        <v>2</v>
      </c>
      <c r="I19" s="21">
        <v>1</v>
      </c>
      <c r="J19" s="21">
        <v>0</v>
      </c>
      <c r="K19" s="21">
        <v>1</v>
      </c>
      <c r="L19" s="21">
        <v>2</v>
      </c>
      <c r="M19" s="21">
        <v>1</v>
      </c>
      <c r="N19" s="21">
        <v>4</v>
      </c>
      <c r="O19" s="21">
        <v>1</v>
      </c>
      <c r="P19" s="21">
        <v>28</v>
      </c>
      <c r="Q19" s="21">
        <v>1</v>
      </c>
      <c r="R19" s="21">
        <v>0</v>
      </c>
      <c r="S19" s="21">
        <v>0</v>
      </c>
      <c r="T19" s="21">
        <v>0</v>
      </c>
      <c r="U19" s="21">
        <v>4</v>
      </c>
      <c r="V19" s="21">
        <v>0</v>
      </c>
      <c r="W19" s="21">
        <v>0</v>
      </c>
      <c r="X19" s="21">
        <v>1</v>
      </c>
      <c r="Y19" s="21">
        <v>0</v>
      </c>
      <c r="Z19" s="21">
        <v>1</v>
      </c>
      <c r="AA19" s="21">
        <v>0</v>
      </c>
      <c r="AB19" s="22">
        <v>52</v>
      </c>
      <c r="AC19" s="23"/>
    </row>
    <row r="20" spans="1:31" s="24" customFormat="1" ht="20.100000000000001" customHeight="1">
      <c r="A20" s="24" t="s">
        <v>40</v>
      </c>
      <c r="B20" s="21">
        <v>0</v>
      </c>
      <c r="C20" s="21">
        <v>0</v>
      </c>
      <c r="D20" s="21">
        <v>0</v>
      </c>
      <c r="E20" s="21">
        <v>0</v>
      </c>
      <c r="F20" s="21">
        <v>0</v>
      </c>
      <c r="G20" s="21">
        <v>0</v>
      </c>
      <c r="H20" s="21">
        <v>0</v>
      </c>
      <c r="I20" s="21">
        <v>0</v>
      </c>
      <c r="J20" s="21">
        <v>0</v>
      </c>
      <c r="K20" s="21">
        <v>0</v>
      </c>
      <c r="L20" s="21">
        <v>0</v>
      </c>
      <c r="M20" s="21">
        <v>0</v>
      </c>
      <c r="N20" s="21">
        <v>0</v>
      </c>
      <c r="O20" s="21">
        <v>0</v>
      </c>
      <c r="P20" s="21">
        <v>1</v>
      </c>
      <c r="Q20" s="21">
        <v>0</v>
      </c>
      <c r="R20" s="21">
        <v>0</v>
      </c>
      <c r="S20" s="21">
        <v>0</v>
      </c>
      <c r="T20" s="21">
        <v>0</v>
      </c>
      <c r="U20" s="21">
        <v>0</v>
      </c>
      <c r="V20" s="21">
        <v>0</v>
      </c>
      <c r="W20" s="21">
        <v>0</v>
      </c>
      <c r="X20" s="21">
        <v>0</v>
      </c>
      <c r="Y20" s="21">
        <v>0</v>
      </c>
      <c r="Z20" s="21">
        <v>0</v>
      </c>
      <c r="AA20" s="21">
        <v>0</v>
      </c>
      <c r="AB20" s="22">
        <v>1</v>
      </c>
      <c r="AC20" s="23"/>
    </row>
    <row r="21" spans="1:31" s="24" customFormat="1" ht="20.100000000000001" customHeight="1">
      <c r="A21" s="24" t="s">
        <v>41</v>
      </c>
      <c r="B21" s="21">
        <v>0</v>
      </c>
      <c r="C21" s="21">
        <v>1</v>
      </c>
      <c r="D21" s="21">
        <v>0</v>
      </c>
      <c r="E21" s="21">
        <v>2</v>
      </c>
      <c r="F21" s="21">
        <v>0</v>
      </c>
      <c r="G21" s="21">
        <v>1</v>
      </c>
      <c r="H21" s="21">
        <v>1</v>
      </c>
      <c r="I21" s="21">
        <v>0</v>
      </c>
      <c r="J21" s="21">
        <v>0</v>
      </c>
      <c r="K21" s="21">
        <v>0</v>
      </c>
      <c r="L21" s="21">
        <v>1</v>
      </c>
      <c r="M21" s="21">
        <v>1</v>
      </c>
      <c r="N21" s="21">
        <v>2</v>
      </c>
      <c r="O21" s="21">
        <v>2</v>
      </c>
      <c r="P21" s="21">
        <v>18</v>
      </c>
      <c r="Q21" s="21">
        <v>1</v>
      </c>
      <c r="R21" s="21">
        <v>0</v>
      </c>
      <c r="S21" s="21">
        <v>0</v>
      </c>
      <c r="T21" s="21">
        <v>0</v>
      </c>
      <c r="U21" s="21">
        <v>2</v>
      </c>
      <c r="V21" s="21">
        <v>1</v>
      </c>
      <c r="W21" s="21">
        <v>0</v>
      </c>
      <c r="X21" s="21">
        <v>0</v>
      </c>
      <c r="Y21" s="21">
        <v>0</v>
      </c>
      <c r="Z21" s="21">
        <v>1</v>
      </c>
      <c r="AA21" s="21">
        <v>0</v>
      </c>
      <c r="AB21" s="22">
        <v>34</v>
      </c>
      <c r="AC21" s="23"/>
    </row>
    <row r="22" spans="1:31" s="24" customFormat="1" ht="20.100000000000001" customHeight="1">
      <c r="A22" s="27" t="s">
        <v>42</v>
      </c>
      <c r="B22" s="21">
        <v>0</v>
      </c>
      <c r="C22" s="21">
        <v>2</v>
      </c>
      <c r="D22" s="21">
        <v>0</v>
      </c>
      <c r="E22" s="21">
        <v>3</v>
      </c>
      <c r="F22" s="21">
        <v>0</v>
      </c>
      <c r="G22" s="21">
        <v>1</v>
      </c>
      <c r="H22" s="21">
        <v>1</v>
      </c>
      <c r="I22" s="21">
        <v>1</v>
      </c>
      <c r="J22" s="21">
        <v>0</v>
      </c>
      <c r="K22" s="21">
        <v>1</v>
      </c>
      <c r="L22" s="21">
        <v>3</v>
      </c>
      <c r="M22" s="21">
        <v>1</v>
      </c>
      <c r="N22" s="21">
        <v>3</v>
      </c>
      <c r="O22" s="21">
        <v>2</v>
      </c>
      <c r="P22" s="21">
        <v>22</v>
      </c>
      <c r="Q22" s="21">
        <v>1</v>
      </c>
      <c r="R22" s="21">
        <v>0</v>
      </c>
      <c r="S22" s="21">
        <v>0</v>
      </c>
      <c r="T22" s="21">
        <v>0</v>
      </c>
      <c r="U22" s="21">
        <v>5</v>
      </c>
      <c r="V22" s="21">
        <v>1</v>
      </c>
      <c r="W22" s="21">
        <v>1</v>
      </c>
      <c r="X22" s="21">
        <v>1</v>
      </c>
      <c r="Y22" s="21">
        <v>0</v>
      </c>
      <c r="Z22" s="21">
        <v>1</v>
      </c>
      <c r="AA22" s="21">
        <v>0</v>
      </c>
      <c r="AB22" s="22">
        <v>50</v>
      </c>
      <c r="AC22" s="23"/>
    </row>
    <row r="23" spans="1:31" s="24" customFormat="1" ht="20.100000000000001" customHeight="1">
      <c r="A23" s="26" t="s">
        <v>43</v>
      </c>
      <c r="B23" s="21">
        <v>0</v>
      </c>
      <c r="C23" s="21">
        <v>0</v>
      </c>
      <c r="D23" s="21">
        <v>0</v>
      </c>
      <c r="E23" s="21">
        <v>0</v>
      </c>
      <c r="F23" s="21">
        <v>0</v>
      </c>
      <c r="G23" s="21">
        <v>0</v>
      </c>
      <c r="H23" s="21">
        <v>0</v>
      </c>
      <c r="I23" s="21">
        <v>0</v>
      </c>
      <c r="J23" s="21">
        <v>0</v>
      </c>
      <c r="K23" s="21">
        <v>0</v>
      </c>
      <c r="L23" s="21">
        <v>0</v>
      </c>
      <c r="M23" s="21">
        <v>0</v>
      </c>
      <c r="N23" s="21">
        <v>0</v>
      </c>
      <c r="O23" s="21">
        <v>0</v>
      </c>
      <c r="P23" s="21">
        <v>1</v>
      </c>
      <c r="Q23" s="21">
        <v>0</v>
      </c>
      <c r="R23" s="21">
        <v>0</v>
      </c>
      <c r="S23" s="21">
        <v>0</v>
      </c>
      <c r="T23" s="21">
        <v>0</v>
      </c>
      <c r="U23" s="21">
        <v>0</v>
      </c>
      <c r="V23" s="21">
        <v>0</v>
      </c>
      <c r="W23" s="21">
        <v>0</v>
      </c>
      <c r="X23" s="21">
        <v>0</v>
      </c>
      <c r="Y23" s="21">
        <v>0</v>
      </c>
      <c r="Z23" s="21">
        <v>0</v>
      </c>
      <c r="AA23" s="21">
        <v>0</v>
      </c>
      <c r="AB23" s="22">
        <v>1</v>
      </c>
      <c r="AC23" s="23"/>
    </row>
    <row r="24" spans="1:31" s="24" customFormat="1" ht="20.100000000000001" customHeight="1">
      <c r="A24" s="26" t="s">
        <v>44</v>
      </c>
      <c r="B24" s="21">
        <v>0</v>
      </c>
      <c r="C24" s="21">
        <v>0</v>
      </c>
      <c r="D24" s="21">
        <v>0</v>
      </c>
      <c r="E24" s="21">
        <v>0</v>
      </c>
      <c r="F24" s="21">
        <v>0</v>
      </c>
      <c r="G24" s="21">
        <v>0</v>
      </c>
      <c r="H24" s="21">
        <v>0</v>
      </c>
      <c r="I24" s="21">
        <v>0</v>
      </c>
      <c r="J24" s="21">
        <v>0</v>
      </c>
      <c r="K24" s="21">
        <v>0</v>
      </c>
      <c r="L24" s="21">
        <v>0</v>
      </c>
      <c r="M24" s="21">
        <v>0</v>
      </c>
      <c r="N24" s="21">
        <v>0</v>
      </c>
      <c r="O24" s="21">
        <v>0</v>
      </c>
      <c r="P24" s="21">
        <v>1</v>
      </c>
      <c r="Q24" s="21">
        <v>0</v>
      </c>
      <c r="R24" s="21">
        <v>0</v>
      </c>
      <c r="S24" s="21">
        <v>0</v>
      </c>
      <c r="T24" s="21">
        <v>0</v>
      </c>
      <c r="U24" s="21">
        <v>0</v>
      </c>
      <c r="V24" s="21">
        <v>0</v>
      </c>
      <c r="W24" s="21">
        <v>0</v>
      </c>
      <c r="X24" s="21">
        <v>0</v>
      </c>
      <c r="Y24" s="21">
        <v>0</v>
      </c>
      <c r="Z24" s="21">
        <v>0</v>
      </c>
      <c r="AA24" s="21">
        <v>0</v>
      </c>
      <c r="AB24" s="22">
        <v>1</v>
      </c>
      <c r="AC24" s="23"/>
    </row>
    <row r="25" spans="1:31" s="24" customFormat="1" ht="20.100000000000001" customHeight="1">
      <c r="A25" s="26" t="s">
        <v>45</v>
      </c>
      <c r="B25" s="21">
        <v>0</v>
      </c>
      <c r="C25" s="21">
        <v>0</v>
      </c>
      <c r="D25" s="21">
        <v>0</v>
      </c>
      <c r="E25" s="21">
        <v>0</v>
      </c>
      <c r="F25" s="21">
        <v>0</v>
      </c>
      <c r="G25" s="21">
        <v>0</v>
      </c>
      <c r="H25" s="21">
        <v>0</v>
      </c>
      <c r="I25" s="21">
        <v>0</v>
      </c>
      <c r="J25" s="21">
        <v>0</v>
      </c>
      <c r="K25" s="21">
        <v>0</v>
      </c>
      <c r="L25" s="21">
        <v>0</v>
      </c>
      <c r="M25" s="21">
        <v>0</v>
      </c>
      <c r="N25" s="21">
        <v>0</v>
      </c>
      <c r="O25" s="21">
        <v>0</v>
      </c>
      <c r="P25" s="21">
        <v>1</v>
      </c>
      <c r="Q25" s="21">
        <v>0</v>
      </c>
      <c r="R25" s="21">
        <v>0</v>
      </c>
      <c r="S25" s="21">
        <v>0</v>
      </c>
      <c r="T25" s="21">
        <v>0</v>
      </c>
      <c r="U25" s="21">
        <v>0</v>
      </c>
      <c r="V25" s="21">
        <v>0</v>
      </c>
      <c r="W25" s="21">
        <v>0</v>
      </c>
      <c r="X25" s="21">
        <v>0</v>
      </c>
      <c r="Y25" s="21">
        <v>0</v>
      </c>
      <c r="Z25" s="21">
        <v>0</v>
      </c>
      <c r="AA25" s="21">
        <v>0</v>
      </c>
      <c r="AB25" s="22">
        <v>1</v>
      </c>
      <c r="AC25" s="23"/>
    </row>
    <row r="26" spans="1:31" s="18" customFormat="1" ht="22.5" customHeight="1">
      <c r="A26" s="19" t="s">
        <v>46</v>
      </c>
      <c r="B26" s="22">
        <v>8</v>
      </c>
      <c r="C26" s="22">
        <v>43</v>
      </c>
      <c r="D26" s="22">
        <v>11</v>
      </c>
      <c r="E26" s="22">
        <v>78</v>
      </c>
      <c r="F26" s="22">
        <v>10</v>
      </c>
      <c r="G26" s="22">
        <v>38</v>
      </c>
      <c r="H26" s="22">
        <v>53</v>
      </c>
      <c r="I26" s="22">
        <v>47</v>
      </c>
      <c r="J26" s="22">
        <v>4</v>
      </c>
      <c r="K26" s="22">
        <v>17</v>
      </c>
      <c r="L26" s="22">
        <v>42</v>
      </c>
      <c r="M26" s="22">
        <v>48</v>
      </c>
      <c r="N26" s="22">
        <v>63</v>
      </c>
      <c r="O26" s="22">
        <v>48</v>
      </c>
      <c r="P26" s="22">
        <v>784</v>
      </c>
      <c r="Q26" s="22">
        <v>16</v>
      </c>
      <c r="R26" s="22">
        <v>5</v>
      </c>
      <c r="S26" s="22">
        <v>13</v>
      </c>
      <c r="T26" s="22">
        <v>9</v>
      </c>
      <c r="U26" s="22">
        <v>71</v>
      </c>
      <c r="V26" s="22">
        <v>35</v>
      </c>
      <c r="W26" s="22">
        <v>26</v>
      </c>
      <c r="X26" s="22">
        <v>18</v>
      </c>
      <c r="Y26" s="22">
        <v>8</v>
      </c>
      <c r="Z26" s="22">
        <v>17</v>
      </c>
      <c r="AA26" s="22">
        <v>2</v>
      </c>
      <c r="AB26" s="22">
        <v>1514</v>
      </c>
      <c r="AC26" s="23"/>
    </row>
    <row r="27" spans="1:31" ht="6" customHeight="1" thickBo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9"/>
      <c r="AC27" s="13"/>
      <c r="AD27" s="13"/>
      <c r="AE27" s="13"/>
    </row>
    <row r="28" spans="1:31" s="32" customFormat="1" ht="12" customHeight="1">
      <c r="A28" s="30" t="s">
        <v>47</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31"/>
      <c r="AD28" s="31"/>
      <c r="AE28" s="31"/>
    </row>
    <row r="29" spans="1:31" ht="13.8">
      <c r="A29" s="33"/>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9"/>
      <c r="AC29" s="13"/>
      <c r="AD29" s="13"/>
      <c r="AE29" s="13"/>
    </row>
    <row r="30" spans="1:31" ht="13.8">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34"/>
      <c r="AA30" s="18"/>
      <c r="AB30" s="19"/>
      <c r="AC30" s="13"/>
      <c r="AD30" s="13"/>
      <c r="AE30" s="13"/>
    </row>
    <row r="31" spans="1:31" ht="13.8">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34"/>
      <c r="AA31" s="18"/>
      <c r="AB31" s="19"/>
      <c r="AC31" s="13"/>
      <c r="AD31" s="13"/>
      <c r="AE31" s="13"/>
    </row>
    <row r="32" spans="1:31" ht="13.8">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34"/>
      <c r="AA32" s="18"/>
      <c r="AB32" s="19"/>
      <c r="AC32" s="13"/>
      <c r="AD32" s="13"/>
      <c r="AE32" s="13"/>
    </row>
    <row r="33" spans="1:28">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4"/>
      <c r="AA33" s="35"/>
      <c r="AB33" s="36"/>
    </row>
    <row r="34" spans="1:28">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4"/>
      <c r="AA34" s="35"/>
      <c r="AB34" s="36"/>
    </row>
    <row r="35" spans="1:28">
      <c r="Z35" s="34"/>
    </row>
    <row r="36" spans="1:28">
      <c r="Z36" s="34"/>
    </row>
    <row r="37" spans="1:28">
      <c r="Z37" s="34"/>
    </row>
    <row r="38" spans="1:28">
      <c r="Z38" s="34"/>
    </row>
    <row r="39" spans="1:28">
      <c r="Z39" s="34"/>
    </row>
    <row r="40" spans="1:28">
      <c r="Z40" s="34"/>
    </row>
    <row r="41" spans="1:28">
      <c r="Z41" s="34"/>
    </row>
    <row r="42" spans="1:28">
      <c r="Z42" s="34"/>
    </row>
    <row r="43" spans="1:28">
      <c r="Z43" s="34"/>
    </row>
    <row r="44" spans="1:28">
      <c r="Z44" s="37"/>
    </row>
  </sheetData>
  <mergeCells count="2">
    <mergeCell ref="A2:AB2"/>
    <mergeCell ref="A3:AB3"/>
  </mergeCells>
  <hyperlinks>
    <hyperlink ref="A1" location="Índice!A1" display="Volver al Índice" xr:uid="{0C13CAC5-7CC3-4FEB-8A37-73A591D2ADCF}"/>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B3331-2DBE-4E8B-8A70-E2852F9F14B8}">
  <dimension ref="A1:AX32"/>
  <sheetViews>
    <sheetView showGridLines="0" zoomScaleNormal="100" workbookViewId="0"/>
  </sheetViews>
  <sheetFormatPr baseColWidth="10" defaultRowHeight="13.2"/>
  <cols>
    <col min="1" max="1" width="17.6640625" style="7" customWidth="1"/>
    <col min="2" max="2" width="4.109375" style="7" bestFit="1" customWidth="1"/>
    <col min="3" max="3" width="3.33203125" style="7" bestFit="1" customWidth="1"/>
    <col min="4" max="4" width="3.88671875" style="7" bestFit="1" customWidth="1"/>
    <col min="5" max="7" width="4.109375" style="7" bestFit="1" customWidth="1"/>
    <col min="8" max="8" width="3.88671875" style="7" bestFit="1" customWidth="1"/>
    <col min="9" max="9" width="4.109375" style="7" bestFit="1" customWidth="1"/>
    <col min="10" max="10" width="3.88671875" style="7" bestFit="1" customWidth="1"/>
    <col min="11" max="11" width="4.109375" style="7" bestFit="1" customWidth="1"/>
    <col min="12" max="13" width="3.88671875" style="7" bestFit="1" customWidth="1"/>
    <col min="14" max="14" width="4.109375" style="7" bestFit="1" customWidth="1"/>
    <col min="15" max="15" width="3.88671875" style="7" bestFit="1" customWidth="1"/>
    <col min="16" max="16" width="3.33203125" style="7" bestFit="1" customWidth="1"/>
    <col min="17" max="21" width="4.109375" style="7" bestFit="1" customWidth="1"/>
    <col min="22" max="22" width="5" style="8" bestFit="1" customWidth="1"/>
    <col min="23" max="23" width="5" style="8" customWidth="1"/>
    <col min="24" max="25" width="4.109375" style="7" bestFit="1" customWidth="1"/>
    <col min="26" max="27" width="3.33203125" style="7" bestFit="1" customWidth="1"/>
    <col min="28" max="28" width="3.5546875" style="7" bestFit="1" customWidth="1"/>
    <col min="29" max="30" width="4.109375" style="7" bestFit="1" customWidth="1"/>
    <col min="31" max="33" width="3.33203125" style="7" bestFit="1" customWidth="1"/>
    <col min="34" max="34" width="3.88671875" style="7" bestFit="1" customWidth="1"/>
    <col min="35" max="36" width="4.109375" style="7" bestFit="1" customWidth="1"/>
    <col min="37" max="37" width="3.88671875" style="7" bestFit="1" customWidth="1"/>
    <col min="38" max="38" width="4.109375" style="7" bestFit="1" customWidth="1"/>
    <col min="39" max="39" width="5.5546875" style="8" bestFit="1" customWidth="1"/>
    <col min="40" max="40" width="4.88671875" style="7" customWidth="1"/>
    <col min="41" max="41" width="3.5546875" style="7" bestFit="1" customWidth="1"/>
    <col min="42" max="42" width="4.109375" style="7" bestFit="1" customWidth="1"/>
    <col min="43" max="43" width="3.33203125" style="7" bestFit="1" customWidth="1"/>
    <col min="44" max="44" width="3.33203125" style="7" customWidth="1"/>
    <col min="45" max="45" width="3.33203125" style="7" bestFit="1" customWidth="1"/>
    <col min="46" max="46" width="3.88671875" style="7" bestFit="1" customWidth="1"/>
    <col min="47" max="47" width="4.33203125" style="8" customWidth="1"/>
    <col min="48" max="256" width="11.5546875" style="7"/>
    <col min="257" max="257" width="17.6640625" style="7" customWidth="1"/>
    <col min="258" max="258" width="4.109375" style="7" bestFit="1" customWidth="1"/>
    <col min="259" max="259" width="3.33203125" style="7" bestFit="1" customWidth="1"/>
    <col min="260" max="260" width="3.88671875" style="7" bestFit="1" customWidth="1"/>
    <col min="261" max="263" width="4.109375" style="7" bestFit="1" customWidth="1"/>
    <col min="264" max="264" width="3.88671875" style="7" bestFit="1" customWidth="1"/>
    <col min="265" max="265" width="4.109375" style="7" bestFit="1" customWidth="1"/>
    <col min="266" max="266" width="3.88671875" style="7" bestFit="1" customWidth="1"/>
    <col min="267" max="267" width="4.109375" style="7" bestFit="1" customWidth="1"/>
    <col min="268" max="269" width="3.88671875" style="7" bestFit="1" customWidth="1"/>
    <col min="270" max="270" width="4.109375" style="7" bestFit="1" customWidth="1"/>
    <col min="271" max="271" width="3.88671875" style="7" bestFit="1" customWidth="1"/>
    <col min="272" max="272" width="3.33203125" style="7" bestFit="1" customWidth="1"/>
    <col min="273" max="277" width="4.109375" style="7" bestFit="1" customWidth="1"/>
    <col min="278" max="278" width="5" style="7" bestFit="1" customWidth="1"/>
    <col min="279" max="279" width="5" style="7" customWidth="1"/>
    <col min="280" max="281" width="4.109375" style="7" bestFit="1" customWidth="1"/>
    <col min="282" max="283" width="3.33203125" style="7" bestFit="1" customWidth="1"/>
    <col min="284" max="284" width="3.5546875" style="7" bestFit="1" customWidth="1"/>
    <col min="285" max="286" width="4.109375" style="7" bestFit="1" customWidth="1"/>
    <col min="287" max="289" width="3.33203125" style="7" bestFit="1" customWidth="1"/>
    <col min="290" max="290" width="3.88671875" style="7" bestFit="1" customWidth="1"/>
    <col min="291" max="292" width="4.109375" style="7" bestFit="1" customWidth="1"/>
    <col min="293" max="293" width="3.88671875" style="7" bestFit="1" customWidth="1"/>
    <col min="294" max="294" width="4.109375" style="7" bestFit="1" customWidth="1"/>
    <col min="295" max="295" width="5.5546875" style="7" bestFit="1" customWidth="1"/>
    <col min="296" max="296" width="4.88671875" style="7" customWidth="1"/>
    <col min="297" max="297" width="3.5546875" style="7" bestFit="1" customWidth="1"/>
    <col min="298" max="298" width="4.109375" style="7" bestFit="1" customWidth="1"/>
    <col min="299" max="299" width="3.33203125" style="7" bestFit="1" customWidth="1"/>
    <col min="300" max="300" width="3.33203125" style="7" customWidth="1"/>
    <col min="301" max="301" width="3.33203125" style="7" bestFit="1" customWidth="1"/>
    <col min="302" max="302" width="3.88671875" style="7" bestFit="1" customWidth="1"/>
    <col min="303" max="303" width="4.33203125" style="7" customWidth="1"/>
    <col min="304" max="512" width="11.5546875" style="7"/>
    <col min="513" max="513" width="17.6640625" style="7" customWidth="1"/>
    <col min="514" max="514" width="4.109375" style="7" bestFit="1" customWidth="1"/>
    <col min="515" max="515" width="3.33203125" style="7" bestFit="1" customWidth="1"/>
    <col min="516" max="516" width="3.88671875" style="7" bestFit="1" customWidth="1"/>
    <col min="517" max="519" width="4.109375" style="7" bestFit="1" customWidth="1"/>
    <col min="520" max="520" width="3.88671875" style="7" bestFit="1" customWidth="1"/>
    <col min="521" max="521" width="4.109375" style="7" bestFit="1" customWidth="1"/>
    <col min="522" max="522" width="3.88671875" style="7" bestFit="1" customWidth="1"/>
    <col min="523" max="523" width="4.109375" style="7" bestFit="1" customWidth="1"/>
    <col min="524" max="525" width="3.88671875" style="7" bestFit="1" customWidth="1"/>
    <col min="526" max="526" width="4.109375" style="7" bestFit="1" customWidth="1"/>
    <col min="527" max="527" width="3.88671875" style="7" bestFit="1" customWidth="1"/>
    <col min="528" max="528" width="3.33203125" style="7" bestFit="1" customWidth="1"/>
    <col min="529" max="533" width="4.109375" style="7" bestFit="1" customWidth="1"/>
    <col min="534" max="534" width="5" style="7" bestFit="1" customWidth="1"/>
    <col min="535" max="535" width="5" style="7" customWidth="1"/>
    <col min="536" max="537" width="4.109375" style="7" bestFit="1" customWidth="1"/>
    <col min="538" max="539" width="3.33203125" style="7" bestFit="1" customWidth="1"/>
    <col min="540" max="540" width="3.5546875" style="7" bestFit="1" customWidth="1"/>
    <col min="541" max="542" width="4.109375" style="7" bestFit="1" customWidth="1"/>
    <col min="543" max="545" width="3.33203125" style="7" bestFit="1" customWidth="1"/>
    <col min="546" max="546" width="3.88671875" style="7" bestFit="1" customWidth="1"/>
    <col min="547" max="548" width="4.109375" style="7" bestFit="1" customWidth="1"/>
    <col min="549" max="549" width="3.88671875" style="7" bestFit="1" customWidth="1"/>
    <col min="550" max="550" width="4.109375" style="7" bestFit="1" customWidth="1"/>
    <col min="551" max="551" width="5.5546875" style="7" bestFit="1" customWidth="1"/>
    <col min="552" max="552" width="4.88671875" style="7" customWidth="1"/>
    <col min="553" max="553" width="3.5546875" style="7" bestFit="1" customWidth="1"/>
    <col min="554" max="554" width="4.109375" style="7" bestFit="1" customWidth="1"/>
    <col min="555" max="555" width="3.33203125" style="7" bestFit="1" customWidth="1"/>
    <col min="556" max="556" width="3.33203125" style="7" customWidth="1"/>
    <col min="557" max="557" width="3.33203125" style="7" bestFit="1" customWidth="1"/>
    <col min="558" max="558" width="3.88671875" style="7" bestFit="1" customWidth="1"/>
    <col min="559" max="559" width="4.33203125" style="7" customWidth="1"/>
    <col min="560" max="768" width="11.5546875" style="7"/>
    <col min="769" max="769" width="17.6640625" style="7" customWidth="1"/>
    <col min="770" max="770" width="4.109375" style="7" bestFit="1" customWidth="1"/>
    <col min="771" max="771" width="3.33203125" style="7" bestFit="1" customWidth="1"/>
    <col min="772" max="772" width="3.88671875" style="7" bestFit="1" customWidth="1"/>
    <col min="773" max="775" width="4.109375" style="7" bestFit="1" customWidth="1"/>
    <col min="776" max="776" width="3.88671875" style="7" bestFit="1" customWidth="1"/>
    <col min="777" max="777" width="4.109375" style="7" bestFit="1" customWidth="1"/>
    <col min="778" max="778" width="3.88671875" style="7" bestFit="1" customWidth="1"/>
    <col min="779" max="779" width="4.109375" style="7" bestFit="1" customWidth="1"/>
    <col min="780" max="781" width="3.88671875" style="7" bestFit="1" customWidth="1"/>
    <col min="782" max="782" width="4.109375" style="7" bestFit="1" customWidth="1"/>
    <col min="783" max="783" width="3.88671875" style="7" bestFit="1" customWidth="1"/>
    <col min="784" max="784" width="3.33203125" style="7" bestFit="1" customWidth="1"/>
    <col min="785" max="789" width="4.109375" style="7" bestFit="1" customWidth="1"/>
    <col min="790" max="790" width="5" style="7" bestFit="1" customWidth="1"/>
    <col min="791" max="791" width="5" style="7" customWidth="1"/>
    <col min="792" max="793" width="4.109375" style="7" bestFit="1" customWidth="1"/>
    <col min="794" max="795" width="3.33203125" style="7" bestFit="1" customWidth="1"/>
    <col min="796" max="796" width="3.5546875" style="7" bestFit="1" customWidth="1"/>
    <col min="797" max="798" width="4.109375" style="7" bestFit="1" customWidth="1"/>
    <col min="799" max="801" width="3.33203125" style="7" bestFit="1" customWidth="1"/>
    <col min="802" max="802" width="3.88671875" style="7" bestFit="1" customWidth="1"/>
    <col min="803" max="804" width="4.109375" style="7" bestFit="1" customWidth="1"/>
    <col min="805" max="805" width="3.88671875" style="7" bestFit="1" customWidth="1"/>
    <col min="806" max="806" width="4.109375" style="7" bestFit="1" customWidth="1"/>
    <col min="807" max="807" width="5.5546875" style="7" bestFit="1" customWidth="1"/>
    <col min="808" max="808" width="4.88671875" style="7" customWidth="1"/>
    <col min="809" max="809" width="3.5546875" style="7" bestFit="1" customWidth="1"/>
    <col min="810" max="810" width="4.109375" style="7" bestFit="1" customWidth="1"/>
    <col min="811" max="811" width="3.33203125" style="7" bestFit="1" customWidth="1"/>
    <col min="812" max="812" width="3.33203125" style="7" customWidth="1"/>
    <col min="813" max="813" width="3.33203125" style="7" bestFit="1" customWidth="1"/>
    <col min="814" max="814" width="3.88671875" style="7" bestFit="1" customWidth="1"/>
    <col min="815" max="815" width="4.33203125" style="7" customWidth="1"/>
    <col min="816" max="1024" width="11.5546875" style="7"/>
    <col min="1025" max="1025" width="17.6640625" style="7" customWidth="1"/>
    <col min="1026" max="1026" width="4.109375" style="7" bestFit="1" customWidth="1"/>
    <col min="1027" max="1027" width="3.33203125" style="7" bestFit="1" customWidth="1"/>
    <col min="1028" max="1028" width="3.88671875" style="7" bestFit="1" customWidth="1"/>
    <col min="1029" max="1031" width="4.109375" style="7" bestFit="1" customWidth="1"/>
    <col min="1032" max="1032" width="3.88671875" style="7" bestFit="1" customWidth="1"/>
    <col min="1033" max="1033" width="4.109375" style="7" bestFit="1" customWidth="1"/>
    <col min="1034" max="1034" width="3.88671875" style="7" bestFit="1" customWidth="1"/>
    <col min="1035" max="1035" width="4.109375" style="7" bestFit="1" customWidth="1"/>
    <col min="1036" max="1037" width="3.88671875" style="7" bestFit="1" customWidth="1"/>
    <col min="1038" max="1038" width="4.109375" style="7" bestFit="1" customWidth="1"/>
    <col min="1039" max="1039" width="3.88671875" style="7" bestFit="1" customWidth="1"/>
    <col min="1040" max="1040" width="3.33203125" style="7" bestFit="1" customWidth="1"/>
    <col min="1041" max="1045" width="4.109375" style="7" bestFit="1" customWidth="1"/>
    <col min="1046" max="1046" width="5" style="7" bestFit="1" customWidth="1"/>
    <col min="1047" max="1047" width="5" style="7" customWidth="1"/>
    <col min="1048" max="1049" width="4.109375" style="7" bestFit="1" customWidth="1"/>
    <col min="1050" max="1051" width="3.33203125" style="7" bestFit="1" customWidth="1"/>
    <col min="1052" max="1052" width="3.5546875" style="7" bestFit="1" customWidth="1"/>
    <col min="1053" max="1054" width="4.109375" style="7" bestFit="1" customWidth="1"/>
    <col min="1055" max="1057" width="3.33203125" style="7" bestFit="1" customWidth="1"/>
    <col min="1058" max="1058" width="3.88671875" style="7" bestFit="1" customWidth="1"/>
    <col min="1059" max="1060" width="4.109375" style="7" bestFit="1" customWidth="1"/>
    <col min="1061" max="1061" width="3.88671875" style="7" bestFit="1" customWidth="1"/>
    <col min="1062" max="1062" width="4.109375" style="7" bestFit="1" customWidth="1"/>
    <col min="1063" max="1063" width="5.5546875" style="7" bestFit="1" customWidth="1"/>
    <col min="1064" max="1064" width="4.88671875" style="7" customWidth="1"/>
    <col min="1065" max="1065" width="3.5546875" style="7" bestFit="1" customWidth="1"/>
    <col min="1066" max="1066" width="4.109375" style="7" bestFit="1" customWidth="1"/>
    <col min="1067" max="1067" width="3.33203125" style="7" bestFit="1" customWidth="1"/>
    <col min="1068" max="1068" width="3.33203125" style="7" customWidth="1"/>
    <col min="1069" max="1069" width="3.33203125" style="7" bestFit="1" customWidth="1"/>
    <col min="1070" max="1070" width="3.88671875" style="7" bestFit="1" customWidth="1"/>
    <col min="1071" max="1071" width="4.33203125" style="7" customWidth="1"/>
    <col min="1072" max="1280" width="11.5546875" style="7"/>
    <col min="1281" max="1281" width="17.6640625" style="7" customWidth="1"/>
    <col min="1282" max="1282" width="4.109375" style="7" bestFit="1" customWidth="1"/>
    <col min="1283" max="1283" width="3.33203125" style="7" bestFit="1" customWidth="1"/>
    <col min="1284" max="1284" width="3.88671875" style="7" bestFit="1" customWidth="1"/>
    <col min="1285" max="1287" width="4.109375" style="7" bestFit="1" customWidth="1"/>
    <col min="1288" max="1288" width="3.88671875" style="7" bestFit="1" customWidth="1"/>
    <col min="1289" max="1289" width="4.109375" style="7" bestFit="1" customWidth="1"/>
    <col min="1290" max="1290" width="3.88671875" style="7" bestFit="1" customWidth="1"/>
    <col min="1291" max="1291" width="4.109375" style="7" bestFit="1" customWidth="1"/>
    <col min="1292" max="1293" width="3.88671875" style="7" bestFit="1" customWidth="1"/>
    <col min="1294" max="1294" width="4.109375" style="7" bestFit="1" customWidth="1"/>
    <col min="1295" max="1295" width="3.88671875" style="7" bestFit="1" customWidth="1"/>
    <col min="1296" max="1296" width="3.33203125" style="7" bestFit="1" customWidth="1"/>
    <col min="1297" max="1301" width="4.109375" style="7" bestFit="1" customWidth="1"/>
    <col min="1302" max="1302" width="5" style="7" bestFit="1" customWidth="1"/>
    <col min="1303" max="1303" width="5" style="7" customWidth="1"/>
    <col min="1304" max="1305" width="4.109375" style="7" bestFit="1" customWidth="1"/>
    <col min="1306" max="1307" width="3.33203125" style="7" bestFit="1" customWidth="1"/>
    <col min="1308" max="1308" width="3.5546875" style="7" bestFit="1" customWidth="1"/>
    <col min="1309" max="1310" width="4.109375" style="7" bestFit="1" customWidth="1"/>
    <col min="1311" max="1313" width="3.33203125" style="7" bestFit="1" customWidth="1"/>
    <col min="1314" max="1314" width="3.88671875" style="7" bestFit="1" customWidth="1"/>
    <col min="1315" max="1316" width="4.109375" style="7" bestFit="1" customWidth="1"/>
    <col min="1317" max="1317" width="3.88671875" style="7" bestFit="1" customWidth="1"/>
    <col min="1318" max="1318" width="4.109375" style="7" bestFit="1" customWidth="1"/>
    <col min="1319" max="1319" width="5.5546875" style="7" bestFit="1" customWidth="1"/>
    <col min="1320" max="1320" width="4.88671875" style="7" customWidth="1"/>
    <col min="1321" max="1321" width="3.5546875" style="7" bestFit="1" customWidth="1"/>
    <col min="1322" max="1322" width="4.109375" style="7" bestFit="1" customWidth="1"/>
    <col min="1323" max="1323" width="3.33203125" style="7" bestFit="1" customWidth="1"/>
    <col min="1324" max="1324" width="3.33203125" style="7" customWidth="1"/>
    <col min="1325" max="1325" width="3.33203125" style="7" bestFit="1" customWidth="1"/>
    <col min="1326" max="1326" width="3.88671875" style="7" bestFit="1" customWidth="1"/>
    <col min="1327" max="1327" width="4.33203125" style="7" customWidth="1"/>
    <col min="1328" max="1536" width="11.5546875" style="7"/>
    <col min="1537" max="1537" width="17.6640625" style="7" customWidth="1"/>
    <col min="1538" max="1538" width="4.109375" style="7" bestFit="1" customWidth="1"/>
    <col min="1539" max="1539" width="3.33203125" style="7" bestFit="1" customWidth="1"/>
    <col min="1540" max="1540" width="3.88671875" style="7" bestFit="1" customWidth="1"/>
    <col min="1541" max="1543" width="4.109375" style="7" bestFit="1" customWidth="1"/>
    <col min="1544" max="1544" width="3.88671875" style="7" bestFit="1" customWidth="1"/>
    <col min="1545" max="1545" width="4.109375" style="7" bestFit="1" customWidth="1"/>
    <col min="1546" max="1546" width="3.88671875" style="7" bestFit="1" customWidth="1"/>
    <col min="1547" max="1547" width="4.109375" style="7" bestFit="1" customWidth="1"/>
    <col min="1548" max="1549" width="3.88671875" style="7" bestFit="1" customWidth="1"/>
    <col min="1550" max="1550" width="4.109375" style="7" bestFit="1" customWidth="1"/>
    <col min="1551" max="1551" width="3.88671875" style="7" bestFit="1" customWidth="1"/>
    <col min="1552" max="1552" width="3.33203125" style="7" bestFit="1" customWidth="1"/>
    <col min="1553" max="1557" width="4.109375" style="7" bestFit="1" customWidth="1"/>
    <col min="1558" max="1558" width="5" style="7" bestFit="1" customWidth="1"/>
    <col min="1559" max="1559" width="5" style="7" customWidth="1"/>
    <col min="1560" max="1561" width="4.109375" style="7" bestFit="1" customWidth="1"/>
    <col min="1562" max="1563" width="3.33203125" style="7" bestFit="1" customWidth="1"/>
    <col min="1564" max="1564" width="3.5546875" style="7" bestFit="1" customWidth="1"/>
    <col min="1565" max="1566" width="4.109375" style="7" bestFit="1" customWidth="1"/>
    <col min="1567" max="1569" width="3.33203125" style="7" bestFit="1" customWidth="1"/>
    <col min="1570" max="1570" width="3.88671875" style="7" bestFit="1" customWidth="1"/>
    <col min="1571" max="1572" width="4.109375" style="7" bestFit="1" customWidth="1"/>
    <col min="1573" max="1573" width="3.88671875" style="7" bestFit="1" customWidth="1"/>
    <col min="1574" max="1574" width="4.109375" style="7" bestFit="1" customWidth="1"/>
    <col min="1575" max="1575" width="5.5546875" style="7" bestFit="1" customWidth="1"/>
    <col min="1576" max="1576" width="4.88671875" style="7" customWidth="1"/>
    <col min="1577" max="1577" width="3.5546875" style="7" bestFit="1" customWidth="1"/>
    <col min="1578" max="1578" width="4.109375" style="7" bestFit="1" customWidth="1"/>
    <col min="1579" max="1579" width="3.33203125" style="7" bestFit="1" customWidth="1"/>
    <col min="1580" max="1580" width="3.33203125" style="7" customWidth="1"/>
    <col min="1581" max="1581" width="3.33203125" style="7" bestFit="1" customWidth="1"/>
    <col min="1582" max="1582" width="3.88671875" style="7" bestFit="1" customWidth="1"/>
    <col min="1583" max="1583" width="4.33203125" style="7" customWidth="1"/>
    <col min="1584" max="1792" width="11.5546875" style="7"/>
    <col min="1793" max="1793" width="17.6640625" style="7" customWidth="1"/>
    <col min="1794" max="1794" width="4.109375" style="7" bestFit="1" customWidth="1"/>
    <col min="1795" max="1795" width="3.33203125" style="7" bestFit="1" customWidth="1"/>
    <col min="1796" max="1796" width="3.88671875" style="7" bestFit="1" customWidth="1"/>
    <col min="1797" max="1799" width="4.109375" style="7" bestFit="1" customWidth="1"/>
    <col min="1800" max="1800" width="3.88671875" style="7" bestFit="1" customWidth="1"/>
    <col min="1801" max="1801" width="4.109375" style="7" bestFit="1" customWidth="1"/>
    <col min="1802" max="1802" width="3.88671875" style="7" bestFit="1" customWidth="1"/>
    <col min="1803" max="1803" width="4.109375" style="7" bestFit="1" customWidth="1"/>
    <col min="1804" max="1805" width="3.88671875" style="7" bestFit="1" customWidth="1"/>
    <col min="1806" max="1806" width="4.109375" style="7" bestFit="1" customWidth="1"/>
    <col min="1807" max="1807" width="3.88671875" style="7" bestFit="1" customWidth="1"/>
    <col min="1808" max="1808" width="3.33203125" style="7" bestFit="1" customWidth="1"/>
    <col min="1809" max="1813" width="4.109375" style="7" bestFit="1" customWidth="1"/>
    <col min="1814" max="1814" width="5" style="7" bestFit="1" customWidth="1"/>
    <col min="1815" max="1815" width="5" style="7" customWidth="1"/>
    <col min="1816" max="1817" width="4.109375" style="7" bestFit="1" customWidth="1"/>
    <col min="1818" max="1819" width="3.33203125" style="7" bestFit="1" customWidth="1"/>
    <col min="1820" max="1820" width="3.5546875" style="7" bestFit="1" customWidth="1"/>
    <col min="1821" max="1822" width="4.109375" style="7" bestFit="1" customWidth="1"/>
    <col min="1823" max="1825" width="3.33203125" style="7" bestFit="1" customWidth="1"/>
    <col min="1826" max="1826" width="3.88671875" style="7" bestFit="1" customWidth="1"/>
    <col min="1827" max="1828" width="4.109375" style="7" bestFit="1" customWidth="1"/>
    <col min="1829" max="1829" width="3.88671875" style="7" bestFit="1" customWidth="1"/>
    <col min="1830" max="1830" width="4.109375" style="7" bestFit="1" customWidth="1"/>
    <col min="1831" max="1831" width="5.5546875" style="7" bestFit="1" customWidth="1"/>
    <col min="1832" max="1832" width="4.88671875" style="7" customWidth="1"/>
    <col min="1833" max="1833" width="3.5546875" style="7" bestFit="1" customWidth="1"/>
    <col min="1834" max="1834" width="4.109375" style="7" bestFit="1" customWidth="1"/>
    <col min="1835" max="1835" width="3.33203125" style="7" bestFit="1" customWidth="1"/>
    <col min="1836" max="1836" width="3.33203125" style="7" customWidth="1"/>
    <col min="1837" max="1837" width="3.33203125" style="7" bestFit="1" customWidth="1"/>
    <col min="1838" max="1838" width="3.88671875" style="7" bestFit="1" customWidth="1"/>
    <col min="1839" max="1839" width="4.33203125" style="7" customWidth="1"/>
    <col min="1840" max="2048" width="11.5546875" style="7"/>
    <col min="2049" max="2049" width="17.6640625" style="7" customWidth="1"/>
    <col min="2050" max="2050" width="4.109375" style="7" bestFit="1" customWidth="1"/>
    <col min="2051" max="2051" width="3.33203125" style="7" bestFit="1" customWidth="1"/>
    <col min="2052" max="2052" width="3.88671875" style="7" bestFit="1" customWidth="1"/>
    <col min="2053" max="2055" width="4.109375" style="7" bestFit="1" customWidth="1"/>
    <col min="2056" max="2056" width="3.88671875" style="7" bestFit="1" customWidth="1"/>
    <col min="2057" max="2057" width="4.109375" style="7" bestFit="1" customWidth="1"/>
    <col min="2058" max="2058" width="3.88671875" style="7" bestFit="1" customWidth="1"/>
    <col min="2059" max="2059" width="4.109375" style="7" bestFit="1" customWidth="1"/>
    <col min="2060" max="2061" width="3.88671875" style="7" bestFit="1" customWidth="1"/>
    <col min="2062" max="2062" width="4.109375" style="7" bestFit="1" customWidth="1"/>
    <col min="2063" max="2063" width="3.88671875" style="7" bestFit="1" customWidth="1"/>
    <col min="2064" max="2064" width="3.33203125" style="7" bestFit="1" customWidth="1"/>
    <col min="2065" max="2069" width="4.109375" style="7" bestFit="1" customWidth="1"/>
    <col min="2070" max="2070" width="5" style="7" bestFit="1" customWidth="1"/>
    <col min="2071" max="2071" width="5" style="7" customWidth="1"/>
    <col min="2072" max="2073" width="4.109375" style="7" bestFit="1" customWidth="1"/>
    <col min="2074" max="2075" width="3.33203125" style="7" bestFit="1" customWidth="1"/>
    <col min="2076" max="2076" width="3.5546875" style="7" bestFit="1" customWidth="1"/>
    <col min="2077" max="2078" width="4.109375" style="7" bestFit="1" customWidth="1"/>
    <col min="2079" max="2081" width="3.33203125" style="7" bestFit="1" customWidth="1"/>
    <col min="2082" max="2082" width="3.88671875" style="7" bestFit="1" customWidth="1"/>
    <col min="2083" max="2084" width="4.109375" style="7" bestFit="1" customWidth="1"/>
    <col min="2085" max="2085" width="3.88671875" style="7" bestFit="1" customWidth="1"/>
    <col min="2086" max="2086" width="4.109375" style="7" bestFit="1" customWidth="1"/>
    <col min="2087" max="2087" width="5.5546875" style="7" bestFit="1" customWidth="1"/>
    <col min="2088" max="2088" width="4.88671875" style="7" customWidth="1"/>
    <col min="2089" max="2089" width="3.5546875" style="7" bestFit="1" customWidth="1"/>
    <col min="2090" max="2090" width="4.109375" style="7" bestFit="1" customWidth="1"/>
    <col min="2091" max="2091" width="3.33203125" style="7" bestFit="1" customWidth="1"/>
    <col min="2092" max="2092" width="3.33203125" style="7" customWidth="1"/>
    <col min="2093" max="2093" width="3.33203125" style="7" bestFit="1" customWidth="1"/>
    <col min="2094" max="2094" width="3.88671875" style="7" bestFit="1" customWidth="1"/>
    <col min="2095" max="2095" width="4.33203125" style="7" customWidth="1"/>
    <col min="2096" max="2304" width="11.5546875" style="7"/>
    <col min="2305" max="2305" width="17.6640625" style="7" customWidth="1"/>
    <col min="2306" max="2306" width="4.109375" style="7" bestFit="1" customWidth="1"/>
    <col min="2307" max="2307" width="3.33203125" style="7" bestFit="1" customWidth="1"/>
    <col min="2308" max="2308" width="3.88671875" style="7" bestFit="1" customWidth="1"/>
    <col min="2309" max="2311" width="4.109375" style="7" bestFit="1" customWidth="1"/>
    <col min="2312" max="2312" width="3.88671875" style="7" bestFit="1" customWidth="1"/>
    <col min="2313" max="2313" width="4.109375" style="7" bestFit="1" customWidth="1"/>
    <col min="2314" max="2314" width="3.88671875" style="7" bestFit="1" customWidth="1"/>
    <col min="2315" max="2315" width="4.109375" style="7" bestFit="1" customWidth="1"/>
    <col min="2316" max="2317" width="3.88671875" style="7" bestFit="1" customWidth="1"/>
    <col min="2318" max="2318" width="4.109375" style="7" bestFit="1" customWidth="1"/>
    <col min="2319" max="2319" width="3.88671875" style="7" bestFit="1" customWidth="1"/>
    <col min="2320" max="2320" width="3.33203125" style="7" bestFit="1" customWidth="1"/>
    <col min="2321" max="2325" width="4.109375" style="7" bestFit="1" customWidth="1"/>
    <col min="2326" max="2326" width="5" style="7" bestFit="1" customWidth="1"/>
    <col min="2327" max="2327" width="5" style="7" customWidth="1"/>
    <col min="2328" max="2329" width="4.109375" style="7" bestFit="1" customWidth="1"/>
    <col min="2330" max="2331" width="3.33203125" style="7" bestFit="1" customWidth="1"/>
    <col min="2332" max="2332" width="3.5546875" style="7" bestFit="1" customWidth="1"/>
    <col min="2333" max="2334" width="4.109375" style="7" bestFit="1" customWidth="1"/>
    <col min="2335" max="2337" width="3.33203125" style="7" bestFit="1" customWidth="1"/>
    <col min="2338" max="2338" width="3.88671875" style="7" bestFit="1" customWidth="1"/>
    <col min="2339" max="2340" width="4.109375" style="7" bestFit="1" customWidth="1"/>
    <col min="2341" max="2341" width="3.88671875" style="7" bestFit="1" customWidth="1"/>
    <col min="2342" max="2342" width="4.109375" style="7" bestFit="1" customWidth="1"/>
    <col min="2343" max="2343" width="5.5546875" style="7" bestFit="1" customWidth="1"/>
    <col min="2344" max="2344" width="4.88671875" style="7" customWidth="1"/>
    <col min="2345" max="2345" width="3.5546875" style="7" bestFit="1" customWidth="1"/>
    <col min="2346" max="2346" width="4.109375" style="7" bestFit="1" customWidth="1"/>
    <col min="2347" max="2347" width="3.33203125" style="7" bestFit="1" customWidth="1"/>
    <col min="2348" max="2348" width="3.33203125" style="7" customWidth="1"/>
    <col min="2349" max="2349" width="3.33203125" style="7" bestFit="1" customWidth="1"/>
    <col min="2350" max="2350" width="3.88671875" style="7" bestFit="1" customWidth="1"/>
    <col min="2351" max="2351" width="4.33203125" style="7" customWidth="1"/>
    <col min="2352" max="2560" width="11.5546875" style="7"/>
    <col min="2561" max="2561" width="17.6640625" style="7" customWidth="1"/>
    <col min="2562" max="2562" width="4.109375" style="7" bestFit="1" customWidth="1"/>
    <col min="2563" max="2563" width="3.33203125" style="7" bestFit="1" customWidth="1"/>
    <col min="2564" max="2564" width="3.88671875" style="7" bestFit="1" customWidth="1"/>
    <col min="2565" max="2567" width="4.109375" style="7" bestFit="1" customWidth="1"/>
    <col min="2568" max="2568" width="3.88671875" style="7" bestFit="1" customWidth="1"/>
    <col min="2569" max="2569" width="4.109375" style="7" bestFit="1" customWidth="1"/>
    <col min="2570" max="2570" width="3.88671875" style="7" bestFit="1" customWidth="1"/>
    <col min="2571" max="2571" width="4.109375" style="7" bestFit="1" customWidth="1"/>
    <col min="2572" max="2573" width="3.88671875" style="7" bestFit="1" customWidth="1"/>
    <col min="2574" max="2574" width="4.109375" style="7" bestFit="1" customWidth="1"/>
    <col min="2575" max="2575" width="3.88671875" style="7" bestFit="1" customWidth="1"/>
    <col min="2576" max="2576" width="3.33203125" style="7" bestFit="1" customWidth="1"/>
    <col min="2577" max="2581" width="4.109375" style="7" bestFit="1" customWidth="1"/>
    <col min="2582" max="2582" width="5" style="7" bestFit="1" customWidth="1"/>
    <col min="2583" max="2583" width="5" style="7" customWidth="1"/>
    <col min="2584" max="2585" width="4.109375" style="7" bestFit="1" customWidth="1"/>
    <col min="2586" max="2587" width="3.33203125" style="7" bestFit="1" customWidth="1"/>
    <col min="2588" max="2588" width="3.5546875" style="7" bestFit="1" customWidth="1"/>
    <col min="2589" max="2590" width="4.109375" style="7" bestFit="1" customWidth="1"/>
    <col min="2591" max="2593" width="3.33203125" style="7" bestFit="1" customWidth="1"/>
    <col min="2594" max="2594" width="3.88671875" style="7" bestFit="1" customWidth="1"/>
    <col min="2595" max="2596" width="4.109375" style="7" bestFit="1" customWidth="1"/>
    <col min="2597" max="2597" width="3.88671875" style="7" bestFit="1" customWidth="1"/>
    <col min="2598" max="2598" width="4.109375" style="7" bestFit="1" customWidth="1"/>
    <col min="2599" max="2599" width="5.5546875" style="7" bestFit="1" customWidth="1"/>
    <col min="2600" max="2600" width="4.88671875" style="7" customWidth="1"/>
    <col min="2601" max="2601" width="3.5546875" style="7" bestFit="1" customWidth="1"/>
    <col min="2602" max="2602" width="4.109375" style="7" bestFit="1" customWidth="1"/>
    <col min="2603" max="2603" width="3.33203125" style="7" bestFit="1" customWidth="1"/>
    <col min="2604" max="2604" width="3.33203125" style="7" customWidth="1"/>
    <col min="2605" max="2605" width="3.33203125" style="7" bestFit="1" customWidth="1"/>
    <col min="2606" max="2606" width="3.88671875" style="7" bestFit="1" customWidth="1"/>
    <col min="2607" max="2607" width="4.33203125" style="7" customWidth="1"/>
    <col min="2608" max="2816" width="11.5546875" style="7"/>
    <col min="2817" max="2817" width="17.6640625" style="7" customWidth="1"/>
    <col min="2818" max="2818" width="4.109375" style="7" bestFit="1" customWidth="1"/>
    <col min="2819" max="2819" width="3.33203125" style="7" bestFit="1" customWidth="1"/>
    <col min="2820" max="2820" width="3.88671875" style="7" bestFit="1" customWidth="1"/>
    <col min="2821" max="2823" width="4.109375" style="7" bestFit="1" customWidth="1"/>
    <col min="2824" max="2824" width="3.88671875" style="7" bestFit="1" customWidth="1"/>
    <col min="2825" max="2825" width="4.109375" style="7" bestFit="1" customWidth="1"/>
    <col min="2826" max="2826" width="3.88671875" style="7" bestFit="1" customWidth="1"/>
    <col min="2827" max="2827" width="4.109375" style="7" bestFit="1" customWidth="1"/>
    <col min="2828" max="2829" width="3.88671875" style="7" bestFit="1" customWidth="1"/>
    <col min="2830" max="2830" width="4.109375" style="7" bestFit="1" customWidth="1"/>
    <col min="2831" max="2831" width="3.88671875" style="7" bestFit="1" customWidth="1"/>
    <col min="2832" max="2832" width="3.33203125" style="7" bestFit="1" customWidth="1"/>
    <col min="2833" max="2837" width="4.109375" style="7" bestFit="1" customWidth="1"/>
    <col min="2838" max="2838" width="5" style="7" bestFit="1" customWidth="1"/>
    <col min="2839" max="2839" width="5" style="7" customWidth="1"/>
    <col min="2840" max="2841" width="4.109375" style="7" bestFit="1" customWidth="1"/>
    <col min="2842" max="2843" width="3.33203125" style="7" bestFit="1" customWidth="1"/>
    <col min="2844" max="2844" width="3.5546875" style="7" bestFit="1" customWidth="1"/>
    <col min="2845" max="2846" width="4.109375" style="7" bestFit="1" customWidth="1"/>
    <col min="2847" max="2849" width="3.33203125" style="7" bestFit="1" customWidth="1"/>
    <col min="2850" max="2850" width="3.88671875" style="7" bestFit="1" customWidth="1"/>
    <col min="2851" max="2852" width="4.109375" style="7" bestFit="1" customWidth="1"/>
    <col min="2853" max="2853" width="3.88671875" style="7" bestFit="1" customWidth="1"/>
    <col min="2854" max="2854" width="4.109375" style="7" bestFit="1" customWidth="1"/>
    <col min="2855" max="2855" width="5.5546875" style="7" bestFit="1" customWidth="1"/>
    <col min="2856" max="2856" width="4.88671875" style="7" customWidth="1"/>
    <col min="2857" max="2857" width="3.5546875" style="7" bestFit="1" customWidth="1"/>
    <col min="2858" max="2858" width="4.109375" style="7" bestFit="1" customWidth="1"/>
    <col min="2859" max="2859" width="3.33203125" style="7" bestFit="1" customWidth="1"/>
    <col min="2860" max="2860" width="3.33203125" style="7" customWidth="1"/>
    <col min="2861" max="2861" width="3.33203125" style="7" bestFit="1" customWidth="1"/>
    <col min="2862" max="2862" width="3.88671875" style="7" bestFit="1" customWidth="1"/>
    <col min="2863" max="2863" width="4.33203125" style="7" customWidth="1"/>
    <col min="2864" max="3072" width="11.5546875" style="7"/>
    <col min="3073" max="3073" width="17.6640625" style="7" customWidth="1"/>
    <col min="3074" max="3074" width="4.109375" style="7" bestFit="1" customWidth="1"/>
    <col min="3075" max="3075" width="3.33203125" style="7" bestFit="1" customWidth="1"/>
    <col min="3076" max="3076" width="3.88671875" style="7" bestFit="1" customWidth="1"/>
    <col min="3077" max="3079" width="4.109375" style="7" bestFit="1" customWidth="1"/>
    <col min="3080" max="3080" width="3.88671875" style="7" bestFit="1" customWidth="1"/>
    <col min="3081" max="3081" width="4.109375" style="7" bestFit="1" customWidth="1"/>
    <col min="3082" max="3082" width="3.88671875" style="7" bestFit="1" customWidth="1"/>
    <col min="3083" max="3083" width="4.109375" style="7" bestFit="1" customWidth="1"/>
    <col min="3084" max="3085" width="3.88671875" style="7" bestFit="1" customWidth="1"/>
    <col min="3086" max="3086" width="4.109375" style="7" bestFit="1" customWidth="1"/>
    <col min="3087" max="3087" width="3.88671875" style="7" bestFit="1" customWidth="1"/>
    <col min="3088" max="3088" width="3.33203125" style="7" bestFit="1" customWidth="1"/>
    <col min="3089" max="3093" width="4.109375" style="7" bestFit="1" customWidth="1"/>
    <col min="3094" max="3094" width="5" style="7" bestFit="1" customWidth="1"/>
    <col min="3095" max="3095" width="5" style="7" customWidth="1"/>
    <col min="3096" max="3097" width="4.109375" style="7" bestFit="1" customWidth="1"/>
    <col min="3098" max="3099" width="3.33203125" style="7" bestFit="1" customWidth="1"/>
    <col min="3100" max="3100" width="3.5546875" style="7" bestFit="1" customWidth="1"/>
    <col min="3101" max="3102" width="4.109375" style="7" bestFit="1" customWidth="1"/>
    <col min="3103" max="3105" width="3.33203125" style="7" bestFit="1" customWidth="1"/>
    <col min="3106" max="3106" width="3.88671875" style="7" bestFit="1" customWidth="1"/>
    <col min="3107" max="3108" width="4.109375" style="7" bestFit="1" customWidth="1"/>
    <col min="3109" max="3109" width="3.88671875" style="7" bestFit="1" customWidth="1"/>
    <col min="3110" max="3110" width="4.109375" style="7" bestFit="1" customWidth="1"/>
    <col min="3111" max="3111" width="5.5546875" style="7" bestFit="1" customWidth="1"/>
    <col min="3112" max="3112" width="4.88671875" style="7" customWidth="1"/>
    <col min="3113" max="3113" width="3.5546875" style="7" bestFit="1" customWidth="1"/>
    <col min="3114" max="3114" width="4.109375" style="7" bestFit="1" customWidth="1"/>
    <col min="3115" max="3115" width="3.33203125" style="7" bestFit="1" customWidth="1"/>
    <col min="3116" max="3116" width="3.33203125" style="7" customWidth="1"/>
    <col min="3117" max="3117" width="3.33203125" style="7" bestFit="1" customWidth="1"/>
    <col min="3118" max="3118" width="3.88671875" style="7" bestFit="1" customWidth="1"/>
    <col min="3119" max="3119" width="4.33203125" style="7" customWidth="1"/>
    <col min="3120" max="3328" width="11.5546875" style="7"/>
    <col min="3329" max="3329" width="17.6640625" style="7" customWidth="1"/>
    <col min="3330" max="3330" width="4.109375" style="7" bestFit="1" customWidth="1"/>
    <col min="3331" max="3331" width="3.33203125" style="7" bestFit="1" customWidth="1"/>
    <col min="3332" max="3332" width="3.88671875" style="7" bestFit="1" customWidth="1"/>
    <col min="3333" max="3335" width="4.109375" style="7" bestFit="1" customWidth="1"/>
    <col min="3336" max="3336" width="3.88671875" style="7" bestFit="1" customWidth="1"/>
    <col min="3337" max="3337" width="4.109375" style="7" bestFit="1" customWidth="1"/>
    <col min="3338" max="3338" width="3.88671875" style="7" bestFit="1" customWidth="1"/>
    <col min="3339" max="3339" width="4.109375" style="7" bestFit="1" customWidth="1"/>
    <col min="3340" max="3341" width="3.88671875" style="7" bestFit="1" customWidth="1"/>
    <col min="3342" max="3342" width="4.109375" style="7" bestFit="1" customWidth="1"/>
    <col min="3343" max="3343" width="3.88671875" style="7" bestFit="1" customWidth="1"/>
    <col min="3344" max="3344" width="3.33203125" style="7" bestFit="1" customWidth="1"/>
    <col min="3345" max="3349" width="4.109375" style="7" bestFit="1" customWidth="1"/>
    <col min="3350" max="3350" width="5" style="7" bestFit="1" customWidth="1"/>
    <col min="3351" max="3351" width="5" style="7" customWidth="1"/>
    <col min="3352" max="3353" width="4.109375" style="7" bestFit="1" customWidth="1"/>
    <col min="3354" max="3355" width="3.33203125" style="7" bestFit="1" customWidth="1"/>
    <col min="3356" max="3356" width="3.5546875" style="7" bestFit="1" customWidth="1"/>
    <col min="3357" max="3358" width="4.109375" style="7" bestFit="1" customWidth="1"/>
    <col min="3359" max="3361" width="3.33203125" style="7" bestFit="1" customWidth="1"/>
    <col min="3362" max="3362" width="3.88671875" style="7" bestFit="1" customWidth="1"/>
    <col min="3363" max="3364" width="4.109375" style="7" bestFit="1" customWidth="1"/>
    <col min="3365" max="3365" width="3.88671875" style="7" bestFit="1" customWidth="1"/>
    <col min="3366" max="3366" width="4.109375" style="7" bestFit="1" customWidth="1"/>
    <col min="3367" max="3367" width="5.5546875" style="7" bestFit="1" customWidth="1"/>
    <col min="3368" max="3368" width="4.88671875" style="7" customWidth="1"/>
    <col min="3369" max="3369" width="3.5546875" style="7" bestFit="1" customWidth="1"/>
    <col min="3370" max="3370" width="4.109375" style="7" bestFit="1" customWidth="1"/>
    <col min="3371" max="3371" width="3.33203125" style="7" bestFit="1" customWidth="1"/>
    <col min="3372" max="3372" width="3.33203125" style="7" customWidth="1"/>
    <col min="3373" max="3373" width="3.33203125" style="7" bestFit="1" customWidth="1"/>
    <col min="3374" max="3374" width="3.88671875" style="7" bestFit="1" customWidth="1"/>
    <col min="3375" max="3375" width="4.33203125" style="7" customWidth="1"/>
    <col min="3376" max="3584" width="11.5546875" style="7"/>
    <col min="3585" max="3585" width="17.6640625" style="7" customWidth="1"/>
    <col min="3586" max="3586" width="4.109375" style="7" bestFit="1" customWidth="1"/>
    <col min="3587" max="3587" width="3.33203125" style="7" bestFit="1" customWidth="1"/>
    <col min="3588" max="3588" width="3.88671875" style="7" bestFit="1" customWidth="1"/>
    <col min="3589" max="3591" width="4.109375" style="7" bestFit="1" customWidth="1"/>
    <col min="3592" max="3592" width="3.88671875" style="7" bestFit="1" customWidth="1"/>
    <col min="3593" max="3593" width="4.109375" style="7" bestFit="1" customWidth="1"/>
    <col min="3594" max="3594" width="3.88671875" style="7" bestFit="1" customWidth="1"/>
    <col min="3595" max="3595" width="4.109375" style="7" bestFit="1" customWidth="1"/>
    <col min="3596" max="3597" width="3.88671875" style="7" bestFit="1" customWidth="1"/>
    <col min="3598" max="3598" width="4.109375" style="7" bestFit="1" customWidth="1"/>
    <col min="3599" max="3599" width="3.88671875" style="7" bestFit="1" customWidth="1"/>
    <col min="3600" max="3600" width="3.33203125" style="7" bestFit="1" customWidth="1"/>
    <col min="3601" max="3605" width="4.109375" style="7" bestFit="1" customWidth="1"/>
    <col min="3606" max="3606" width="5" style="7" bestFit="1" customWidth="1"/>
    <col min="3607" max="3607" width="5" style="7" customWidth="1"/>
    <col min="3608" max="3609" width="4.109375" style="7" bestFit="1" customWidth="1"/>
    <col min="3610" max="3611" width="3.33203125" style="7" bestFit="1" customWidth="1"/>
    <col min="3612" max="3612" width="3.5546875" style="7" bestFit="1" customWidth="1"/>
    <col min="3613" max="3614" width="4.109375" style="7" bestFit="1" customWidth="1"/>
    <col min="3615" max="3617" width="3.33203125" style="7" bestFit="1" customWidth="1"/>
    <col min="3618" max="3618" width="3.88671875" style="7" bestFit="1" customWidth="1"/>
    <col min="3619" max="3620" width="4.109375" style="7" bestFit="1" customWidth="1"/>
    <col min="3621" max="3621" width="3.88671875" style="7" bestFit="1" customWidth="1"/>
    <col min="3622" max="3622" width="4.109375" style="7" bestFit="1" customWidth="1"/>
    <col min="3623" max="3623" width="5.5546875" style="7" bestFit="1" customWidth="1"/>
    <col min="3624" max="3624" width="4.88671875" style="7" customWidth="1"/>
    <col min="3625" max="3625" width="3.5546875" style="7" bestFit="1" customWidth="1"/>
    <col min="3626" max="3626" width="4.109375" style="7" bestFit="1" customWidth="1"/>
    <col min="3627" max="3627" width="3.33203125" style="7" bestFit="1" customWidth="1"/>
    <col min="3628" max="3628" width="3.33203125" style="7" customWidth="1"/>
    <col min="3629" max="3629" width="3.33203125" style="7" bestFit="1" customWidth="1"/>
    <col min="3630" max="3630" width="3.88671875" style="7" bestFit="1" customWidth="1"/>
    <col min="3631" max="3631" width="4.33203125" style="7" customWidth="1"/>
    <col min="3632" max="3840" width="11.5546875" style="7"/>
    <col min="3841" max="3841" width="17.6640625" style="7" customWidth="1"/>
    <col min="3842" max="3842" width="4.109375" style="7" bestFit="1" customWidth="1"/>
    <col min="3843" max="3843" width="3.33203125" style="7" bestFit="1" customWidth="1"/>
    <col min="3844" max="3844" width="3.88671875" style="7" bestFit="1" customWidth="1"/>
    <col min="3845" max="3847" width="4.109375" style="7" bestFit="1" customWidth="1"/>
    <col min="3848" max="3848" width="3.88671875" style="7" bestFit="1" customWidth="1"/>
    <col min="3849" max="3849" width="4.109375" style="7" bestFit="1" customWidth="1"/>
    <col min="3850" max="3850" width="3.88671875" style="7" bestFit="1" customWidth="1"/>
    <col min="3851" max="3851" width="4.109375" style="7" bestFit="1" customWidth="1"/>
    <col min="3852" max="3853" width="3.88671875" style="7" bestFit="1" customWidth="1"/>
    <col min="3854" max="3854" width="4.109375" style="7" bestFit="1" customWidth="1"/>
    <col min="3855" max="3855" width="3.88671875" style="7" bestFit="1" customWidth="1"/>
    <col min="3856" max="3856" width="3.33203125" style="7" bestFit="1" customWidth="1"/>
    <col min="3857" max="3861" width="4.109375" style="7" bestFit="1" customWidth="1"/>
    <col min="3862" max="3862" width="5" style="7" bestFit="1" customWidth="1"/>
    <col min="3863" max="3863" width="5" style="7" customWidth="1"/>
    <col min="3864" max="3865" width="4.109375" style="7" bestFit="1" customWidth="1"/>
    <col min="3866" max="3867" width="3.33203125" style="7" bestFit="1" customWidth="1"/>
    <col min="3868" max="3868" width="3.5546875" style="7" bestFit="1" customWidth="1"/>
    <col min="3869" max="3870" width="4.109375" style="7" bestFit="1" customWidth="1"/>
    <col min="3871" max="3873" width="3.33203125" style="7" bestFit="1" customWidth="1"/>
    <col min="3874" max="3874" width="3.88671875" style="7" bestFit="1" customWidth="1"/>
    <col min="3875" max="3876" width="4.109375" style="7" bestFit="1" customWidth="1"/>
    <col min="3877" max="3877" width="3.88671875" style="7" bestFit="1" customWidth="1"/>
    <col min="3878" max="3878" width="4.109375" style="7" bestFit="1" customWidth="1"/>
    <col min="3879" max="3879" width="5.5546875" style="7" bestFit="1" customWidth="1"/>
    <col min="3880" max="3880" width="4.88671875" style="7" customWidth="1"/>
    <col min="3881" max="3881" width="3.5546875" style="7" bestFit="1" customWidth="1"/>
    <col min="3882" max="3882" width="4.109375" style="7" bestFit="1" customWidth="1"/>
    <col min="3883" max="3883" width="3.33203125" style="7" bestFit="1" customWidth="1"/>
    <col min="3884" max="3884" width="3.33203125" style="7" customWidth="1"/>
    <col min="3885" max="3885" width="3.33203125" style="7" bestFit="1" customWidth="1"/>
    <col min="3886" max="3886" width="3.88671875" style="7" bestFit="1" customWidth="1"/>
    <col min="3887" max="3887" width="4.33203125" style="7" customWidth="1"/>
    <col min="3888" max="4096" width="11.5546875" style="7"/>
    <col min="4097" max="4097" width="17.6640625" style="7" customWidth="1"/>
    <col min="4098" max="4098" width="4.109375" style="7" bestFit="1" customWidth="1"/>
    <col min="4099" max="4099" width="3.33203125" style="7" bestFit="1" customWidth="1"/>
    <col min="4100" max="4100" width="3.88671875" style="7" bestFit="1" customWidth="1"/>
    <col min="4101" max="4103" width="4.109375" style="7" bestFit="1" customWidth="1"/>
    <col min="4104" max="4104" width="3.88671875" style="7" bestFit="1" customWidth="1"/>
    <col min="4105" max="4105" width="4.109375" style="7" bestFit="1" customWidth="1"/>
    <col min="4106" max="4106" width="3.88671875" style="7" bestFit="1" customWidth="1"/>
    <col min="4107" max="4107" width="4.109375" style="7" bestFit="1" customWidth="1"/>
    <col min="4108" max="4109" width="3.88671875" style="7" bestFit="1" customWidth="1"/>
    <col min="4110" max="4110" width="4.109375" style="7" bestFit="1" customWidth="1"/>
    <col min="4111" max="4111" width="3.88671875" style="7" bestFit="1" customWidth="1"/>
    <col min="4112" max="4112" width="3.33203125" style="7" bestFit="1" customWidth="1"/>
    <col min="4113" max="4117" width="4.109375" style="7" bestFit="1" customWidth="1"/>
    <col min="4118" max="4118" width="5" style="7" bestFit="1" customWidth="1"/>
    <col min="4119" max="4119" width="5" style="7" customWidth="1"/>
    <col min="4120" max="4121" width="4.109375" style="7" bestFit="1" customWidth="1"/>
    <col min="4122" max="4123" width="3.33203125" style="7" bestFit="1" customWidth="1"/>
    <col min="4124" max="4124" width="3.5546875" style="7" bestFit="1" customWidth="1"/>
    <col min="4125" max="4126" width="4.109375" style="7" bestFit="1" customWidth="1"/>
    <col min="4127" max="4129" width="3.33203125" style="7" bestFit="1" customWidth="1"/>
    <col min="4130" max="4130" width="3.88671875" style="7" bestFit="1" customWidth="1"/>
    <col min="4131" max="4132" width="4.109375" style="7" bestFit="1" customWidth="1"/>
    <col min="4133" max="4133" width="3.88671875" style="7" bestFit="1" customWidth="1"/>
    <col min="4134" max="4134" width="4.109375" style="7" bestFit="1" customWidth="1"/>
    <col min="4135" max="4135" width="5.5546875" style="7" bestFit="1" customWidth="1"/>
    <col min="4136" max="4136" width="4.88671875" style="7" customWidth="1"/>
    <col min="4137" max="4137" width="3.5546875" style="7" bestFit="1" customWidth="1"/>
    <col min="4138" max="4138" width="4.109375" style="7" bestFit="1" customWidth="1"/>
    <col min="4139" max="4139" width="3.33203125" style="7" bestFit="1" customWidth="1"/>
    <col min="4140" max="4140" width="3.33203125" style="7" customWidth="1"/>
    <col min="4141" max="4141" width="3.33203125" style="7" bestFit="1" customWidth="1"/>
    <col min="4142" max="4142" width="3.88671875" style="7" bestFit="1" customWidth="1"/>
    <col min="4143" max="4143" width="4.33203125" style="7" customWidth="1"/>
    <col min="4144" max="4352" width="11.5546875" style="7"/>
    <col min="4353" max="4353" width="17.6640625" style="7" customWidth="1"/>
    <col min="4354" max="4354" width="4.109375" style="7" bestFit="1" customWidth="1"/>
    <col min="4355" max="4355" width="3.33203125" style="7" bestFit="1" customWidth="1"/>
    <col min="4356" max="4356" width="3.88671875" style="7" bestFit="1" customWidth="1"/>
    <col min="4357" max="4359" width="4.109375" style="7" bestFit="1" customWidth="1"/>
    <col min="4360" max="4360" width="3.88671875" style="7" bestFit="1" customWidth="1"/>
    <col min="4361" max="4361" width="4.109375" style="7" bestFit="1" customWidth="1"/>
    <col min="4362" max="4362" width="3.88671875" style="7" bestFit="1" customWidth="1"/>
    <col min="4363" max="4363" width="4.109375" style="7" bestFit="1" customWidth="1"/>
    <col min="4364" max="4365" width="3.88671875" style="7" bestFit="1" customWidth="1"/>
    <col min="4366" max="4366" width="4.109375" style="7" bestFit="1" customWidth="1"/>
    <col min="4367" max="4367" width="3.88671875" style="7" bestFit="1" customWidth="1"/>
    <col min="4368" max="4368" width="3.33203125" style="7" bestFit="1" customWidth="1"/>
    <col min="4369" max="4373" width="4.109375" style="7" bestFit="1" customWidth="1"/>
    <col min="4374" max="4374" width="5" style="7" bestFit="1" customWidth="1"/>
    <col min="4375" max="4375" width="5" style="7" customWidth="1"/>
    <col min="4376" max="4377" width="4.109375" style="7" bestFit="1" customWidth="1"/>
    <col min="4378" max="4379" width="3.33203125" style="7" bestFit="1" customWidth="1"/>
    <col min="4380" max="4380" width="3.5546875" style="7" bestFit="1" customWidth="1"/>
    <col min="4381" max="4382" width="4.109375" style="7" bestFit="1" customWidth="1"/>
    <col min="4383" max="4385" width="3.33203125" style="7" bestFit="1" customWidth="1"/>
    <col min="4386" max="4386" width="3.88671875" style="7" bestFit="1" customWidth="1"/>
    <col min="4387" max="4388" width="4.109375" style="7" bestFit="1" customWidth="1"/>
    <col min="4389" max="4389" width="3.88671875" style="7" bestFit="1" customWidth="1"/>
    <col min="4390" max="4390" width="4.109375" style="7" bestFit="1" customWidth="1"/>
    <col min="4391" max="4391" width="5.5546875" style="7" bestFit="1" customWidth="1"/>
    <col min="4392" max="4392" width="4.88671875" style="7" customWidth="1"/>
    <col min="4393" max="4393" width="3.5546875" style="7" bestFit="1" customWidth="1"/>
    <col min="4394" max="4394" width="4.109375" style="7" bestFit="1" customWidth="1"/>
    <col min="4395" max="4395" width="3.33203125" style="7" bestFit="1" customWidth="1"/>
    <col min="4396" max="4396" width="3.33203125" style="7" customWidth="1"/>
    <col min="4397" max="4397" width="3.33203125" style="7" bestFit="1" customWidth="1"/>
    <col min="4398" max="4398" width="3.88671875" style="7" bestFit="1" customWidth="1"/>
    <col min="4399" max="4399" width="4.33203125" style="7" customWidth="1"/>
    <col min="4400" max="4608" width="11.5546875" style="7"/>
    <col min="4609" max="4609" width="17.6640625" style="7" customWidth="1"/>
    <col min="4610" max="4610" width="4.109375" style="7" bestFit="1" customWidth="1"/>
    <col min="4611" max="4611" width="3.33203125" style="7" bestFit="1" customWidth="1"/>
    <col min="4612" max="4612" width="3.88671875" style="7" bestFit="1" customWidth="1"/>
    <col min="4613" max="4615" width="4.109375" style="7" bestFit="1" customWidth="1"/>
    <col min="4616" max="4616" width="3.88671875" style="7" bestFit="1" customWidth="1"/>
    <col min="4617" max="4617" width="4.109375" style="7" bestFit="1" customWidth="1"/>
    <col min="4618" max="4618" width="3.88671875" style="7" bestFit="1" customWidth="1"/>
    <col min="4619" max="4619" width="4.109375" style="7" bestFit="1" customWidth="1"/>
    <col min="4620" max="4621" width="3.88671875" style="7" bestFit="1" customWidth="1"/>
    <col min="4622" max="4622" width="4.109375" style="7" bestFit="1" customWidth="1"/>
    <col min="4623" max="4623" width="3.88671875" style="7" bestFit="1" customWidth="1"/>
    <col min="4624" max="4624" width="3.33203125" style="7" bestFit="1" customWidth="1"/>
    <col min="4625" max="4629" width="4.109375" style="7" bestFit="1" customWidth="1"/>
    <col min="4630" max="4630" width="5" style="7" bestFit="1" customWidth="1"/>
    <col min="4631" max="4631" width="5" style="7" customWidth="1"/>
    <col min="4632" max="4633" width="4.109375" style="7" bestFit="1" customWidth="1"/>
    <col min="4634" max="4635" width="3.33203125" style="7" bestFit="1" customWidth="1"/>
    <col min="4636" max="4636" width="3.5546875" style="7" bestFit="1" customWidth="1"/>
    <col min="4637" max="4638" width="4.109375" style="7" bestFit="1" customWidth="1"/>
    <col min="4639" max="4641" width="3.33203125" style="7" bestFit="1" customWidth="1"/>
    <col min="4642" max="4642" width="3.88671875" style="7" bestFit="1" customWidth="1"/>
    <col min="4643" max="4644" width="4.109375" style="7" bestFit="1" customWidth="1"/>
    <col min="4645" max="4645" width="3.88671875" style="7" bestFit="1" customWidth="1"/>
    <col min="4646" max="4646" width="4.109375" style="7" bestFit="1" customWidth="1"/>
    <col min="4647" max="4647" width="5.5546875" style="7" bestFit="1" customWidth="1"/>
    <col min="4648" max="4648" width="4.88671875" style="7" customWidth="1"/>
    <col min="4649" max="4649" width="3.5546875" style="7" bestFit="1" customWidth="1"/>
    <col min="4650" max="4650" width="4.109375" style="7" bestFit="1" customWidth="1"/>
    <col min="4651" max="4651" width="3.33203125" style="7" bestFit="1" customWidth="1"/>
    <col min="4652" max="4652" width="3.33203125" style="7" customWidth="1"/>
    <col min="4653" max="4653" width="3.33203125" style="7" bestFit="1" customWidth="1"/>
    <col min="4654" max="4654" width="3.88671875" style="7" bestFit="1" customWidth="1"/>
    <col min="4655" max="4655" width="4.33203125" style="7" customWidth="1"/>
    <col min="4656" max="4864" width="11.5546875" style="7"/>
    <col min="4865" max="4865" width="17.6640625" style="7" customWidth="1"/>
    <col min="4866" max="4866" width="4.109375" style="7" bestFit="1" customWidth="1"/>
    <col min="4867" max="4867" width="3.33203125" style="7" bestFit="1" customWidth="1"/>
    <col min="4868" max="4868" width="3.88671875" style="7" bestFit="1" customWidth="1"/>
    <col min="4869" max="4871" width="4.109375" style="7" bestFit="1" customWidth="1"/>
    <col min="4872" max="4872" width="3.88671875" style="7" bestFit="1" customWidth="1"/>
    <col min="4873" max="4873" width="4.109375" style="7" bestFit="1" customWidth="1"/>
    <col min="4874" max="4874" width="3.88671875" style="7" bestFit="1" customWidth="1"/>
    <col min="4875" max="4875" width="4.109375" style="7" bestFit="1" customWidth="1"/>
    <col min="4876" max="4877" width="3.88671875" style="7" bestFit="1" customWidth="1"/>
    <col min="4878" max="4878" width="4.109375" style="7" bestFit="1" customWidth="1"/>
    <col min="4879" max="4879" width="3.88671875" style="7" bestFit="1" customWidth="1"/>
    <col min="4880" max="4880" width="3.33203125" style="7" bestFit="1" customWidth="1"/>
    <col min="4881" max="4885" width="4.109375" style="7" bestFit="1" customWidth="1"/>
    <col min="4886" max="4886" width="5" style="7" bestFit="1" customWidth="1"/>
    <col min="4887" max="4887" width="5" style="7" customWidth="1"/>
    <col min="4888" max="4889" width="4.109375" style="7" bestFit="1" customWidth="1"/>
    <col min="4890" max="4891" width="3.33203125" style="7" bestFit="1" customWidth="1"/>
    <col min="4892" max="4892" width="3.5546875" style="7" bestFit="1" customWidth="1"/>
    <col min="4893" max="4894" width="4.109375" style="7" bestFit="1" customWidth="1"/>
    <col min="4895" max="4897" width="3.33203125" style="7" bestFit="1" customWidth="1"/>
    <col min="4898" max="4898" width="3.88671875" style="7" bestFit="1" customWidth="1"/>
    <col min="4899" max="4900" width="4.109375" style="7" bestFit="1" customWidth="1"/>
    <col min="4901" max="4901" width="3.88671875" style="7" bestFit="1" customWidth="1"/>
    <col min="4902" max="4902" width="4.109375" style="7" bestFit="1" customWidth="1"/>
    <col min="4903" max="4903" width="5.5546875" style="7" bestFit="1" customWidth="1"/>
    <col min="4904" max="4904" width="4.88671875" style="7" customWidth="1"/>
    <col min="4905" max="4905" width="3.5546875" style="7" bestFit="1" customWidth="1"/>
    <col min="4906" max="4906" width="4.109375" style="7" bestFit="1" customWidth="1"/>
    <col min="4907" max="4907" width="3.33203125" style="7" bestFit="1" customWidth="1"/>
    <col min="4908" max="4908" width="3.33203125" style="7" customWidth="1"/>
    <col min="4909" max="4909" width="3.33203125" style="7" bestFit="1" customWidth="1"/>
    <col min="4910" max="4910" width="3.88671875" style="7" bestFit="1" customWidth="1"/>
    <col min="4911" max="4911" width="4.33203125" style="7" customWidth="1"/>
    <col min="4912" max="5120" width="11.5546875" style="7"/>
    <col min="5121" max="5121" width="17.6640625" style="7" customWidth="1"/>
    <col min="5122" max="5122" width="4.109375" style="7" bestFit="1" customWidth="1"/>
    <col min="5123" max="5123" width="3.33203125" style="7" bestFit="1" customWidth="1"/>
    <col min="5124" max="5124" width="3.88671875" style="7" bestFit="1" customWidth="1"/>
    <col min="5125" max="5127" width="4.109375" style="7" bestFit="1" customWidth="1"/>
    <col min="5128" max="5128" width="3.88671875" style="7" bestFit="1" customWidth="1"/>
    <col min="5129" max="5129" width="4.109375" style="7" bestFit="1" customWidth="1"/>
    <col min="5130" max="5130" width="3.88671875" style="7" bestFit="1" customWidth="1"/>
    <col min="5131" max="5131" width="4.109375" style="7" bestFit="1" customWidth="1"/>
    <col min="5132" max="5133" width="3.88671875" style="7" bestFit="1" customWidth="1"/>
    <col min="5134" max="5134" width="4.109375" style="7" bestFit="1" customWidth="1"/>
    <col min="5135" max="5135" width="3.88671875" style="7" bestFit="1" customWidth="1"/>
    <col min="5136" max="5136" width="3.33203125" style="7" bestFit="1" customWidth="1"/>
    <col min="5137" max="5141" width="4.109375" style="7" bestFit="1" customWidth="1"/>
    <col min="5142" max="5142" width="5" style="7" bestFit="1" customWidth="1"/>
    <col min="5143" max="5143" width="5" style="7" customWidth="1"/>
    <col min="5144" max="5145" width="4.109375" style="7" bestFit="1" customWidth="1"/>
    <col min="5146" max="5147" width="3.33203125" style="7" bestFit="1" customWidth="1"/>
    <col min="5148" max="5148" width="3.5546875" style="7" bestFit="1" customWidth="1"/>
    <col min="5149" max="5150" width="4.109375" style="7" bestFit="1" customWidth="1"/>
    <col min="5151" max="5153" width="3.33203125" style="7" bestFit="1" customWidth="1"/>
    <col min="5154" max="5154" width="3.88671875" style="7" bestFit="1" customWidth="1"/>
    <col min="5155" max="5156" width="4.109375" style="7" bestFit="1" customWidth="1"/>
    <col min="5157" max="5157" width="3.88671875" style="7" bestFit="1" customWidth="1"/>
    <col min="5158" max="5158" width="4.109375" style="7" bestFit="1" customWidth="1"/>
    <col min="5159" max="5159" width="5.5546875" style="7" bestFit="1" customWidth="1"/>
    <col min="5160" max="5160" width="4.88671875" style="7" customWidth="1"/>
    <col min="5161" max="5161" width="3.5546875" style="7" bestFit="1" customWidth="1"/>
    <col min="5162" max="5162" width="4.109375" style="7" bestFit="1" customWidth="1"/>
    <col min="5163" max="5163" width="3.33203125" style="7" bestFit="1" customWidth="1"/>
    <col min="5164" max="5164" width="3.33203125" style="7" customWidth="1"/>
    <col min="5165" max="5165" width="3.33203125" style="7" bestFit="1" customWidth="1"/>
    <col min="5166" max="5166" width="3.88671875" style="7" bestFit="1" customWidth="1"/>
    <col min="5167" max="5167" width="4.33203125" style="7" customWidth="1"/>
    <col min="5168" max="5376" width="11.5546875" style="7"/>
    <col min="5377" max="5377" width="17.6640625" style="7" customWidth="1"/>
    <col min="5378" max="5378" width="4.109375" style="7" bestFit="1" customWidth="1"/>
    <col min="5379" max="5379" width="3.33203125" style="7" bestFit="1" customWidth="1"/>
    <col min="5380" max="5380" width="3.88671875" style="7" bestFit="1" customWidth="1"/>
    <col min="5381" max="5383" width="4.109375" style="7" bestFit="1" customWidth="1"/>
    <col min="5384" max="5384" width="3.88671875" style="7" bestFit="1" customWidth="1"/>
    <col min="5385" max="5385" width="4.109375" style="7" bestFit="1" customWidth="1"/>
    <col min="5386" max="5386" width="3.88671875" style="7" bestFit="1" customWidth="1"/>
    <col min="5387" max="5387" width="4.109375" style="7" bestFit="1" customWidth="1"/>
    <col min="5388" max="5389" width="3.88671875" style="7" bestFit="1" customWidth="1"/>
    <col min="5390" max="5390" width="4.109375" style="7" bestFit="1" customWidth="1"/>
    <col min="5391" max="5391" width="3.88671875" style="7" bestFit="1" customWidth="1"/>
    <col min="5392" max="5392" width="3.33203125" style="7" bestFit="1" customWidth="1"/>
    <col min="5393" max="5397" width="4.109375" style="7" bestFit="1" customWidth="1"/>
    <col min="5398" max="5398" width="5" style="7" bestFit="1" customWidth="1"/>
    <col min="5399" max="5399" width="5" style="7" customWidth="1"/>
    <col min="5400" max="5401" width="4.109375" style="7" bestFit="1" customWidth="1"/>
    <col min="5402" max="5403" width="3.33203125" style="7" bestFit="1" customWidth="1"/>
    <col min="5404" max="5404" width="3.5546875" style="7" bestFit="1" customWidth="1"/>
    <col min="5405" max="5406" width="4.109375" style="7" bestFit="1" customWidth="1"/>
    <col min="5407" max="5409" width="3.33203125" style="7" bestFit="1" customWidth="1"/>
    <col min="5410" max="5410" width="3.88671875" style="7" bestFit="1" customWidth="1"/>
    <col min="5411" max="5412" width="4.109375" style="7" bestFit="1" customWidth="1"/>
    <col min="5413" max="5413" width="3.88671875" style="7" bestFit="1" customWidth="1"/>
    <col min="5414" max="5414" width="4.109375" style="7" bestFit="1" customWidth="1"/>
    <col min="5415" max="5415" width="5.5546875" style="7" bestFit="1" customWidth="1"/>
    <col min="5416" max="5416" width="4.88671875" style="7" customWidth="1"/>
    <col min="5417" max="5417" width="3.5546875" style="7" bestFit="1" customWidth="1"/>
    <col min="5418" max="5418" width="4.109375" style="7" bestFit="1" customWidth="1"/>
    <col min="5419" max="5419" width="3.33203125" style="7" bestFit="1" customWidth="1"/>
    <col min="5420" max="5420" width="3.33203125" style="7" customWidth="1"/>
    <col min="5421" max="5421" width="3.33203125" style="7" bestFit="1" customWidth="1"/>
    <col min="5422" max="5422" width="3.88671875" style="7" bestFit="1" customWidth="1"/>
    <col min="5423" max="5423" width="4.33203125" style="7" customWidth="1"/>
    <col min="5424" max="5632" width="11.5546875" style="7"/>
    <col min="5633" max="5633" width="17.6640625" style="7" customWidth="1"/>
    <col min="5634" max="5634" width="4.109375" style="7" bestFit="1" customWidth="1"/>
    <col min="5635" max="5635" width="3.33203125" style="7" bestFit="1" customWidth="1"/>
    <col min="5636" max="5636" width="3.88671875" style="7" bestFit="1" customWidth="1"/>
    <col min="5637" max="5639" width="4.109375" style="7" bestFit="1" customWidth="1"/>
    <col min="5640" max="5640" width="3.88671875" style="7" bestFit="1" customWidth="1"/>
    <col min="5641" max="5641" width="4.109375" style="7" bestFit="1" customWidth="1"/>
    <col min="5642" max="5642" width="3.88671875" style="7" bestFit="1" customWidth="1"/>
    <col min="5643" max="5643" width="4.109375" style="7" bestFit="1" customWidth="1"/>
    <col min="5644" max="5645" width="3.88671875" style="7" bestFit="1" customWidth="1"/>
    <col min="5646" max="5646" width="4.109375" style="7" bestFit="1" customWidth="1"/>
    <col min="5647" max="5647" width="3.88671875" style="7" bestFit="1" customWidth="1"/>
    <col min="5648" max="5648" width="3.33203125" style="7" bestFit="1" customWidth="1"/>
    <col min="5649" max="5653" width="4.109375" style="7" bestFit="1" customWidth="1"/>
    <col min="5654" max="5654" width="5" style="7" bestFit="1" customWidth="1"/>
    <col min="5655" max="5655" width="5" style="7" customWidth="1"/>
    <col min="5656" max="5657" width="4.109375" style="7" bestFit="1" customWidth="1"/>
    <col min="5658" max="5659" width="3.33203125" style="7" bestFit="1" customWidth="1"/>
    <col min="5660" max="5660" width="3.5546875" style="7" bestFit="1" customWidth="1"/>
    <col min="5661" max="5662" width="4.109375" style="7" bestFit="1" customWidth="1"/>
    <col min="5663" max="5665" width="3.33203125" style="7" bestFit="1" customWidth="1"/>
    <col min="5666" max="5666" width="3.88671875" style="7" bestFit="1" customWidth="1"/>
    <col min="5667" max="5668" width="4.109375" style="7" bestFit="1" customWidth="1"/>
    <col min="5669" max="5669" width="3.88671875" style="7" bestFit="1" customWidth="1"/>
    <col min="5670" max="5670" width="4.109375" style="7" bestFit="1" customWidth="1"/>
    <col min="5671" max="5671" width="5.5546875" style="7" bestFit="1" customWidth="1"/>
    <col min="5672" max="5672" width="4.88671875" style="7" customWidth="1"/>
    <col min="5673" max="5673" width="3.5546875" style="7" bestFit="1" customWidth="1"/>
    <col min="5674" max="5674" width="4.109375" style="7" bestFit="1" customWidth="1"/>
    <col min="5675" max="5675" width="3.33203125" style="7" bestFit="1" customWidth="1"/>
    <col min="5676" max="5676" width="3.33203125" style="7" customWidth="1"/>
    <col min="5677" max="5677" width="3.33203125" style="7" bestFit="1" customWidth="1"/>
    <col min="5678" max="5678" width="3.88671875" style="7" bestFit="1" customWidth="1"/>
    <col min="5679" max="5679" width="4.33203125" style="7" customWidth="1"/>
    <col min="5680" max="5888" width="11.5546875" style="7"/>
    <col min="5889" max="5889" width="17.6640625" style="7" customWidth="1"/>
    <col min="5890" max="5890" width="4.109375" style="7" bestFit="1" customWidth="1"/>
    <col min="5891" max="5891" width="3.33203125" style="7" bestFit="1" customWidth="1"/>
    <col min="5892" max="5892" width="3.88671875" style="7" bestFit="1" customWidth="1"/>
    <col min="5893" max="5895" width="4.109375" style="7" bestFit="1" customWidth="1"/>
    <col min="5896" max="5896" width="3.88671875" style="7" bestFit="1" customWidth="1"/>
    <col min="5897" max="5897" width="4.109375" style="7" bestFit="1" customWidth="1"/>
    <col min="5898" max="5898" width="3.88671875" style="7" bestFit="1" customWidth="1"/>
    <col min="5899" max="5899" width="4.109375" style="7" bestFit="1" customWidth="1"/>
    <col min="5900" max="5901" width="3.88671875" style="7" bestFit="1" customWidth="1"/>
    <col min="5902" max="5902" width="4.109375" style="7" bestFit="1" customWidth="1"/>
    <col min="5903" max="5903" width="3.88671875" style="7" bestFit="1" customWidth="1"/>
    <col min="5904" max="5904" width="3.33203125" style="7" bestFit="1" customWidth="1"/>
    <col min="5905" max="5909" width="4.109375" style="7" bestFit="1" customWidth="1"/>
    <col min="5910" max="5910" width="5" style="7" bestFit="1" customWidth="1"/>
    <col min="5911" max="5911" width="5" style="7" customWidth="1"/>
    <col min="5912" max="5913" width="4.109375" style="7" bestFit="1" customWidth="1"/>
    <col min="5914" max="5915" width="3.33203125" style="7" bestFit="1" customWidth="1"/>
    <col min="5916" max="5916" width="3.5546875" style="7" bestFit="1" customWidth="1"/>
    <col min="5917" max="5918" width="4.109375" style="7" bestFit="1" customWidth="1"/>
    <col min="5919" max="5921" width="3.33203125" style="7" bestFit="1" customWidth="1"/>
    <col min="5922" max="5922" width="3.88671875" style="7" bestFit="1" customWidth="1"/>
    <col min="5923" max="5924" width="4.109375" style="7" bestFit="1" customWidth="1"/>
    <col min="5925" max="5925" width="3.88671875" style="7" bestFit="1" customWidth="1"/>
    <col min="5926" max="5926" width="4.109375" style="7" bestFit="1" customWidth="1"/>
    <col min="5927" max="5927" width="5.5546875" style="7" bestFit="1" customWidth="1"/>
    <col min="5928" max="5928" width="4.88671875" style="7" customWidth="1"/>
    <col min="5929" max="5929" width="3.5546875" style="7" bestFit="1" customWidth="1"/>
    <col min="5930" max="5930" width="4.109375" style="7" bestFit="1" customWidth="1"/>
    <col min="5931" max="5931" width="3.33203125" style="7" bestFit="1" customWidth="1"/>
    <col min="5932" max="5932" width="3.33203125" style="7" customWidth="1"/>
    <col min="5933" max="5933" width="3.33203125" style="7" bestFit="1" customWidth="1"/>
    <col min="5934" max="5934" width="3.88671875" style="7" bestFit="1" customWidth="1"/>
    <col min="5935" max="5935" width="4.33203125" style="7" customWidth="1"/>
    <col min="5936" max="6144" width="11.5546875" style="7"/>
    <col min="6145" max="6145" width="17.6640625" style="7" customWidth="1"/>
    <col min="6146" max="6146" width="4.109375" style="7" bestFit="1" customWidth="1"/>
    <col min="6147" max="6147" width="3.33203125" style="7" bestFit="1" customWidth="1"/>
    <col min="6148" max="6148" width="3.88671875" style="7" bestFit="1" customWidth="1"/>
    <col min="6149" max="6151" width="4.109375" style="7" bestFit="1" customWidth="1"/>
    <col min="6152" max="6152" width="3.88671875" style="7" bestFit="1" customWidth="1"/>
    <col min="6153" max="6153" width="4.109375" style="7" bestFit="1" customWidth="1"/>
    <col min="6154" max="6154" width="3.88671875" style="7" bestFit="1" customWidth="1"/>
    <col min="6155" max="6155" width="4.109375" style="7" bestFit="1" customWidth="1"/>
    <col min="6156" max="6157" width="3.88671875" style="7" bestFit="1" customWidth="1"/>
    <col min="6158" max="6158" width="4.109375" style="7" bestFit="1" customWidth="1"/>
    <col min="6159" max="6159" width="3.88671875" style="7" bestFit="1" customWidth="1"/>
    <col min="6160" max="6160" width="3.33203125" style="7" bestFit="1" customWidth="1"/>
    <col min="6161" max="6165" width="4.109375" style="7" bestFit="1" customWidth="1"/>
    <col min="6166" max="6166" width="5" style="7" bestFit="1" customWidth="1"/>
    <col min="6167" max="6167" width="5" style="7" customWidth="1"/>
    <col min="6168" max="6169" width="4.109375" style="7" bestFit="1" customWidth="1"/>
    <col min="6170" max="6171" width="3.33203125" style="7" bestFit="1" customWidth="1"/>
    <col min="6172" max="6172" width="3.5546875" style="7" bestFit="1" customWidth="1"/>
    <col min="6173" max="6174" width="4.109375" style="7" bestFit="1" customWidth="1"/>
    <col min="6175" max="6177" width="3.33203125" style="7" bestFit="1" customWidth="1"/>
    <col min="6178" max="6178" width="3.88671875" style="7" bestFit="1" customWidth="1"/>
    <col min="6179" max="6180" width="4.109375" style="7" bestFit="1" customWidth="1"/>
    <col min="6181" max="6181" width="3.88671875" style="7" bestFit="1" customWidth="1"/>
    <col min="6182" max="6182" width="4.109375" style="7" bestFit="1" customWidth="1"/>
    <col min="6183" max="6183" width="5.5546875" style="7" bestFit="1" customWidth="1"/>
    <col min="6184" max="6184" width="4.88671875" style="7" customWidth="1"/>
    <col min="6185" max="6185" width="3.5546875" style="7" bestFit="1" customWidth="1"/>
    <col min="6186" max="6186" width="4.109375" style="7" bestFit="1" customWidth="1"/>
    <col min="6187" max="6187" width="3.33203125" style="7" bestFit="1" customWidth="1"/>
    <col min="6188" max="6188" width="3.33203125" style="7" customWidth="1"/>
    <col min="6189" max="6189" width="3.33203125" style="7" bestFit="1" customWidth="1"/>
    <col min="6190" max="6190" width="3.88671875" style="7" bestFit="1" customWidth="1"/>
    <col min="6191" max="6191" width="4.33203125" style="7" customWidth="1"/>
    <col min="6192" max="6400" width="11.5546875" style="7"/>
    <col min="6401" max="6401" width="17.6640625" style="7" customWidth="1"/>
    <col min="6402" max="6402" width="4.109375" style="7" bestFit="1" customWidth="1"/>
    <col min="6403" max="6403" width="3.33203125" style="7" bestFit="1" customWidth="1"/>
    <col min="6404" max="6404" width="3.88671875" style="7" bestFit="1" customWidth="1"/>
    <col min="6405" max="6407" width="4.109375" style="7" bestFit="1" customWidth="1"/>
    <col min="6408" max="6408" width="3.88671875" style="7" bestFit="1" customWidth="1"/>
    <col min="6409" max="6409" width="4.109375" style="7" bestFit="1" customWidth="1"/>
    <col min="6410" max="6410" width="3.88671875" style="7" bestFit="1" customWidth="1"/>
    <col min="6411" max="6411" width="4.109375" style="7" bestFit="1" customWidth="1"/>
    <col min="6412" max="6413" width="3.88671875" style="7" bestFit="1" customWidth="1"/>
    <col min="6414" max="6414" width="4.109375" style="7" bestFit="1" customWidth="1"/>
    <col min="6415" max="6415" width="3.88671875" style="7" bestFit="1" customWidth="1"/>
    <col min="6416" max="6416" width="3.33203125" style="7" bestFit="1" customWidth="1"/>
    <col min="6417" max="6421" width="4.109375" style="7" bestFit="1" customWidth="1"/>
    <col min="6422" max="6422" width="5" style="7" bestFit="1" customWidth="1"/>
    <col min="6423" max="6423" width="5" style="7" customWidth="1"/>
    <col min="6424" max="6425" width="4.109375" style="7" bestFit="1" customWidth="1"/>
    <col min="6426" max="6427" width="3.33203125" style="7" bestFit="1" customWidth="1"/>
    <col min="6428" max="6428" width="3.5546875" style="7" bestFit="1" customWidth="1"/>
    <col min="6429" max="6430" width="4.109375" style="7" bestFit="1" customWidth="1"/>
    <col min="6431" max="6433" width="3.33203125" style="7" bestFit="1" customWidth="1"/>
    <col min="6434" max="6434" width="3.88671875" style="7" bestFit="1" customWidth="1"/>
    <col min="6435" max="6436" width="4.109375" style="7" bestFit="1" customWidth="1"/>
    <col min="6437" max="6437" width="3.88671875" style="7" bestFit="1" customWidth="1"/>
    <col min="6438" max="6438" width="4.109375" style="7" bestFit="1" customWidth="1"/>
    <col min="6439" max="6439" width="5.5546875" style="7" bestFit="1" customWidth="1"/>
    <col min="6440" max="6440" width="4.88671875" style="7" customWidth="1"/>
    <col min="6441" max="6441" width="3.5546875" style="7" bestFit="1" customWidth="1"/>
    <col min="6442" max="6442" width="4.109375" style="7" bestFit="1" customWidth="1"/>
    <col min="6443" max="6443" width="3.33203125" style="7" bestFit="1" customWidth="1"/>
    <col min="6444" max="6444" width="3.33203125" style="7" customWidth="1"/>
    <col min="6445" max="6445" width="3.33203125" style="7" bestFit="1" customWidth="1"/>
    <col min="6446" max="6446" width="3.88671875" style="7" bestFit="1" customWidth="1"/>
    <col min="6447" max="6447" width="4.33203125" style="7" customWidth="1"/>
    <col min="6448" max="6656" width="11.5546875" style="7"/>
    <col min="6657" max="6657" width="17.6640625" style="7" customWidth="1"/>
    <col min="6658" max="6658" width="4.109375" style="7" bestFit="1" customWidth="1"/>
    <col min="6659" max="6659" width="3.33203125" style="7" bestFit="1" customWidth="1"/>
    <col min="6660" max="6660" width="3.88671875" style="7" bestFit="1" customWidth="1"/>
    <col min="6661" max="6663" width="4.109375" style="7" bestFit="1" customWidth="1"/>
    <col min="6664" max="6664" width="3.88671875" style="7" bestFit="1" customWidth="1"/>
    <col min="6665" max="6665" width="4.109375" style="7" bestFit="1" customWidth="1"/>
    <col min="6666" max="6666" width="3.88671875" style="7" bestFit="1" customWidth="1"/>
    <col min="6667" max="6667" width="4.109375" style="7" bestFit="1" customWidth="1"/>
    <col min="6668" max="6669" width="3.88671875" style="7" bestFit="1" customWidth="1"/>
    <col min="6670" max="6670" width="4.109375" style="7" bestFit="1" customWidth="1"/>
    <col min="6671" max="6671" width="3.88671875" style="7" bestFit="1" customWidth="1"/>
    <col min="6672" max="6672" width="3.33203125" style="7" bestFit="1" customWidth="1"/>
    <col min="6673" max="6677" width="4.109375" style="7" bestFit="1" customWidth="1"/>
    <col min="6678" max="6678" width="5" style="7" bestFit="1" customWidth="1"/>
    <col min="6679" max="6679" width="5" style="7" customWidth="1"/>
    <col min="6680" max="6681" width="4.109375" style="7" bestFit="1" customWidth="1"/>
    <col min="6682" max="6683" width="3.33203125" style="7" bestFit="1" customWidth="1"/>
    <col min="6684" max="6684" width="3.5546875" style="7" bestFit="1" customWidth="1"/>
    <col min="6685" max="6686" width="4.109375" style="7" bestFit="1" customWidth="1"/>
    <col min="6687" max="6689" width="3.33203125" style="7" bestFit="1" customWidth="1"/>
    <col min="6690" max="6690" width="3.88671875" style="7" bestFit="1" customWidth="1"/>
    <col min="6691" max="6692" width="4.109375" style="7" bestFit="1" customWidth="1"/>
    <col min="6693" max="6693" width="3.88671875" style="7" bestFit="1" customWidth="1"/>
    <col min="6694" max="6694" width="4.109375" style="7" bestFit="1" customWidth="1"/>
    <col min="6695" max="6695" width="5.5546875" style="7" bestFit="1" customWidth="1"/>
    <col min="6696" max="6696" width="4.88671875" style="7" customWidth="1"/>
    <col min="6697" max="6697" width="3.5546875" style="7" bestFit="1" customWidth="1"/>
    <col min="6698" max="6698" width="4.109375" style="7" bestFit="1" customWidth="1"/>
    <col min="6699" max="6699" width="3.33203125" style="7" bestFit="1" customWidth="1"/>
    <col min="6700" max="6700" width="3.33203125" style="7" customWidth="1"/>
    <col min="6701" max="6701" width="3.33203125" style="7" bestFit="1" customWidth="1"/>
    <col min="6702" max="6702" width="3.88671875" style="7" bestFit="1" customWidth="1"/>
    <col min="6703" max="6703" width="4.33203125" style="7" customWidth="1"/>
    <col min="6704" max="6912" width="11.5546875" style="7"/>
    <col min="6913" max="6913" width="17.6640625" style="7" customWidth="1"/>
    <col min="6914" max="6914" width="4.109375" style="7" bestFit="1" customWidth="1"/>
    <col min="6915" max="6915" width="3.33203125" style="7" bestFit="1" customWidth="1"/>
    <col min="6916" max="6916" width="3.88671875" style="7" bestFit="1" customWidth="1"/>
    <col min="6917" max="6919" width="4.109375" style="7" bestFit="1" customWidth="1"/>
    <col min="6920" max="6920" width="3.88671875" style="7" bestFit="1" customWidth="1"/>
    <col min="6921" max="6921" width="4.109375" style="7" bestFit="1" customWidth="1"/>
    <col min="6922" max="6922" width="3.88671875" style="7" bestFit="1" customWidth="1"/>
    <col min="6923" max="6923" width="4.109375" style="7" bestFit="1" customWidth="1"/>
    <col min="6924" max="6925" width="3.88671875" style="7" bestFit="1" customWidth="1"/>
    <col min="6926" max="6926" width="4.109375" style="7" bestFit="1" customWidth="1"/>
    <col min="6927" max="6927" width="3.88671875" style="7" bestFit="1" customWidth="1"/>
    <col min="6928" max="6928" width="3.33203125" style="7" bestFit="1" customWidth="1"/>
    <col min="6929" max="6933" width="4.109375" style="7" bestFit="1" customWidth="1"/>
    <col min="6934" max="6934" width="5" style="7" bestFit="1" customWidth="1"/>
    <col min="6935" max="6935" width="5" style="7" customWidth="1"/>
    <col min="6936" max="6937" width="4.109375" style="7" bestFit="1" customWidth="1"/>
    <col min="6938" max="6939" width="3.33203125" style="7" bestFit="1" customWidth="1"/>
    <col min="6940" max="6940" width="3.5546875" style="7" bestFit="1" customWidth="1"/>
    <col min="6941" max="6942" width="4.109375" style="7" bestFit="1" customWidth="1"/>
    <col min="6943" max="6945" width="3.33203125" style="7" bestFit="1" customWidth="1"/>
    <col min="6946" max="6946" width="3.88671875" style="7" bestFit="1" customWidth="1"/>
    <col min="6947" max="6948" width="4.109375" style="7" bestFit="1" customWidth="1"/>
    <col min="6949" max="6949" width="3.88671875" style="7" bestFit="1" customWidth="1"/>
    <col min="6950" max="6950" width="4.109375" style="7" bestFit="1" customWidth="1"/>
    <col min="6951" max="6951" width="5.5546875" style="7" bestFit="1" customWidth="1"/>
    <col min="6952" max="6952" width="4.88671875" style="7" customWidth="1"/>
    <col min="6953" max="6953" width="3.5546875" style="7" bestFit="1" customWidth="1"/>
    <col min="6954" max="6954" width="4.109375" style="7" bestFit="1" customWidth="1"/>
    <col min="6955" max="6955" width="3.33203125" style="7" bestFit="1" customWidth="1"/>
    <col min="6956" max="6956" width="3.33203125" style="7" customWidth="1"/>
    <col min="6957" max="6957" width="3.33203125" style="7" bestFit="1" customWidth="1"/>
    <col min="6958" max="6958" width="3.88671875" style="7" bestFit="1" customWidth="1"/>
    <col min="6959" max="6959" width="4.33203125" style="7" customWidth="1"/>
    <col min="6960" max="7168" width="11.5546875" style="7"/>
    <col min="7169" max="7169" width="17.6640625" style="7" customWidth="1"/>
    <col min="7170" max="7170" width="4.109375" style="7" bestFit="1" customWidth="1"/>
    <col min="7171" max="7171" width="3.33203125" style="7" bestFit="1" customWidth="1"/>
    <col min="7172" max="7172" width="3.88671875" style="7" bestFit="1" customWidth="1"/>
    <col min="7173" max="7175" width="4.109375" style="7" bestFit="1" customWidth="1"/>
    <col min="7176" max="7176" width="3.88671875" style="7" bestFit="1" customWidth="1"/>
    <col min="7177" max="7177" width="4.109375" style="7" bestFit="1" customWidth="1"/>
    <col min="7178" max="7178" width="3.88671875" style="7" bestFit="1" customWidth="1"/>
    <col min="7179" max="7179" width="4.109375" style="7" bestFit="1" customWidth="1"/>
    <col min="7180" max="7181" width="3.88671875" style="7" bestFit="1" customWidth="1"/>
    <col min="7182" max="7182" width="4.109375" style="7" bestFit="1" customWidth="1"/>
    <col min="7183" max="7183" width="3.88671875" style="7" bestFit="1" customWidth="1"/>
    <col min="7184" max="7184" width="3.33203125" style="7" bestFit="1" customWidth="1"/>
    <col min="7185" max="7189" width="4.109375" style="7" bestFit="1" customWidth="1"/>
    <col min="7190" max="7190" width="5" style="7" bestFit="1" customWidth="1"/>
    <col min="7191" max="7191" width="5" style="7" customWidth="1"/>
    <col min="7192" max="7193" width="4.109375" style="7" bestFit="1" customWidth="1"/>
    <col min="7194" max="7195" width="3.33203125" style="7" bestFit="1" customWidth="1"/>
    <col min="7196" max="7196" width="3.5546875" style="7" bestFit="1" customWidth="1"/>
    <col min="7197" max="7198" width="4.109375" style="7" bestFit="1" customWidth="1"/>
    <col min="7199" max="7201" width="3.33203125" style="7" bestFit="1" customWidth="1"/>
    <col min="7202" max="7202" width="3.88671875" style="7" bestFit="1" customWidth="1"/>
    <col min="7203" max="7204" width="4.109375" style="7" bestFit="1" customWidth="1"/>
    <col min="7205" max="7205" width="3.88671875" style="7" bestFit="1" customWidth="1"/>
    <col min="7206" max="7206" width="4.109375" style="7" bestFit="1" customWidth="1"/>
    <col min="7207" max="7207" width="5.5546875" style="7" bestFit="1" customWidth="1"/>
    <col min="7208" max="7208" width="4.88671875" style="7" customWidth="1"/>
    <col min="7209" max="7209" width="3.5546875" style="7" bestFit="1" customWidth="1"/>
    <col min="7210" max="7210" width="4.109375" style="7" bestFit="1" customWidth="1"/>
    <col min="7211" max="7211" width="3.33203125" style="7" bestFit="1" customWidth="1"/>
    <col min="7212" max="7212" width="3.33203125" style="7" customWidth="1"/>
    <col min="7213" max="7213" width="3.33203125" style="7" bestFit="1" customWidth="1"/>
    <col min="7214" max="7214" width="3.88671875" style="7" bestFit="1" customWidth="1"/>
    <col min="7215" max="7215" width="4.33203125" style="7" customWidth="1"/>
    <col min="7216" max="7424" width="11.5546875" style="7"/>
    <col min="7425" max="7425" width="17.6640625" style="7" customWidth="1"/>
    <col min="7426" max="7426" width="4.109375" style="7" bestFit="1" customWidth="1"/>
    <col min="7427" max="7427" width="3.33203125" style="7" bestFit="1" customWidth="1"/>
    <col min="7428" max="7428" width="3.88671875" style="7" bestFit="1" customWidth="1"/>
    <col min="7429" max="7431" width="4.109375" style="7" bestFit="1" customWidth="1"/>
    <col min="7432" max="7432" width="3.88671875" style="7" bestFit="1" customWidth="1"/>
    <col min="7433" max="7433" width="4.109375" style="7" bestFit="1" customWidth="1"/>
    <col min="7434" max="7434" width="3.88671875" style="7" bestFit="1" customWidth="1"/>
    <col min="7435" max="7435" width="4.109375" style="7" bestFit="1" customWidth="1"/>
    <col min="7436" max="7437" width="3.88671875" style="7" bestFit="1" customWidth="1"/>
    <col min="7438" max="7438" width="4.109375" style="7" bestFit="1" customWidth="1"/>
    <col min="7439" max="7439" width="3.88671875" style="7" bestFit="1" customWidth="1"/>
    <col min="7440" max="7440" width="3.33203125" style="7" bestFit="1" customWidth="1"/>
    <col min="7441" max="7445" width="4.109375" style="7" bestFit="1" customWidth="1"/>
    <col min="7446" max="7446" width="5" style="7" bestFit="1" customWidth="1"/>
    <col min="7447" max="7447" width="5" style="7" customWidth="1"/>
    <col min="7448" max="7449" width="4.109375" style="7" bestFit="1" customWidth="1"/>
    <col min="7450" max="7451" width="3.33203125" style="7" bestFit="1" customWidth="1"/>
    <col min="7452" max="7452" width="3.5546875" style="7" bestFit="1" customWidth="1"/>
    <col min="7453" max="7454" width="4.109375" style="7" bestFit="1" customWidth="1"/>
    <col min="7455" max="7457" width="3.33203125" style="7" bestFit="1" customWidth="1"/>
    <col min="7458" max="7458" width="3.88671875" style="7" bestFit="1" customWidth="1"/>
    <col min="7459" max="7460" width="4.109375" style="7" bestFit="1" customWidth="1"/>
    <col min="7461" max="7461" width="3.88671875" style="7" bestFit="1" customWidth="1"/>
    <col min="7462" max="7462" width="4.109375" style="7" bestFit="1" customWidth="1"/>
    <col min="7463" max="7463" width="5.5546875" style="7" bestFit="1" customWidth="1"/>
    <col min="7464" max="7464" width="4.88671875" style="7" customWidth="1"/>
    <col min="7465" max="7465" width="3.5546875" style="7" bestFit="1" customWidth="1"/>
    <col min="7466" max="7466" width="4.109375" style="7" bestFit="1" customWidth="1"/>
    <col min="7467" max="7467" width="3.33203125" style="7" bestFit="1" customWidth="1"/>
    <col min="7468" max="7468" width="3.33203125" style="7" customWidth="1"/>
    <col min="7469" max="7469" width="3.33203125" style="7" bestFit="1" customWidth="1"/>
    <col min="7470" max="7470" width="3.88671875" style="7" bestFit="1" customWidth="1"/>
    <col min="7471" max="7471" width="4.33203125" style="7" customWidth="1"/>
    <col min="7472" max="7680" width="11.5546875" style="7"/>
    <col min="7681" max="7681" width="17.6640625" style="7" customWidth="1"/>
    <col min="7682" max="7682" width="4.109375" style="7" bestFit="1" customWidth="1"/>
    <col min="7683" max="7683" width="3.33203125" style="7" bestFit="1" customWidth="1"/>
    <col min="7684" max="7684" width="3.88671875" style="7" bestFit="1" customWidth="1"/>
    <col min="7685" max="7687" width="4.109375" style="7" bestFit="1" customWidth="1"/>
    <col min="7688" max="7688" width="3.88671875" style="7" bestFit="1" customWidth="1"/>
    <col min="7689" max="7689" width="4.109375" style="7" bestFit="1" customWidth="1"/>
    <col min="7690" max="7690" width="3.88671875" style="7" bestFit="1" customWidth="1"/>
    <col min="7691" max="7691" width="4.109375" style="7" bestFit="1" customWidth="1"/>
    <col min="7692" max="7693" width="3.88671875" style="7" bestFit="1" customWidth="1"/>
    <col min="7694" max="7694" width="4.109375" style="7" bestFit="1" customWidth="1"/>
    <col min="7695" max="7695" width="3.88671875" style="7" bestFit="1" customWidth="1"/>
    <col min="7696" max="7696" width="3.33203125" style="7" bestFit="1" customWidth="1"/>
    <col min="7697" max="7701" width="4.109375" style="7" bestFit="1" customWidth="1"/>
    <col min="7702" max="7702" width="5" style="7" bestFit="1" customWidth="1"/>
    <col min="7703" max="7703" width="5" style="7" customWidth="1"/>
    <col min="7704" max="7705" width="4.109375" style="7" bestFit="1" customWidth="1"/>
    <col min="7706" max="7707" width="3.33203125" style="7" bestFit="1" customWidth="1"/>
    <col min="7708" max="7708" width="3.5546875" style="7" bestFit="1" customWidth="1"/>
    <col min="7709" max="7710" width="4.109375" style="7" bestFit="1" customWidth="1"/>
    <col min="7711" max="7713" width="3.33203125" style="7" bestFit="1" customWidth="1"/>
    <col min="7714" max="7714" width="3.88671875" style="7" bestFit="1" customWidth="1"/>
    <col min="7715" max="7716" width="4.109375" style="7" bestFit="1" customWidth="1"/>
    <col min="7717" max="7717" width="3.88671875" style="7" bestFit="1" customWidth="1"/>
    <col min="7718" max="7718" width="4.109375" style="7" bestFit="1" customWidth="1"/>
    <col min="7719" max="7719" width="5.5546875" style="7" bestFit="1" customWidth="1"/>
    <col min="7720" max="7720" width="4.88671875" style="7" customWidth="1"/>
    <col min="7721" max="7721" width="3.5546875" style="7" bestFit="1" customWidth="1"/>
    <col min="7722" max="7722" width="4.109375" style="7" bestFit="1" customWidth="1"/>
    <col min="7723" max="7723" width="3.33203125" style="7" bestFit="1" customWidth="1"/>
    <col min="7724" max="7724" width="3.33203125" style="7" customWidth="1"/>
    <col min="7725" max="7725" width="3.33203125" style="7" bestFit="1" customWidth="1"/>
    <col min="7726" max="7726" width="3.88671875" style="7" bestFit="1" customWidth="1"/>
    <col min="7727" max="7727" width="4.33203125" style="7" customWidth="1"/>
    <col min="7728" max="7936" width="11.5546875" style="7"/>
    <col min="7937" max="7937" width="17.6640625" style="7" customWidth="1"/>
    <col min="7938" max="7938" width="4.109375" style="7" bestFit="1" customWidth="1"/>
    <col min="7939" max="7939" width="3.33203125" style="7" bestFit="1" customWidth="1"/>
    <col min="7940" max="7940" width="3.88671875" style="7" bestFit="1" customWidth="1"/>
    <col min="7941" max="7943" width="4.109375" style="7" bestFit="1" customWidth="1"/>
    <col min="7944" max="7944" width="3.88671875" style="7" bestFit="1" customWidth="1"/>
    <col min="7945" max="7945" width="4.109375" style="7" bestFit="1" customWidth="1"/>
    <col min="7946" max="7946" width="3.88671875" style="7" bestFit="1" customWidth="1"/>
    <col min="7947" max="7947" width="4.109375" style="7" bestFit="1" customWidth="1"/>
    <col min="7948" max="7949" width="3.88671875" style="7" bestFit="1" customWidth="1"/>
    <col min="7950" max="7950" width="4.109375" style="7" bestFit="1" customWidth="1"/>
    <col min="7951" max="7951" width="3.88671875" style="7" bestFit="1" customWidth="1"/>
    <col min="7952" max="7952" width="3.33203125" style="7" bestFit="1" customWidth="1"/>
    <col min="7953" max="7957" width="4.109375" style="7" bestFit="1" customWidth="1"/>
    <col min="7958" max="7958" width="5" style="7" bestFit="1" customWidth="1"/>
    <col min="7959" max="7959" width="5" style="7" customWidth="1"/>
    <col min="7960" max="7961" width="4.109375" style="7" bestFit="1" customWidth="1"/>
    <col min="7962" max="7963" width="3.33203125" style="7" bestFit="1" customWidth="1"/>
    <col min="7964" max="7964" width="3.5546875" style="7" bestFit="1" customWidth="1"/>
    <col min="7965" max="7966" width="4.109375" style="7" bestFit="1" customWidth="1"/>
    <col min="7967" max="7969" width="3.33203125" style="7" bestFit="1" customWidth="1"/>
    <col min="7970" max="7970" width="3.88671875" style="7" bestFit="1" customWidth="1"/>
    <col min="7971" max="7972" width="4.109375" style="7" bestFit="1" customWidth="1"/>
    <col min="7973" max="7973" width="3.88671875" style="7" bestFit="1" customWidth="1"/>
    <col min="7974" max="7974" width="4.109375" style="7" bestFit="1" customWidth="1"/>
    <col min="7975" max="7975" width="5.5546875" style="7" bestFit="1" customWidth="1"/>
    <col min="7976" max="7976" width="4.88671875" style="7" customWidth="1"/>
    <col min="7977" max="7977" width="3.5546875" style="7" bestFit="1" customWidth="1"/>
    <col min="7978" max="7978" width="4.109375" style="7" bestFit="1" customWidth="1"/>
    <col min="7979" max="7979" width="3.33203125" style="7" bestFit="1" customWidth="1"/>
    <col min="7980" max="7980" width="3.33203125" style="7" customWidth="1"/>
    <col min="7981" max="7981" width="3.33203125" style="7" bestFit="1" customWidth="1"/>
    <col min="7982" max="7982" width="3.88671875" style="7" bestFit="1" customWidth="1"/>
    <col min="7983" max="7983" width="4.33203125" style="7" customWidth="1"/>
    <col min="7984" max="8192" width="11.5546875" style="7"/>
    <col min="8193" max="8193" width="17.6640625" style="7" customWidth="1"/>
    <col min="8194" max="8194" width="4.109375" style="7" bestFit="1" customWidth="1"/>
    <col min="8195" max="8195" width="3.33203125" style="7" bestFit="1" customWidth="1"/>
    <col min="8196" max="8196" width="3.88671875" style="7" bestFit="1" customWidth="1"/>
    <col min="8197" max="8199" width="4.109375" style="7" bestFit="1" customWidth="1"/>
    <col min="8200" max="8200" width="3.88671875" style="7" bestFit="1" customWidth="1"/>
    <col min="8201" max="8201" width="4.109375" style="7" bestFit="1" customWidth="1"/>
    <col min="8202" max="8202" width="3.88671875" style="7" bestFit="1" customWidth="1"/>
    <col min="8203" max="8203" width="4.109375" style="7" bestFit="1" customWidth="1"/>
    <col min="8204" max="8205" width="3.88671875" style="7" bestFit="1" customWidth="1"/>
    <col min="8206" max="8206" width="4.109375" style="7" bestFit="1" customWidth="1"/>
    <col min="8207" max="8207" width="3.88671875" style="7" bestFit="1" customWidth="1"/>
    <col min="8208" max="8208" width="3.33203125" style="7" bestFit="1" customWidth="1"/>
    <col min="8209" max="8213" width="4.109375" style="7" bestFit="1" customWidth="1"/>
    <col min="8214" max="8214" width="5" style="7" bestFit="1" customWidth="1"/>
    <col min="8215" max="8215" width="5" style="7" customWidth="1"/>
    <col min="8216" max="8217" width="4.109375" style="7" bestFit="1" customWidth="1"/>
    <col min="8218" max="8219" width="3.33203125" style="7" bestFit="1" customWidth="1"/>
    <col min="8220" max="8220" width="3.5546875" style="7" bestFit="1" customWidth="1"/>
    <col min="8221" max="8222" width="4.109375" style="7" bestFit="1" customWidth="1"/>
    <col min="8223" max="8225" width="3.33203125" style="7" bestFit="1" customWidth="1"/>
    <col min="8226" max="8226" width="3.88671875" style="7" bestFit="1" customWidth="1"/>
    <col min="8227" max="8228" width="4.109375" style="7" bestFit="1" customWidth="1"/>
    <col min="8229" max="8229" width="3.88671875" style="7" bestFit="1" customWidth="1"/>
    <col min="8230" max="8230" width="4.109375" style="7" bestFit="1" customWidth="1"/>
    <col min="8231" max="8231" width="5.5546875" style="7" bestFit="1" customWidth="1"/>
    <col min="8232" max="8232" width="4.88671875" style="7" customWidth="1"/>
    <col min="8233" max="8233" width="3.5546875" style="7" bestFit="1" customWidth="1"/>
    <col min="8234" max="8234" width="4.109375" style="7" bestFit="1" customWidth="1"/>
    <col min="8235" max="8235" width="3.33203125" style="7" bestFit="1" customWidth="1"/>
    <col min="8236" max="8236" width="3.33203125" style="7" customWidth="1"/>
    <col min="8237" max="8237" width="3.33203125" style="7" bestFit="1" customWidth="1"/>
    <col min="8238" max="8238" width="3.88671875" style="7" bestFit="1" customWidth="1"/>
    <col min="8239" max="8239" width="4.33203125" style="7" customWidth="1"/>
    <col min="8240" max="8448" width="11.5546875" style="7"/>
    <col min="8449" max="8449" width="17.6640625" style="7" customWidth="1"/>
    <col min="8450" max="8450" width="4.109375" style="7" bestFit="1" customWidth="1"/>
    <col min="8451" max="8451" width="3.33203125" style="7" bestFit="1" customWidth="1"/>
    <col min="8452" max="8452" width="3.88671875" style="7" bestFit="1" customWidth="1"/>
    <col min="8453" max="8455" width="4.109375" style="7" bestFit="1" customWidth="1"/>
    <col min="8456" max="8456" width="3.88671875" style="7" bestFit="1" customWidth="1"/>
    <col min="8457" max="8457" width="4.109375" style="7" bestFit="1" customWidth="1"/>
    <col min="8458" max="8458" width="3.88671875" style="7" bestFit="1" customWidth="1"/>
    <col min="8459" max="8459" width="4.109375" style="7" bestFit="1" customWidth="1"/>
    <col min="8460" max="8461" width="3.88671875" style="7" bestFit="1" customWidth="1"/>
    <col min="8462" max="8462" width="4.109375" style="7" bestFit="1" customWidth="1"/>
    <col min="8463" max="8463" width="3.88671875" style="7" bestFit="1" customWidth="1"/>
    <col min="8464" max="8464" width="3.33203125" style="7" bestFit="1" customWidth="1"/>
    <col min="8465" max="8469" width="4.109375" style="7" bestFit="1" customWidth="1"/>
    <col min="8470" max="8470" width="5" style="7" bestFit="1" customWidth="1"/>
    <col min="8471" max="8471" width="5" style="7" customWidth="1"/>
    <col min="8472" max="8473" width="4.109375" style="7" bestFit="1" customWidth="1"/>
    <col min="8474" max="8475" width="3.33203125" style="7" bestFit="1" customWidth="1"/>
    <col min="8476" max="8476" width="3.5546875" style="7" bestFit="1" customWidth="1"/>
    <col min="8477" max="8478" width="4.109375" style="7" bestFit="1" customWidth="1"/>
    <col min="8479" max="8481" width="3.33203125" style="7" bestFit="1" customWidth="1"/>
    <col min="8482" max="8482" width="3.88671875" style="7" bestFit="1" customWidth="1"/>
    <col min="8483" max="8484" width="4.109375" style="7" bestFit="1" customWidth="1"/>
    <col min="8485" max="8485" width="3.88671875" style="7" bestFit="1" customWidth="1"/>
    <col min="8486" max="8486" width="4.109375" style="7" bestFit="1" customWidth="1"/>
    <col min="8487" max="8487" width="5.5546875" style="7" bestFit="1" customWidth="1"/>
    <col min="8488" max="8488" width="4.88671875" style="7" customWidth="1"/>
    <col min="8489" max="8489" width="3.5546875" style="7" bestFit="1" customWidth="1"/>
    <col min="8490" max="8490" width="4.109375" style="7" bestFit="1" customWidth="1"/>
    <col min="8491" max="8491" width="3.33203125" style="7" bestFit="1" customWidth="1"/>
    <col min="8492" max="8492" width="3.33203125" style="7" customWidth="1"/>
    <col min="8493" max="8493" width="3.33203125" style="7" bestFit="1" customWidth="1"/>
    <col min="8494" max="8494" width="3.88671875" style="7" bestFit="1" customWidth="1"/>
    <col min="8495" max="8495" width="4.33203125" style="7" customWidth="1"/>
    <col min="8496" max="8704" width="11.5546875" style="7"/>
    <col min="8705" max="8705" width="17.6640625" style="7" customWidth="1"/>
    <col min="8706" max="8706" width="4.109375" style="7" bestFit="1" customWidth="1"/>
    <col min="8707" max="8707" width="3.33203125" style="7" bestFit="1" customWidth="1"/>
    <col min="8708" max="8708" width="3.88671875" style="7" bestFit="1" customWidth="1"/>
    <col min="8709" max="8711" width="4.109375" style="7" bestFit="1" customWidth="1"/>
    <col min="8712" max="8712" width="3.88671875" style="7" bestFit="1" customWidth="1"/>
    <col min="8713" max="8713" width="4.109375" style="7" bestFit="1" customWidth="1"/>
    <col min="8714" max="8714" width="3.88671875" style="7" bestFit="1" customWidth="1"/>
    <col min="8715" max="8715" width="4.109375" style="7" bestFit="1" customWidth="1"/>
    <col min="8716" max="8717" width="3.88671875" style="7" bestFit="1" customWidth="1"/>
    <col min="8718" max="8718" width="4.109375" style="7" bestFit="1" customWidth="1"/>
    <col min="8719" max="8719" width="3.88671875" style="7" bestFit="1" customWidth="1"/>
    <col min="8720" max="8720" width="3.33203125" style="7" bestFit="1" customWidth="1"/>
    <col min="8721" max="8725" width="4.109375" style="7" bestFit="1" customWidth="1"/>
    <col min="8726" max="8726" width="5" style="7" bestFit="1" customWidth="1"/>
    <col min="8727" max="8727" width="5" style="7" customWidth="1"/>
    <col min="8728" max="8729" width="4.109375" style="7" bestFit="1" customWidth="1"/>
    <col min="8730" max="8731" width="3.33203125" style="7" bestFit="1" customWidth="1"/>
    <col min="8732" max="8732" width="3.5546875" style="7" bestFit="1" customWidth="1"/>
    <col min="8733" max="8734" width="4.109375" style="7" bestFit="1" customWidth="1"/>
    <col min="8735" max="8737" width="3.33203125" style="7" bestFit="1" customWidth="1"/>
    <col min="8738" max="8738" width="3.88671875" style="7" bestFit="1" customWidth="1"/>
    <col min="8739" max="8740" width="4.109375" style="7" bestFit="1" customWidth="1"/>
    <col min="8741" max="8741" width="3.88671875" style="7" bestFit="1" customWidth="1"/>
    <col min="8742" max="8742" width="4.109375" style="7" bestFit="1" customWidth="1"/>
    <col min="8743" max="8743" width="5.5546875" style="7" bestFit="1" customWidth="1"/>
    <col min="8744" max="8744" width="4.88671875" style="7" customWidth="1"/>
    <col min="8745" max="8745" width="3.5546875" style="7" bestFit="1" customWidth="1"/>
    <col min="8746" max="8746" width="4.109375" style="7" bestFit="1" customWidth="1"/>
    <col min="8747" max="8747" width="3.33203125" style="7" bestFit="1" customWidth="1"/>
    <col min="8748" max="8748" width="3.33203125" style="7" customWidth="1"/>
    <col min="8749" max="8749" width="3.33203125" style="7" bestFit="1" customWidth="1"/>
    <col min="8750" max="8750" width="3.88671875" style="7" bestFit="1" customWidth="1"/>
    <col min="8751" max="8751" width="4.33203125" style="7" customWidth="1"/>
    <col min="8752" max="8960" width="11.5546875" style="7"/>
    <col min="8961" max="8961" width="17.6640625" style="7" customWidth="1"/>
    <col min="8962" max="8962" width="4.109375" style="7" bestFit="1" customWidth="1"/>
    <col min="8963" max="8963" width="3.33203125" style="7" bestFit="1" customWidth="1"/>
    <col min="8964" max="8964" width="3.88671875" style="7" bestFit="1" customWidth="1"/>
    <col min="8965" max="8967" width="4.109375" style="7" bestFit="1" customWidth="1"/>
    <col min="8968" max="8968" width="3.88671875" style="7" bestFit="1" customWidth="1"/>
    <col min="8969" max="8969" width="4.109375" style="7" bestFit="1" customWidth="1"/>
    <col min="8970" max="8970" width="3.88671875" style="7" bestFit="1" customWidth="1"/>
    <col min="8971" max="8971" width="4.109375" style="7" bestFit="1" customWidth="1"/>
    <col min="8972" max="8973" width="3.88671875" style="7" bestFit="1" customWidth="1"/>
    <col min="8974" max="8974" width="4.109375" style="7" bestFit="1" customWidth="1"/>
    <col min="8975" max="8975" width="3.88671875" style="7" bestFit="1" customWidth="1"/>
    <col min="8976" max="8976" width="3.33203125" style="7" bestFit="1" customWidth="1"/>
    <col min="8977" max="8981" width="4.109375" style="7" bestFit="1" customWidth="1"/>
    <col min="8982" max="8982" width="5" style="7" bestFit="1" customWidth="1"/>
    <col min="8983" max="8983" width="5" style="7" customWidth="1"/>
    <col min="8984" max="8985" width="4.109375" style="7" bestFit="1" customWidth="1"/>
    <col min="8986" max="8987" width="3.33203125" style="7" bestFit="1" customWidth="1"/>
    <col min="8988" max="8988" width="3.5546875" style="7" bestFit="1" customWidth="1"/>
    <col min="8989" max="8990" width="4.109375" style="7" bestFit="1" customWidth="1"/>
    <col min="8991" max="8993" width="3.33203125" style="7" bestFit="1" customWidth="1"/>
    <col min="8994" max="8994" width="3.88671875" style="7" bestFit="1" customWidth="1"/>
    <col min="8995" max="8996" width="4.109375" style="7" bestFit="1" customWidth="1"/>
    <col min="8997" max="8997" width="3.88671875" style="7" bestFit="1" customWidth="1"/>
    <col min="8998" max="8998" width="4.109375" style="7" bestFit="1" customWidth="1"/>
    <col min="8999" max="8999" width="5.5546875" style="7" bestFit="1" customWidth="1"/>
    <col min="9000" max="9000" width="4.88671875" style="7" customWidth="1"/>
    <col min="9001" max="9001" width="3.5546875" style="7" bestFit="1" customWidth="1"/>
    <col min="9002" max="9002" width="4.109375" style="7" bestFit="1" customWidth="1"/>
    <col min="9003" max="9003" width="3.33203125" style="7" bestFit="1" customWidth="1"/>
    <col min="9004" max="9004" width="3.33203125" style="7" customWidth="1"/>
    <col min="9005" max="9005" width="3.33203125" style="7" bestFit="1" customWidth="1"/>
    <col min="9006" max="9006" width="3.88671875" style="7" bestFit="1" customWidth="1"/>
    <col min="9007" max="9007" width="4.33203125" style="7" customWidth="1"/>
    <col min="9008" max="9216" width="11.5546875" style="7"/>
    <col min="9217" max="9217" width="17.6640625" style="7" customWidth="1"/>
    <col min="9218" max="9218" width="4.109375" style="7" bestFit="1" customWidth="1"/>
    <col min="9219" max="9219" width="3.33203125" style="7" bestFit="1" customWidth="1"/>
    <col min="9220" max="9220" width="3.88671875" style="7" bestFit="1" customWidth="1"/>
    <col min="9221" max="9223" width="4.109375" style="7" bestFit="1" customWidth="1"/>
    <col min="9224" max="9224" width="3.88671875" style="7" bestFit="1" customWidth="1"/>
    <col min="9225" max="9225" width="4.109375" style="7" bestFit="1" customWidth="1"/>
    <col min="9226" max="9226" width="3.88671875" style="7" bestFit="1" customWidth="1"/>
    <col min="9227" max="9227" width="4.109375" style="7" bestFit="1" customWidth="1"/>
    <col min="9228" max="9229" width="3.88671875" style="7" bestFit="1" customWidth="1"/>
    <col min="9230" max="9230" width="4.109375" style="7" bestFit="1" customWidth="1"/>
    <col min="9231" max="9231" width="3.88671875" style="7" bestFit="1" customWidth="1"/>
    <col min="9232" max="9232" width="3.33203125" style="7" bestFit="1" customWidth="1"/>
    <col min="9233" max="9237" width="4.109375" style="7" bestFit="1" customWidth="1"/>
    <col min="9238" max="9238" width="5" style="7" bestFit="1" customWidth="1"/>
    <col min="9239" max="9239" width="5" style="7" customWidth="1"/>
    <col min="9240" max="9241" width="4.109375" style="7" bestFit="1" customWidth="1"/>
    <col min="9242" max="9243" width="3.33203125" style="7" bestFit="1" customWidth="1"/>
    <col min="9244" max="9244" width="3.5546875" style="7" bestFit="1" customWidth="1"/>
    <col min="9245" max="9246" width="4.109375" style="7" bestFit="1" customWidth="1"/>
    <col min="9247" max="9249" width="3.33203125" style="7" bestFit="1" customWidth="1"/>
    <col min="9250" max="9250" width="3.88671875" style="7" bestFit="1" customWidth="1"/>
    <col min="9251" max="9252" width="4.109375" style="7" bestFit="1" customWidth="1"/>
    <col min="9253" max="9253" width="3.88671875" style="7" bestFit="1" customWidth="1"/>
    <col min="9254" max="9254" width="4.109375" style="7" bestFit="1" customWidth="1"/>
    <col min="9255" max="9255" width="5.5546875" style="7" bestFit="1" customWidth="1"/>
    <col min="9256" max="9256" width="4.88671875" style="7" customWidth="1"/>
    <col min="9257" max="9257" width="3.5546875" style="7" bestFit="1" customWidth="1"/>
    <col min="9258" max="9258" width="4.109375" style="7" bestFit="1" customWidth="1"/>
    <col min="9259" max="9259" width="3.33203125" style="7" bestFit="1" customWidth="1"/>
    <col min="9260" max="9260" width="3.33203125" style="7" customWidth="1"/>
    <col min="9261" max="9261" width="3.33203125" style="7" bestFit="1" customWidth="1"/>
    <col min="9262" max="9262" width="3.88671875" style="7" bestFit="1" customWidth="1"/>
    <col min="9263" max="9263" width="4.33203125" style="7" customWidth="1"/>
    <col min="9264" max="9472" width="11.5546875" style="7"/>
    <col min="9473" max="9473" width="17.6640625" style="7" customWidth="1"/>
    <col min="9474" max="9474" width="4.109375" style="7" bestFit="1" customWidth="1"/>
    <col min="9475" max="9475" width="3.33203125" style="7" bestFit="1" customWidth="1"/>
    <col min="9476" max="9476" width="3.88671875" style="7" bestFit="1" customWidth="1"/>
    <col min="9477" max="9479" width="4.109375" style="7" bestFit="1" customWidth="1"/>
    <col min="9480" max="9480" width="3.88671875" style="7" bestFit="1" customWidth="1"/>
    <col min="9481" max="9481" width="4.109375" style="7" bestFit="1" customWidth="1"/>
    <col min="9482" max="9482" width="3.88671875" style="7" bestFit="1" customWidth="1"/>
    <col min="9483" max="9483" width="4.109375" style="7" bestFit="1" customWidth="1"/>
    <col min="9484" max="9485" width="3.88671875" style="7" bestFit="1" customWidth="1"/>
    <col min="9486" max="9486" width="4.109375" style="7" bestFit="1" customWidth="1"/>
    <col min="9487" max="9487" width="3.88671875" style="7" bestFit="1" customWidth="1"/>
    <col min="9488" max="9488" width="3.33203125" style="7" bestFit="1" customWidth="1"/>
    <col min="9489" max="9493" width="4.109375" style="7" bestFit="1" customWidth="1"/>
    <col min="9494" max="9494" width="5" style="7" bestFit="1" customWidth="1"/>
    <col min="9495" max="9495" width="5" style="7" customWidth="1"/>
    <col min="9496" max="9497" width="4.109375" style="7" bestFit="1" customWidth="1"/>
    <col min="9498" max="9499" width="3.33203125" style="7" bestFit="1" customWidth="1"/>
    <col min="9500" max="9500" width="3.5546875" style="7" bestFit="1" customWidth="1"/>
    <col min="9501" max="9502" width="4.109375" style="7" bestFit="1" customWidth="1"/>
    <col min="9503" max="9505" width="3.33203125" style="7" bestFit="1" customWidth="1"/>
    <col min="9506" max="9506" width="3.88671875" style="7" bestFit="1" customWidth="1"/>
    <col min="9507" max="9508" width="4.109375" style="7" bestFit="1" customWidth="1"/>
    <col min="9509" max="9509" width="3.88671875" style="7" bestFit="1" customWidth="1"/>
    <col min="9510" max="9510" width="4.109375" style="7" bestFit="1" customWidth="1"/>
    <col min="9511" max="9511" width="5.5546875" style="7" bestFit="1" customWidth="1"/>
    <col min="9512" max="9512" width="4.88671875" style="7" customWidth="1"/>
    <col min="9513" max="9513" width="3.5546875" style="7" bestFit="1" customWidth="1"/>
    <col min="9514" max="9514" width="4.109375" style="7" bestFit="1" customWidth="1"/>
    <col min="9515" max="9515" width="3.33203125" style="7" bestFit="1" customWidth="1"/>
    <col min="9516" max="9516" width="3.33203125" style="7" customWidth="1"/>
    <col min="9517" max="9517" width="3.33203125" style="7" bestFit="1" customWidth="1"/>
    <col min="9518" max="9518" width="3.88671875" style="7" bestFit="1" customWidth="1"/>
    <col min="9519" max="9519" width="4.33203125" style="7" customWidth="1"/>
    <col min="9520" max="9728" width="11.5546875" style="7"/>
    <col min="9729" max="9729" width="17.6640625" style="7" customWidth="1"/>
    <col min="9730" max="9730" width="4.109375" style="7" bestFit="1" customWidth="1"/>
    <col min="9731" max="9731" width="3.33203125" style="7" bestFit="1" customWidth="1"/>
    <col min="9732" max="9732" width="3.88671875" style="7" bestFit="1" customWidth="1"/>
    <col min="9733" max="9735" width="4.109375" style="7" bestFit="1" customWidth="1"/>
    <col min="9736" max="9736" width="3.88671875" style="7" bestFit="1" customWidth="1"/>
    <col min="9737" max="9737" width="4.109375" style="7" bestFit="1" customWidth="1"/>
    <col min="9738" max="9738" width="3.88671875" style="7" bestFit="1" customWidth="1"/>
    <col min="9739" max="9739" width="4.109375" style="7" bestFit="1" customWidth="1"/>
    <col min="9740" max="9741" width="3.88671875" style="7" bestFit="1" customWidth="1"/>
    <col min="9742" max="9742" width="4.109375" style="7" bestFit="1" customWidth="1"/>
    <col min="9743" max="9743" width="3.88671875" style="7" bestFit="1" customWidth="1"/>
    <col min="9744" max="9744" width="3.33203125" style="7" bestFit="1" customWidth="1"/>
    <col min="9745" max="9749" width="4.109375" style="7" bestFit="1" customWidth="1"/>
    <col min="9750" max="9750" width="5" style="7" bestFit="1" customWidth="1"/>
    <col min="9751" max="9751" width="5" style="7" customWidth="1"/>
    <col min="9752" max="9753" width="4.109375" style="7" bestFit="1" customWidth="1"/>
    <col min="9754" max="9755" width="3.33203125" style="7" bestFit="1" customWidth="1"/>
    <col min="9756" max="9756" width="3.5546875" style="7" bestFit="1" customWidth="1"/>
    <col min="9757" max="9758" width="4.109375" style="7" bestFit="1" customWidth="1"/>
    <col min="9759" max="9761" width="3.33203125" style="7" bestFit="1" customWidth="1"/>
    <col min="9762" max="9762" width="3.88671875" style="7" bestFit="1" customWidth="1"/>
    <col min="9763" max="9764" width="4.109375" style="7" bestFit="1" customWidth="1"/>
    <col min="9765" max="9765" width="3.88671875" style="7" bestFit="1" customWidth="1"/>
    <col min="9766" max="9766" width="4.109375" style="7" bestFit="1" customWidth="1"/>
    <col min="9767" max="9767" width="5.5546875" style="7" bestFit="1" customWidth="1"/>
    <col min="9768" max="9768" width="4.88671875" style="7" customWidth="1"/>
    <col min="9769" max="9769" width="3.5546875" style="7" bestFit="1" customWidth="1"/>
    <col min="9770" max="9770" width="4.109375" style="7" bestFit="1" customWidth="1"/>
    <col min="9771" max="9771" width="3.33203125" style="7" bestFit="1" customWidth="1"/>
    <col min="9772" max="9772" width="3.33203125" style="7" customWidth="1"/>
    <col min="9773" max="9773" width="3.33203125" style="7" bestFit="1" customWidth="1"/>
    <col min="9774" max="9774" width="3.88671875" style="7" bestFit="1" customWidth="1"/>
    <col min="9775" max="9775" width="4.33203125" style="7" customWidth="1"/>
    <col min="9776" max="9984" width="11.5546875" style="7"/>
    <col min="9985" max="9985" width="17.6640625" style="7" customWidth="1"/>
    <col min="9986" max="9986" width="4.109375" style="7" bestFit="1" customWidth="1"/>
    <col min="9987" max="9987" width="3.33203125" style="7" bestFit="1" customWidth="1"/>
    <col min="9988" max="9988" width="3.88671875" style="7" bestFit="1" customWidth="1"/>
    <col min="9989" max="9991" width="4.109375" style="7" bestFit="1" customWidth="1"/>
    <col min="9992" max="9992" width="3.88671875" style="7" bestFit="1" customWidth="1"/>
    <col min="9993" max="9993" width="4.109375" style="7" bestFit="1" customWidth="1"/>
    <col min="9994" max="9994" width="3.88671875" style="7" bestFit="1" customWidth="1"/>
    <col min="9995" max="9995" width="4.109375" style="7" bestFit="1" customWidth="1"/>
    <col min="9996" max="9997" width="3.88671875" style="7" bestFit="1" customWidth="1"/>
    <col min="9998" max="9998" width="4.109375" style="7" bestFit="1" customWidth="1"/>
    <col min="9999" max="9999" width="3.88671875" style="7" bestFit="1" customWidth="1"/>
    <col min="10000" max="10000" width="3.33203125" style="7" bestFit="1" customWidth="1"/>
    <col min="10001" max="10005" width="4.109375" style="7" bestFit="1" customWidth="1"/>
    <col min="10006" max="10006" width="5" style="7" bestFit="1" customWidth="1"/>
    <col min="10007" max="10007" width="5" style="7" customWidth="1"/>
    <col min="10008" max="10009" width="4.109375" style="7" bestFit="1" customWidth="1"/>
    <col min="10010" max="10011" width="3.33203125" style="7" bestFit="1" customWidth="1"/>
    <col min="10012" max="10012" width="3.5546875" style="7" bestFit="1" customWidth="1"/>
    <col min="10013" max="10014" width="4.109375" style="7" bestFit="1" customWidth="1"/>
    <col min="10015" max="10017" width="3.33203125" style="7" bestFit="1" customWidth="1"/>
    <col min="10018" max="10018" width="3.88671875" style="7" bestFit="1" customWidth="1"/>
    <col min="10019" max="10020" width="4.109375" style="7" bestFit="1" customWidth="1"/>
    <col min="10021" max="10021" width="3.88671875" style="7" bestFit="1" customWidth="1"/>
    <col min="10022" max="10022" width="4.109375" style="7" bestFit="1" customWidth="1"/>
    <col min="10023" max="10023" width="5.5546875" style="7" bestFit="1" customWidth="1"/>
    <col min="10024" max="10024" width="4.88671875" style="7" customWidth="1"/>
    <col min="10025" max="10025" width="3.5546875" style="7" bestFit="1" customWidth="1"/>
    <col min="10026" max="10026" width="4.109375" style="7" bestFit="1" customWidth="1"/>
    <col min="10027" max="10027" width="3.33203125" style="7" bestFit="1" customWidth="1"/>
    <col min="10028" max="10028" width="3.33203125" style="7" customWidth="1"/>
    <col min="10029" max="10029" width="3.33203125" style="7" bestFit="1" customWidth="1"/>
    <col min="10030" max="10030" width="3.88671875" style="7" bestFit="1" customWidth="1"/>
    <col min="10031" max="10031" width="4.33203125" style="7" customWidth="1"/>
    <col min="10032" max="10240" width="11.5546875" style="7"/>
    <col min="10241" max="10241" width="17.6640625" style="7" customWidth="1"/>
    <col min="10242" max="10242" width="4.109375" style="7" bestFit="1" customWidth="1"/>
    <col min="10243" max="10243" width="3.33203125" style="7" bestFit="1" customWidth="1"/>
    <col min="10244" max="10244" width="3.88671875" style="7" bestFit="1" customWidth="1"/>
    <col min="10245" max="10247" width="4.109375" style="7" bestFit="1" customWidth="1"/>
    <col min="10248" max="10248" width="3.88671875" style="7" bestFit="1" customWidth="1"/>
    <col min="10249" max="10249" width="4.109375" style="7" bestFit="1" customWidth="1"/>
    <col min="10250" max="10250" width="3.88671875" style="7" bestFit="1" customWidth="1"/>
    <col min="10251" max="10251" width="4.109375" style="7" bestFit="1" customWidth="1"/>
    <col min="10252" max="10253" width="3.88671875" style="7" bestFit="1" customWidth="1"/>
    <col min="10254" max="10254" width="4.109375" style="7" bestFit="1" customWidth="1"/>
    <col min="10255" max="10255" width="3.88671875" style="7" bestFit="1" customWidth="1"/>
    <col min="10256" max="10256" width="3.33203125" style="7" bestFit="1" customWidth="1"/>
    <col min="10257" max="10261" width="4.109375" style="7" bestFit="1" customWidth="1"/>
    <col min="10262" max="10262" width="5" style="7" bestFit="1" customWidth="1"/>
    <col min="10263" max="10263" width="5" style="7" customWidth="1"/>
    <col min="10264" max="10265" width="4.109375" style="7" bestFit="1" customWidth="1"/>
    <col min="10266" max="10267" width="3.33203125" style="7" bestFit="1" customWidth="1"/>
    <col min="10268" max="10268" width="3.5546875" style="7" bestFit="1" customWidth="1"/>
    <col min="10269" max="10270" width="4.109375" style="7" bestFit="1" customWidth="1"/>
    <col min="10271" max="10273" width="3.33203125" style="7" bestFit="1" customWidth="1"/>
    <col min="10274" max="10274" width="3.88671875" style="7" bestFit="1" customWidth="1"/>
    <col min="10275" max="10276" width="4.109375" style="7" bestFit="1" customWidth="1"/>
    <col min="10277" max="10277" width="3.88671875" style="7" bestFit="1" customWidth="1"/>
    <col min="10278" max="10278" width="4.109375" style="7" bestFit="1" customWidth="1"/>
    <col min="10279" max="10279" width="5.5546875" style="7" bestFit="1" customWidth="1"/>
    <col min="10280" max="10280" width="4.88671875" style="7" customWidth="1"/>
    <col min="10281" max="10281" width="3.5546875" style="7" bestFit="1" customWidth="1"/>
    <col min="10282" max="10282" width="4.109375" style="7" bestFit="1" customWidth="1"/>
    <col min="10283" max="10283" width="3.33203125" style="7" bestFit="1" customWidth="1"/>
    <col min="10284" max="10284" width="3.33203125" style="7" customWidth="1"/>
    <col min="10285" max="10285" width="3.33203125" style="7" bestFit="1" customWidth="1"/>
    <col min="10286" max="10286" width="3.88671875" style="7" bestFit="1" customWidth="1"/>
    <col min="10287" max="10287" width="4.33203125" style="7" customWidth="1"/>
    <col min="10288" max="10496" width="11.5546875" style="7"/>
    <col min="10497" max="10497" width="17.6640625" style="7" customWidth="1"/>
    <col min="10498" max="10498" width="4.109375" style="7" bestFit="1" customWidth="1"/>
    <col min="10499" max="10499" width="3.33203125" style="7" bestFit="1" customWidth="1"/>
    <col min="10500" max="10500" width="3.88671875" style="7" bestFit="1" customWidth="1"/>
    <col min="10501" max="10503" width="4.109375" style="7" bestFit="1" customWidth="1"/>
    <col min="10504" max="10504" width="3.88671875" style="7" bestFit="1" customWidth="1"/>
    <col min="10505" max="10505" width="4.109375" style="7" bestFit="1" customWidth="1"/>
    <col min="10506" max="10506" width="3.88671875" style="7" bestFit="1" customWidth="1"/>
    <col min="10507" max="10507" width="4.109375" style="7" bestFit="1" customWidth="1"/>
    <col min="10508" max="10509" width="3.88671875" style="7" bestFit="1" customWidth="1"/>
    <col min="10510" max="10510" width="4.109375" style="7" bestFit="1" customWidth="1"/>
    <col min="10511" max="10511" width="3.88671875" style="7" bestFit="1" customWidth="1"/>
    <col min="10512" max="10512" width="3.33203125" style="7" bestFit="1" customWidth="1"/>
    <col min="10513" max="10517" width="4.109375" style="7" bestFit="1" customWidth="1"/>
    <col min="10518" max="10518" width="5" style="7" bestFit="1" customWidth="1"/>
    <col min="10519" max="10519" width="5" style="7" customWidth="1"/>
    <col min="10520" max="10521" width="4.109375" style="7" bestFit="1" customWidth="1"/>
    <col min="10522" max="10523" width="3.33203125" style="7" bestFit="1" customWidth="1"/>
    <col min="10524" max="10524" width="3.5546875" style="7" bestFit="1" customWidth="1"/>
    <col min="10525" max="10526" width="4.109375" style="7" bestFit="1" customWidth="1"/>
    <col min="10527" max="10529" width="3.33203125" style="7" bestFit="1" customWidth="1"/>
    <col min="10530" max="10530" width="3.88671875" style="7" bestFit="1" customWidth="1"/>
    <col min="10531" max="10532" width="4.109375" style="7" bestFit="1" customWidth="1"/>
    <col min="10533" max="10533" width="3.88671875" style="7" bestFit="1" customWidth="1"/>
    <col min="10534" max="10534" width="4.109375" style="7" bestFit="1" customWidth="1"/>
    <col min="10535" max="10535" width="5.5546875" style="7" bestFit="1" customWidth="1"/>
    <col min="10536" max="10536" width="4.88671875" style="7" customWidth="1"/>
    <col min="10537" max="10537" width="3.5546875" style="7" bestFit="1" customWidth="1"/>
    <col min="10538" max="10538" width="4.109375" style="7" bestFit="1" customWidth="1"/>
    <col min="10539" max="10539" width="3.33203125" style="7" bestFit="1" customWidth="1"/>
    <col min="10540" max="10540" width="3.33203125" style="7" customWidth="1"/>
    <col min="10541" max="10541" width="3.33203125" style="7" bestFit="1" customWidth="1"/>
    <col min="10542" max="10542" width="3.88671875" style="7" bestFit="1" customWidth="1"/>
    <col min="10543" max="10543" width="4.33203125" style="7" customWidth="1"/>
    <col min="10544" max="10752" width="11.5546875" style="7"/>
    <col min="10753" max="10753" width="17.6640625" style="7" customWidth="1"/>
    <col min="10754" max="10754" width="4.109375" style="7" bestFit="1" customWidth="1"/>
    <col min="10755" max="10755" width="3.33203125" style="7" bestFit="1" customWidth="1"/>
    <col min="10756" max="10756" width="3.88671875" style="7" bestFit="1" customWidth="1"/>
    <col min="10757" max="10759" width="4.109375" style="7" bestFit="1" customWidth="1"/>
    <col min="10760" max="10760" width="3.88671875" style="7" bestFit="1" customWidth="1"/>
    <col min="10761" max="10761" width="4.109375" style="7" bestFit="1" customWidth="1"/>
    <col min="10762" max="10762" width="3.88671875" style="7" bestFit="1" customWidth="1"/>
    <col min="10763" max="10763" width="4.109375" style="7" bestFit="1" customWidth="1"/>
    <col min="10764" max="10765" width="3.88671875" style="7" bestFit="1" customWidth="1"/>
    <col min="10766" max="10766" width="4.109375" style="7" bestFit="1" customWidth="1"/>
    <col min="10767" max="10767" width="3.88671875" style="7" bestFit="1" customWidth="1"/>
    <col min="10768" max="10768" width="3.33203125" style="7" bestFit="1" customWidth="1"/>
    <col min="10769" max="10773" width="4.109375" style="7" bestFit="1" customWidth="1"/>
    <col min="10774" max="10774" width="5" style="7" bestFit="1" customWidth="1"/>
    <col min="10775" max="10775" width="5" style="7" customWidth="1"/>
    <col min="10776" max="10777" width="4.109375" style="7" bestFit="1" customWidth="1"/>
    <col min="10778" max="10779" width="3.33203125" style="7" bestFit="1" customWidth="1"/>
    <col min="10780" max="10780" width="3.5546875" style="7" bestFit="1" customWidth="1"/>
    <col min="10781" max="10782" width="4.109375" style="7" bestFit="1" customWidth="1"/>
    <col min="10783" max="10785" width="3.33203125" style="7" bestFit="1" customWidth="1"/>
    <col min="10786" max="10786" width="3.88671875" style="7" bestFit="1" customWidth="1"/>
    <col min="10787" max="10788" width="4.109375" style="7" bestFit="1" customWidth="1"/>
    <col min="10789" max="10789" width="3.88671875" style="7" bestFit="1" customWidth="1"/>
    <col min="10790" max="10790" width="4.109375" style="7" bestFit="1" customWidth="1"/>
    <col min="10791" max="10791" width="5.5546875" style="7" bestFit="1" customWidth="1"/>
    <col min="10792" max="10792" width="4.88671875" style="7" customWidth="1"/>
    <col min="10793" max="10793" width="3.5546875" style="7" bestFit="1" customWidth="1"/>
    <col min="10794" max="10794" width="4.109375" style="7" bestFit="1" customWidth="1"/>
    <col min="10795" max="10795" width="3.33203125" style="7" bestFit="1" customWidth="1"/>
    <col min="10796" max="10796" width="3.33203125" style="7" customWidth="1"/>
    <col min="10797" max="10797" width="3.33203125" style="7" bestFit="1" customWidth="1"/>
    <col min="10798" max="10798" width="3.88671875" style="7" bestFit="1" customWidth="1"/>
    <col min="10799" max="10799" width="4.33203125" style="7" customWidth="1"/>
    <col min="10800" max="11008" width="11.5546875" style="7"/>
    <col min="11009" max="11009" width="17.6640625" style="7" customWidth="1"/>
    <col min="11010" max="11010" width="4.109375" style="7" bestFit="1" customWidth="1"/>
    <col min="11011" max="11011" width="3.33203125" style="7" bestFit="1" customWidth="1"/>
    <col min="11012" max="11012" width="3.88671875" style="7" bestFit="1" customWidth="1"/>
    <col min="11013" max="11015" width="4.109375" style="7" bestFit="1" customWidth="1"/>
    <col min="11016" max="11016" width="3.88671875" style="7" bestFit="1" customWidth="1"/>
    <col min="11017" max="11017" width="4.109375" style="7" bestFit="1" customWidth="1"/>
    <col min="11018" max="11018" width="3.88671875" style="7" bestFit="1" customWidth="1"/>
    <col min="11019" max="11019" width="4.109375" style="7" bestFit="1" customWidth="1"/>
    <col min="11020" max="11021" width="3.88671875" style="7" bestFit="1" customWidth="1"/>
    <col min="11022" max="11022" width="4.109375" style="7" bestFit="1" customWidth="1"/>
    <col min="11023" max="11023" width="3.88671875" style="7" bestFit="1" customWidth="1"/>
    <col min="11024" max="11024" width="3.33203125" style="7" bestFit="1" customWidth="1"/>
    <col min="11025" max="11029" width="4.109375" style="7" bestFit="1" customWidth="1"/>
    <col min="11030" max="11030" width="5" style="7" bestFit="1" customWidth="1"/>
    <col min="11031" max="11031" width="5" style="7" customWidth="1"/>
    <col min="11032" max="11033" width="4.109375" style="7" bestFit="1" customWidth="1"/>
    <col min="11034" max="11035" width="3.33203125" style="7" bestFit="1" customWidth="1"/>
    <col min="11036" max="11036" width="3.5546875" style="7" bestFit="1" customWidth="1"/>
    <col min="11037" max="11038" width="4.109375" style="7" bestFit="1" customWidth="1"/>
    <col min="11039" max="11041" width="3.33203125" style="7" bestFit="1" customWidth="1"/>
    <col min="11042" max="11042" width="3.88671875" style="7" bestFit="1" customWidth="1"/>
    <col min="11043" max="11044" width="4.109375" style="7" bestFit="1" customWidth="1"/>
    <col min="11045" max="11045" width="3.88671875" style="7" bestFit="1" customWidth="1"/>
    <col min="11046" max="11046" width="4.109375" style="7" bestFit="1" customWidth="1"/>
    <col min="11047" max="11047" width="5.5546875" style="7" bestFit="1" customWidth="1"/>
    <col min="11048" max="11048" width="4.88671875" style="7" customWidth="1"/>
    <col min="11049" max="11049" width="3.5546875" style="7" bestFit="1" customWidth="1"/>
    <col min="11050" max="11050" width="4.109375" style="7" bestFit="1" customWidth="1"/>
    <col min="11051" max="11051" width="3.33203125" style="7" bestFit="1" customWidth="1"/>
    <col min="11052" max="11052" width="3.33203125" style="7" customWidth="1"/>
    <col min="11053" max="11053" width="3.33203125" style="7" bestFit="1" customWidth="1"/>
    <col min="11054" max="11054" width="3.88671875" style="7" bestFit="1" customWidth="1"/>
    <col min="11055" max="11055" width="4.33203125" style="7" customWidth="1"/>
    <col min="11056" max="11264" width="11.5546875" style="7"/>
    <col min="11265" max="11265" width="17.6640625" style="7" customWidth="1"/>
    <col min="11266" max="11266" width="4.109375" style="7" bestFit="1" customWidth="1"/>
    <col min="11267" max="11267" width="3.33203125" style="7" bestFit="1" customWidth="1"/>
    <col min="11268" max="11268" width="3.88671875" style="7" bestFit="1" customWidth="1"/>
    <col min="11269" max="11271" width="4.109375" style="7" bestFit="1" customWidth="1"/>
    <col min="11272" max="11272" width="3.88671875" style="7" bestFit="1" customWidth="1"/>
    <col min="11273" max="11273" width="4.109375" style="7" bestFit="1" customWidth="1"/>
    <col min="11274" max="11274" width="3.88671875" style="7" bestFit="1" customWidth="1"/>
    <col min="11275" max="11275" width="4.109375" style="7" bestFit="1" customWidth="1"/>
    <col min="11276" max="11277" width="3.88671875" style="7" bestFit="1" customWidth="1"/>
    <col min="11278" max="11278" width="4.109375" style="7" bestFit="1" customWidth="1"/>
    <col min="11279" max="11279" width="3.88671875" style="7" bestFit="1" customWidth="1"/>
    <col min="11280" max="11280" width="3.33203125" style="7" bestFit="1" customWidth="1"/>
    <col min="11281" max="11285" width="4.109375" style="7" bestFit="1" customWidth="1"/>
    <col min="11286" max="11286" width="5" style="7" bestFit="1" customWidth="1"/>
    <col min="11287" max="11287" width="5" style="7" customWidth="1"/>
    <col min="11288" max="11289" width="4.109375" style="7" bestFit="1" customWidth="1"/>
    <col min="11290" max="11291" width="3.33203125" style="7" bestFit="1" customWidth="1"/>
    <col min="11292" max="11292" width="3.5546875" style="7" bestFit="1" customWidth="1"/>
    <col min="11293" max="11294" width="4.109375" style="7" bestFit="1" customWidth="1"/>
    <col min="11295" max="11297" width="3.33203125" style="7" bestFit="1" customWidth="1"/>
    <col min="11298" max="11298" width="3.88671875" style="7" bestFit="1" customWidth="1"/>
    <col min="11299" max="11300" width="4.109375" style="7" bestFit="1" customWidth="1"/>
    <col min="11301" max="11301" width="3.88671875" style="7" bestFit="1" customWidth="1"/>
    <col min="11302" max="11302" width="4.109375" style="7" bestFit="1" customWidth="1"/>
    <col min="11303" max="11303" width="5.5546875" style="7" bestFit="1" customWidth="1"/>
    <col min="11304" max="11304" width="4.88671875" style="7" customWidth="1"/>
    <col min="11305" max="11305" width="3.5546875" style="7" bestFit="1" customWidth="1"/>
    <col min="11306" max="11306" width="4.109375" style="7" bestFit="1" customWidth="1"/>
    <col min="11307" max="11307" width="3.33203125" style="7" bestFit="1" customWidth="1"/>
    <col min="11308" max="11308" width="3.33203125" style="7" customWidth="1"/>
    <col min="11309" max="11309" width="3.33203125" style="7" bestFit="1" customWidth="1"/>
    <col min="11310" max="11310" width="3.88671875" style="7" bestFit="1" customWidth="1"/>
    <col min="11311" max="11311" width="4.33203125" style="7" customWidth="1"/>
    <col min="11312" max="11520" width="11.5546875" style="7"/>
    <col min="11521" max="11521" width="17.6640625" style="7" customWidth="1"/>
    <col min="11522" max="11522" width="4.109375" style="7" bestFit="1" customWidth="1"/>
    <col min="11523" max="11523" width="3.33203125" style="7" bestFit="1" customWidth="1"/>
    <col min="11524" max="11524" width="3.88671875" style="7" bestFit="1" customWidth="1"/>
    <col min="11525" max="11527" width="4.109375" style="7" bestFit="1" customWidth="1"/>
    <col min="11528" max="11528" width="3.88671875" style="7" bestFit="1" customWidth="1"/>
    <col min="11529" max="11529" width="4.109375" style="7" bestFit="1" customWidth="1"/>
    <col min="11530" max="11530" width="3.88671875" style="7" bestFit="1" customWidth="1"/>
    <col min="11531" max="11531" width="4.109375" style="7" bestFit="1" customWidth="1"/>
    <col min="11532" max="11533" width="3.88671875" style="7" bestFit="1" customWidth="1"/>
    <col min="11534" max="11534" width="4.109375" style="7" bestFit="1" customWidth="1"/>
    <col min="11535" max="11535" width="3.88671875" style="7" bestFit="1" customWidth="1"/>
    <col min="11536" max="11536" width="3.33203125" style="7" bestFit="1" customWidth="1"/>
    <col min="11537" max="11541" width="4.109375" style="7" bestFit="1" customWidth="1"/>
    <col min="11542" max="11542" width="5" style="7" bestFit="1" customWidth="1"/>
    <col min="11543" max="11543" width="5" style="7" customWidth="1"/>
    <col min="11544" max="11545" width="4.109375" style="7" bestFit="1" customWidth="1"/>
    <col min="11546" max="11547" width="3.33203125" style="7" bestFit="1" customWidth="1"/>
    <col min="11548" max="11548" width="3.5546875" style="7" bestFit="1" customWidth="1"/>
    <col min="11549" max="11550" width="4.109375" style="7" bestFit="1" customWidth="1"/>
    <col min="11551" max="11553" width="3.33203125" style="7" bestFit="1" customWidth="1"/>
    <col min="11554" max="11554" width="3.88671875" style="7" bestFit="1" customWidth="1"/>
    <col min="11555" max="11556" width="4.109375" style="7" bestFit="1" customWidth="1"/>
    <col min="11557" max="11557" width="3.88671875" style="7" bestFit="1" customWidth="1"/>
    <col min="11558" max="11558" width="4.109375" style="7" bestFit="1" customWidth="1"/>
    <col min="11559" max="11559" width="5.5546875" style="7" bestFit="1" customWidth="1"/>
    <col min="11560" max="11560" width="4.88671875" style="7" customWidth="1"/>
    <col min="11561" max="11561" width="3.5546875" style="7" bestFit="1" customWidth="1"/>
    <col min="11562" max="11562" width="4.109375" style="7" bestFit="1" customWidth="1"/>
    <col min="11563" max="11563" width="3.33203125" style="7" bestFit="1" customWidth="1"/>
    <col min="11564" max="11564" width="3.33203125" style="7" customWidth="1"/>
    <col min="11565" max="11565" width="3.33203125" style="7" bestFit="1" customWidth="1"/>
    <col min="11566" max="11566" width="3.88671875" style="7" bestFit="1" customWidth="1"/>
    <col min="11567" max="11567" width="4.33203125" style="7" customWidth="1"/>
    <col min="11568" max="11776" width="11.5546875" style="7"/>
    <col min="11777" max="11777" width="17.6640625" style="7" customWidth="1"/>
    <col min="11778" max="11778" width="4.109375" style="7" bestFit="1" customWidth="1"/>
    <col min="11779" max="11779" width="3.33203125" style="7" bestFit="1" customWidth="1"/>
    <col min="11780" max="11780" width="3.88671875" style="7" bestFit="1" customWidth="1"/>
    <col min="11781" max="11783" width="4.109375" style="7" bestFit="1" customWidth="1"/>
    <col min="11784" max="11784" width="3.88671875" style="7" bestFit="1" customWidth="1"/>
    <col min="11785" max="11785" width="4.109375" style="7" bestFit="1" customWidth="1"/>
    <col min="11786" max="11786" width="3.88671875" style="7" bestFit="1" customWidth="1"/>
    <col min="11787" max="11787" width="4.109375" style="7" bestFit="1" customWidth="1"/>
    <col min="11788" max="11789" width="3.88671875" style="7" bestFit="1" customWidth="1"/>
    <col min="11790" max="11790" width="4.109375" style="7" bestFit="1" customWidth="1"/>
    <col min="11791" max="11791" width="3.88671875" style="7" bestFit="1" customWidth="1"/>
    <col min="11792" max="11792" width="3.33203125" style="7" bestFit="1" customWidth="1"/>
    <col min="11793" max="11797" width="4.109375" style="7" bestFit="1" customWidth="1"/>
    <col min="11798" max="11798" width="5" style="7" bestFit="1" customWidth="1"/>
    <col min="11799" max="11799" width="5" style="7" customWidth="1"/>
    <col min="11800" max="11801" width="4.109375" style="7" bestFit="1" customWidth="1"/>
    <col min="11802" max="11803" width="3.33203125" style="7" bestFit="1" customWidth="1"/>
    <col min="11804" max="11804" width="3.5546875" style="7" bestFit="1" customWidth="1"/>
    <col min="11805" max="11806" width="4.109375" style="7" bestFit="1" customWidth="1"/>
    <col min="11807" max="11809" width="3.33203125" style="7" bestFit="1" customWidth="1"/>
    <col min="11810" max="11810" width="3.88671875" style="7" bestFit="1" customWidth="1"/>
    <col min="11811" max="11812" width="4.109375" style="7" bestFit="1" customWidth="1"/>
    <col min="11813" max="11813" width="3.88671875" style="7" bestFit="1" customWidth="1"/>
    <col min="11814" max="11814" width="4.109375" style="7" bestFit="1" customWidth="1"/>
    <col min="11815" max="11815" width="5.5546875" style="7" bestFit="1" customWidth="1"/>
    <col min="11816" max="11816" width="4.88671875" style="7" customWidth="1"/>
    <col min="11817" max="11817" width="3.5546875" style="7" bestFit="1" customWidth="1"/>
    <col min="11818" max="11818" width="4.109375" style="7" bestFit="1" customWidth="1"/>
    <col min="11819" max="11819" width="3.33203125" style="7" bestFit="1" customWidth="1"/>
    <col min="11820" max="11820" width="3.33203125" style="7" customWidth="1"/>
    <col min="11821" max="11821" width="3.33203125" style="7" bestFit="1" customWidth="1"/>
    <col min="11822" max="11822" width="3.88671875" style="7" bestFit="1" customWidth="1"/>
    <col min="11823" max="11823" width="4.33203125" style="7" customWidth="1"/>
    <col min="11824" max="12032" width="11.5546875" style="7"/>
    <col min="12033" max="12033" width="17.6640625" style="7" customWidth="1"/>
    <col min="12034" max="12034" width="4.109375" style="7" bestFit="1" customWidth="1"/>
    <col min="12035" max="12035" width="3.33203125" style="7" bestFit="1" customWidth="1"/>
    <col min="12036" max="12036" width="3.88671875" style="7" bestFit="1" customWidth="1"/>
    <col min="12037" max="12039" width="4.109375" style="7" bestFit="1" customWidth="1"/>
    <col min="12040" max="12040" width="3.88671875" style="7" bestFit="1" customWidth="1"/>
    <col min="12041" max="12041" width="4.109375" style="7" bestFit="1" customWidth="1"/>
    <col min="12042" max="12042" width="3.88671875" style="7" bestFit="1" customWidth="1"/>
    <col min="12043" max="12043" width="4.109375" style="7" bestFit="1" customWidth="1"/>
    <col min="12044" max="12045" width="3.88671875" style="7" bestFit="1" customWidth="1"/>
    <col min="12046" max="12046" width="4.109375" style="7" bestFit="1" customWidth="1"/>
    <col min="12047" max="12047" width="3.88671875" style="7" bestFit="1" customWidth="1"/>
    <col min="12048" max="12048" width="3.33203125" style="7" bestFit="1" customWidth="1"/>
    <col min="12049" max="12053" width="4.109375" style="7" bestFit="1" customWidth="1"/>
    <col min="12054" max="12054" width="5" style="7" bestFit="1" customWidth="1"/>
    <col min="12055" max="12055" width="5" style="7" customWidth="1"/>
    <col min="12056" max="12057" width="4.109375" style="7" bestFit="1" customWidth="1"/>
    <col min="12058" max="12059" width="3.33203125" style="7" bestFit="1" customWidth="1"/>
    <col min="12060" max="12060" width="3.5546875" style="7" bestFit="1" customWidth="1"/>
    <col min="12061" max="12062" width="4.109375" style="7" bestFit="1" customWidth="1"/>
    <col min="12063" max="12065" width="3.33203125" style="7" bestFit="1" customWidth="1"/>
    <col min="12066" max="12066" width="3.88671875" style="7" bestFit="1" customWidth="1"/>
    <col min="12067" max="12068" width="4.109375" style="7" bestFit="1" customWidth="1"/>
    <col min="12069" max="12069" width="3.88671875" style="7" bestFit="1" customWidth="1"/>
    <col min="12070" max="12070" width="4.109375" style="7" bestFit="1" customWidth="1"/>
    <col min="12071" max="12071" width="5.5546875" style="7" bestFit="1" customWidth="1"/>
    <col min="12072" max="12072" width="4.88671875" style="7" customWidth="1"/>
    <col min="12073" max="12073" width="3.5546875" style="7" bestFit="1" customWidth="1"/>
    <col min="12074" max="12074" width="4.109375" style="7" bestFit="1" customWidth="1"/>
    <col min="12075" max="12075" width="3.33203125" style="7" bestFit="1" customWidth="1"/>
    <col min="12076" max="12076" width="3.33203125" style="7" customWidth="1"/>
    <col min="12077" max="12077" width="3.33203125" style="7" bestFit="1" customWidth="1"/>
    <col min="12078" max="12078" width="3.88671875" style="7" bestFit="1" customWidth="1"/>
    <col min="12079" max="12079" width="4.33203125" style="7" customWidth="1"/>
    <col min="12080" max="12288" width="11.5546875" style="7"/>
    <col min="12289" max="12289" width="17.6640625" style="7" customWidth="1"/>
    <col min="12290" max="12290" width="4.109375" style="7" bestFit="1" customWidth="1"/>
    <col min="12291" max="12291" width="3.33203125" style="7" bestFit="1" customWidth="1"/>
    <col min="12292" max="12292" width="3.88671875" style="7" bestFit="1" customWidth="1"/>
    <col min="12293" max="12295" width="4.109375" style="7" bestFit="1" customWidth="1"/>
    <col min="12296" max="12296" width="3.88671875" style="7" bestFit="1" customWidth="1"/>
    <col min="12297" max="12297" width="4.109375" style="7" bestFit="1" customWidth="1"/>
    <col min="12298" max="12298" width="3.88671875" style="7" bestFit="1" customWidth="1"/>
    <col min="12299" max="12299" width="4.109375" style="7" bestFit="1" customWidth="1"/>
    <col min="12300" max="12301" width="3.88671875" style="7" bestFit="1" customWidth="1"/>
    <col min="12302" max="12302" width="4.109375" style="7" bestFit="1" customWidth="1"/>
    <col min="12303" max="12303" width="3.88671875" style="7" bestFit="1" customWidth="1"/>
    <col min="12304" max="12304" width="3.33203125" style="7" bestFit="1" customWidth="1"/>
    <col min="12305" max="12309" width="4.109375" style="7" bestFit="1" customWidth="1"/>
    <col min="12310" max="12310" width="5" style="7" bestFit="1" customWidth="1"/>
    <col min="12311" max="12311" width="5" style="7" customWidth="1"/>
    <col min="12312" max="12313" width="4.109375" style="7" bestFit="1" customWidth="1"/>
    <col min="12314" max="12315" width="3.33203125" style="7" bestFit="1" customWidth="1"/>
    <col min="12316" max="12316" width="3.5546875" style="7" bestFit="1" customWidth="1"/>
    <col min="12317" max="12318" width="4.109375" style="7" bestFit="1" customWidth="1"/>
    <col min="12319" max="12321" width="3.33203125" style="7" bestFit="1" customWidth="1"/>
    <col min="12322" max="12322" width="3.88671875" style="7" bestFit="1" customWidth="1"/>
    <col min="12323" max="12324" width="4.109375" style="7" bestFit="1" customWidth="1"/>
    <col min="12325" max="12325" width="3.88671875" style="7" bestFit="1" customWidth="1"/>
    <col min="12326" max="12326" width="4.109375" style="7" bestFit="1" customWidth="1"/>
    <col min="12327" max="12327" width="5.5546875" style="7" bestFit="1" customWidth="1"/>
    <col min="12328" max="12328" width="4.88671875" style="7" customWidth="1"/>
    <col min="12329" max="12329" width="3.5546875" style="7" bestFit="1" customWidth="1"/>
    <col min="12330" max="12330" width="4.109375" style="7" bestFit="1" customWidth="1"/>
    <col min="12331" max="12331" width="3.33203125" style="7" bestFit="1" customWidth="1"/>
    <col min="12332" max="12332" width="3.33203125" style="7" customWidth="1"/>
    <col min="12333" max="12333" width="3.33203125" style="7" bestFit="1" customWidth="1"/>
    <col min="12334" max="12334" width="3.88671875" style="7" bestFit="1" customWidth="1"/>
    <col min="12335" max="12335" width="4.33203125" style="7" customWidth="1"/>
    <col min="12336" max="12544" width="11.5546875" style="7"/>
    <col min="12545" max="12545" width="17.6640625" style="7" customWidth="1"/>
    <col min="12546" max="12546" width="4.109375" style="7" bestFit="1" customWidth="1"/>
    <col min="12547" max="12547" width="3.33203125" style="7" bestFit="1" customWidth="1"/>
    <col min="12548" max="12548" width="3.88671875" style="7" bestFit="1" customWidth="1"/>
    <col min="12549" max="12551" width="4.109375" style="7" bestFit="1" customWidth="1"/>
    <col min="12552" max="12552" width="3.88671875" style="7" bestFit="1" customWidth="1"/>
    <col min="12553" max="12553" width="4.109375" style="7" bestFit="1" customWidth="1"/>
    <col min="12554" max="12554" width="3.88671875" style="7" bestFit="1" customWidth="1"/>
    <col min="12555" max="12555" width="4.109375" style="7" bestFit="1" customWidth="1"/>
    <col min="12556" max="12557" width="3.88671875" style="7" bestFit="1" customWidth="1"/>
    <col min="12558" max="12558" width="4.109375" style="7" bestFit="1" customWidth="1"/>
    <col min="12559" max="12559" width="3.88671875" style="7" bestFit="1" customWidth="1"/>
    <col min="12560" max="12560" width="3.33203125" style="7" bestFit="1" customWidth="1"/>
    <col min="12561" max="12565" width="4.109375" style="7" bestFit="1" customWidth="1"/>
    <col min="12566" max="12566" width="5" style="7" bestFit="1" customWidth="1"/>
    <col min="12567" max="12567" width="5" style="7" customWidth="1"/>
    <col min="12568" max="12569" width="4.109375" style="7" bestFit="1" customWidth="1"/>
    <col min="12570" max="12571" width="3.33203125" style="7" bestFit="1" customWidth="1"/>
    <col min="12572" max="12572" width="3.5546875" style="7" bestFit="1" customWidth="1"/>
    <col min="12573" max="12574" width="4.109375" style="7" bestFit="1" customWidth="1"/>
    <col min="12575" max="12577" width="3.33203125" style="7" bestFit="1" customWidth="1"/>
    <col min="12578" max="12578" width="3.88671875" style="7" bestFit="1" customWidth="1"/>
    <col min="12579" max="12580" width="4.109375" style="7" bestFit="1" customWidth="1"/>
    <col min="12581" max="12581" width="3.88671875" style="7" bestFit="1" customWidth="1"/>
    <col min="12582" max="12582" width="4.109375" style="7" bestFit="1" customWidth="1"/>
    <col min="12583" max="12583" width="5.5546875" style="7" bestFit="1" customWidth="1"/>
    <col min="12584" max="12584" width="4.88671875" style="7" customWidth="1"/>
    <col min="12585" max="12585" width="3.5546875" style="7" bestFit="1" customWidth="1"/>
    <col min="12586" max="12586" width="4.109375" style="7" bestFit="1" customWidth="1"/>
    <col min="12587" max="12587" width="3.33203125" style="7" bestFit="1" customWidth="1"/>
    <col min="12588" max="12588" width="3.33203125" style="7" customWidth="1"/>
    <col min="12589" max="12589" width="3.33203125" style="7" bestFit="1" customWidth="1"/>
    <col min="12590" max="12590" width="3.88671875" style="7" bestFit="1" customWidth="1"/>
    <col min="12591" max="12591" width="4.33203125" style="7" customWidth="1"/>
    <col min="12592" max="12800" width="11.5546875" style="7"/>
    <col min="12801" max="12801" width="17.6640625" style="7" customWidth="1"/>
    <col min="12802" max="12802" width="4.109375" style="7" bestFit="1" customWidth="1"/>
    <col min="12803" max="12803" width="3.33203125" style="7" bestFit="1" customWidth="1"/>
    <col min="12804" max="12804" width="3.88671875" style="7" bestFit="1" customWidth="1"/>
    <col min="12805" max="12807" width="4.109375" style="7" bestFit="1" customWidth="1"/>
    <col min="12808" max="12808" width="3.88671875" style="7" bestFit="1" customWidth="1"/>
    <col min="12809" max="12809" width="4.109375" style="7" bestFit="1" customWidth="1"/>
    <col min="12810" max="12810" width="3.88671875" style="7" bestFit="1" customWidth="1"/>
    <col min="12811" max="12811" width="4.109375" style="7" bestFit="1" customWidth="1"/>
    <col min="12812" max="12813" width="3.88671875" style="7" bestFit="1" customWidth="1"/>
    <col min="12814" max="12814" width="4.109375" style="7" bestFit="1" customWidth="1"/>
    <col min="12815" max="12815" width="3.88671875" style="7" bestFit="1" customWidth="1"/>
    <col min="12816" max="12816" width="3.33203125" style="7" bestFit="1" customWidth="1"/>
    <col min="12817" max="12821" width="4.109375" style="7" bestFit="1" customWidth="1"/>
    <col min="12822" max="12822" width="5" style="7" bestFit="1" customWidth="1"/>
    <col min="12823" max="12823" width="5" style="7" customWidth="1"/>
    <col min="12824" max="12825" width="4.109375" style="7" bestFit="1" customWidth="1"/>
    <col min="12826" max="12827" width="3.33203125" style="7" bestFit="1" customWidth="1"/>
    <col min="12828" max="12828" width="3.5546875" style="7" bestFit="1" customWidth="1"/>
    <col min="12829" max="12830" width="4.109375" style="7" bestFit="1" customWidth="1"/>
    <col min="12831" max="12833" width="3.33203125" style="7" bestFit="1" customWidth="1"/>
    <col min="12834" max="12834" width="3.88671875" style="7" bestFit="1" customWidth="1"/>
    <col min="12835" max="12836" width="4.109375" style="7" bestFit="1" customWidth="1"/>
    <col min="12837" max="12837" width="3.88671875" style="7" bestFit="1" customWidth="1"/>
    <col min="12838" max="12838" width="4.109375" style="7" bestFit="1" customWidth="1"/>
    <col min="12839" max="12839" width="5.5546875" style="7" bestFit="1" customWidth="1"/>
    <col min="12840" max="12840" width="4.88671875" style="7" customWidth="1"/>
    <col min="12841" max="12841" width="3.5546875" style="7" bestFit="1" customWidth="1"/>
    <col min="12842" max="12842" width="4.109375" style="7" bestFit="1" customWidth="1"/>
    <col min="12843" max="12843" width="3.33203125" style="7" bestFit="1" customWidth="1"/>
    <col min="12844" max="12844" width="3.33203125" style="7" customWidth="1"/>
    <col min="12845" max="12845" width="3.33203125" style="7" bestFit="1" customWidth="1"/>
    <col min="12846" max="12846" width="3.88671875" style="7" bestFit="1" customWidth="1"/>
    <col min="12847" max="12847" width="4.33203125" style="7" customWidth="1"/>
    <col min="12848" max="13056" width="11.5546875" style="7"/>
    <col min="13057" max="13057" width="17.6640625" style="7" customWidth="1"/>
    <col min="13058" max="13058" width="4.109375" style="7" bestFit="1" customWidth="1"/>
    <col min="13059" max="13059" width="3.33203125" style="7" bestFit="1" customWidth="1"/>
    <col min="13060" max="13060" width="3.88671875" style="7" bestFit="1" customWidth="1"/>
    <col min="13061" max="13063" width="4.109375" style="7" bestFit="1" customWidth="1"/>
    <col min="13064" max="13064" width="3.88671875" style="7" bestFit="1" customWidth="1"/>
    <col min="13065" max="13065" width="4.109375" style="7" bestFit="1" customWidth="1"/>
    <col min="13066" max="13066" width="3.88671875" style="7" bestFit="1" customWidth="1"/>
    <col min="13067" max="13067" width="4.109375" style="7" bestFit="1" customWidth="1"/>
    <col min="13068" max="13069" width="3.88671875" style="7" bestFit="1" customWidth="1"/>
    <col min="13070" max="13070" width="4.109375" style="7" bestFit="1" customWidth="1"/>
    <col min="13071" max="13071" width="3.88671875" style="7" bestFit="1" customWidth="1"/>
    <col min="13072" max="13072" width="3.33203125" style="7" bestFit="1" customWidth="1"/>
    <col min="13073" max="13077" width="4.109375" style="7" bestFit="1" customWidth="1"/>
    <col min="13078" max="13078" width="5" style="7" bestFit="1" customWidth="1"/>
    <col min="13079" max="13079" width="5" style="7" customWidth="1"/>
    <col min="13080" max="13081" width="4.109375" style="7" bestFit="1" customWidth="1"/>
    <col min="13082" max="13083" width="3.33203125" style="7" bestFit="1" customWidth="1"/>
    <col min="13084" max="13084" width="3.5546875" style="7" bestFit="1" customWidth="1"/>
    <col min="13085" max="13086" width="4.109375" style="7" bestFit="1" customWidth="1"/>
    <col min="13087" max="13089" width="3.33203125" style="7" bestFit="1" customWidth="1"/>
    <col min="13090" max="13090" width="3.88671875" style="7" bestFit="1" customWidth="1"/>
    <col min="13091" max="13092" width="4.109375" style="7" bestFit="1" customWidth="1"/>
    <col min="13093" max="13093" width="3.88671875" style="7" bestFit="1" customWidth="1"/>
    <col min="13094" max="13094" width="4.109375" style="7" bestFit="1" customWidth="1"/>
    <col min="13095" max="13095" width="5.5546875" style="7" bestFit="1" customWidth="1"/>
    <col min="13096" max="13096" width="4.88671875" style="7" customWidth="1"/>
    <col min="13097" max="13097" width="3.5546875" style="7" bestFit="1" customWidth="1"/>
    <col min="13098" max="13098" width="4.109375" style="7" bestFit="1" customWidth="1"/>
    <col min="13099" max="13099" width="3.33203125" style="7" bestFit="1" customWidth="1"/>
    <col min="13100" max="13100" width="3.33203125" style="7" customWidth="1"/>
    <col min="13101" max="13101" width="3.33203125" style="7" bestFit="1" customWidth="1"/>
    <col min="13102" max="13102" width="3.88671875" style="7" bestFit="1" customWidth="1"/>
    <col min="13103" max="13103" width="4.33203125" style="7" customWidth="1"/>
    <col min="13104" max="13312" width="11.5546875" style="7"/>
    <col min="13313" max="13313" width="17.6640625" style="7" customWidth="1"/>
    <col min="13314" max="13314" width="4.109375" style="7" bestFit="1" customWidth="1"/>
    <col min="13315" max="13315" width="3.33203125" style="7" bestFit="1" customWidth="1"/>
    <col min="13316" max="13316" width="3.88671875" style="7" bestFit="1" customWidth="1"/>
    <col min="13317" max="13319" width="4.109375" style="7" bestFit="1" customWidth="1"/>
    <col min="13320" max="13320" width="3.88671875" style="7" bestFit="1" customWidth="1"/>
    <col min="13321" max="13321" width="4.109375" style="7" bestFit="1" customWidth="1"/>
    <col min="13322" max="13322" width="3.88671875" style="7" bestFit="1" customWidth="1"/>
    <col min="13323" max="13323" width="4.109375" style="7" bestFit="1" customWidth="1"/>
    <col min="13324" max="13325" width="3.88671875" style="7" bestFit="1" customWidth="1"/>
    <col min="13326" max="13326" width="4.109375" style="7" bestFit="1" customWidth="1"/>
    <col min="13327" max="13327" width="3.88671875" style="7" bestFit="1" customWidth="1"/>
    <col min="13328" max="13328" width="3.33203125" style="7" bestFit="1" customWidth="1"/>
    <col min="13329" max="13333" width="4.109375" style="7" bestFit="1" customWidth="1"/>
    <col min="13334" max="13334" width="5" style="7" bestFit="1" customWidth="1"/>
    <col min="13335" max="13335" width="5" style="7" customWidth="1"/>
    <col min="13336" max="13337" width="4.109375" style="7" bestFit="1" customWidth="1"/>
    <col min="13338" max="13339" width="3.33203125" style="7" bestFit="1" customWidth="1"/>
    <col min="13340" max="13340" width="3.5546875" style="7" bestFit="1" customWidth="1"/>
    <col min="13341" max="13342" width="4.109375" style="7" bestFit="1" customWidth="1"/>
    <col min="13343" max="13345" width="3.33203125" style="7" bestFit="1" customWidth="1"/>
    <col min="13346" max="13346" width="3.88671875" style="7" bestFit="1" customWidth="1"/>
    <col min="13347" max="13348" width="4.109375" style="7" bestFit="1" customWidth="1"/>
    <col min="13349" max="13349" width="3.88671875" style="7" bestFit="1" customWidth="1"/>
    <col min="13350" max="13350" width="4.109375" style="7" bestFit="1" customWidth="1"/>
    <col min="13351" max="13351" width="5.5546875" style="7" bestFit="1" customWidth="1"/>
    <col min="13352" max="13352" width="4.88671875" style="7" customWidth="1"/>
    <col min="13353" max="13353" width="3.5546875" style="7" bestFit="1" customWidth="1"/>
    <col min="13354" max="13354" width="4.109375" style="7" bestFit="1" customWidth="1"/>
    <col min="13355" max="13355" width="3.33203125" style="7" bestFit="1" customWidth="1"/>
    <col min="13356" max="13356" width="3.33203125" style="7" customWidth="1"/>
    <col min="13357" max="13357" width="3.33203125" style="7" bestFit="1" customWidth="1"/>
    <col min="13358" max="13358" width="3.88671875" style="7" bestFit="1" customWidth="1"/>
    <col min="13359" max="13359" width="4.33203125" style="7" customWidth="1"/>
    <col min="13360" max="13568" width="11.5546875" style="7"/>
    <col min="13569" max="13569" width="17.6640625" style="7" customWidth="1"/>
    <col min="13570" max="13570" width="4.109375" style="7" bestFit="1" customWidth="1"/>
    <col min="13571" max="13571" width="3.33203125" style="7" bestFit="1" customWidth="1"/>
    <col min="13572" max="13572" width="3.88671875" style="7" bestFit="1" customWidth="1"/>
    <col min="13573" max="13575" width="4.109375" style="7" bestFit="1" customWidth="1"/>
    <col min="13576" max="13576" width="3.88671875" style="7" bestFit="1" customWidth="1"/>
    <col min="13577" max="13577" width="4.109375" style="7" bestFit="1" customWidth="1"/>
    <col min="13578" max="13578" width="3.88671875" style="7" bestFit="1" customWidth="1"/>
    <col min="13579" max="13579" width="4.109375" style="7" bestFit="1" customWidth="1"/>
    <col min="13580" max="13581" width="3.88671875" style="7" bestFit="1" customWidth="1"/>
    <col min="13582" max="13582" width="4.109375" style="7" bestFit="1" customWidth="1"/>
    <col min="13583" max="13583" width="3.88671875" style="7" bestFit="1" customWidth="1"/>
    <col min="13584" max="13584" width="3.33203125" style="7" bestFit="1" customWidth="1"/>
    <col min="13585" max="13589" width="4.109375" style="7" bestFit="1" customWidth="1"/>
    <col min="13590" max="13590" width="5" style="7" bestFit="1" customWidth="1"/>
    <col min="13591" max="13591" width="5" style="7" customWidth="1"/>
    <col min="13592" max="13593" width="4.109375" style="7" bestFit="1" customWidth="1"/>
    <col min="13594" max="13595" width="3.33203125" style="7" bestFit="1" customWidth="1"/>
    <col min="13596" max="13596" width="3.5546875" style="7" bestFit="1" customWidth="1"/>
    <col min="13597" max="13598" width="4.109375" style="7" bestFit="1" customWidth="1"/>
    <col min="13599" max="13601" width="3.33203125" style="7" bestFit="1" customWidth="1"/>
    <col min="13602" max="13602" width="3.88671875" style="7" bestFit="1" customWidth="1"/>
    <col min="13603" max="13604" width="4.109375" style="7" bestFit="1" customWidth="1"/>
    <col min="13605" max="13605" width="3.88671875" style="7" bestFit="1" customWidth="1"/>
    <col min="13606" max="13606" width="4.109375" style="7" bestFit="1" customWidth="1"/>
    <col min="13607" max="13607" width="5.5546875" style="7" bestFit="1" customWidth="1"/>
    <col min="13608" max="13608" width="4.88671875" style="7" customWidth="1"/>
    <col min="13609" max="13609" width="3.5546875" style="7" bestFit="1" customWidth="1"/>
    <col min="13610" max="13610" width="4.109375" style="7" bestFit="1" customWidth="1"/>
    <col min="13611" max="13611" width="3.33203125" style="7" bestFit="1" customWidth="1"/>
    <col min="13612" max="13612" width="3.33203125" style="7" customWidth="1"/>
    <col min="13613" max="13613" width="3.33203125" style="7" bestFit="1" customWidth="1"/>
    <col min="13614" max="13614" width="3.88671875" style="7" bestFit="1" customWidth="1"/>
    <col min="13615" max="13615" width="4.33203125" style="7" customWidth="1"/>
    <col min="13616" max="13824" width="11.5546875" style="7"/>
    <col min="13825" max="13825" width="17.6640625" style="7" customWidth="1"/>
    <col min="13826" max="13826" width="4.109375" style="7" bestFit="1" customWidth="1"/>
    <col min="13827" max="13827" width="3.33203125" style="7" bestFit="1" customWidth="1"/>
    <col min="13828" max="13828" width="3.88671875" style="7" bestFit="1" customWidth="1"/>
    <col min="13829" max="13831" width="4.109375" style="7" bestFit="1" customWidth="1"/>
    <col min="13832" max="13832" width="3.88671875" style="7" bestFit="1" customWidth="1"/>
    <col min="13833" max="13833" width="4.109375" style="7" bestFit="1" customWidth="1"/>
    <col min="13834" max="13834" width="3.88671875" style="7" bestFit="1" customWidth="1"/>
    <col min="13835" max="13835" width="4.109375" style="7" bestFit="1" customWidth="1"/>
    <col min="13836" max="13837" width="3.88671875" style="7" bestFit="1" customWidth="1"/>
    <col min="13838" max="13838" width="4.109375" style="7" bestFit="1" customWidth="1"/>
    <col min="13839" max="13839" width="3.88671875" style="7" bestFit="1" customWidth="1"/>
    <col min="13840" max="13840" width="3.33203125" style="7" bestFit="1" customWidth="1"/>
    <col min="13841" max="13845" width="4.109375" style="7" bestFit="1" customWidth="1"/>
    <col min="13846" max="13846" width="5" style="7" bestFit="1" customWidth="1"/>
    <col min="13847" max="13847" width="5" style="7" customWidth="1"/>
    <col min="13848" max="13849" width="4.109375" style="7" bestFit="1" customWidth="1"/>
    <col min="13850" max="13851" width="3.33203125" style="7" bestFit="1" customWidth="1"/>
    <col min="13852" max="13852" width="3.5546875" style="7" bestFit="1" customWidth="1"/>
    <col min="13853" max="13854" width="4.109375" style="7" bestFit="1" customWidth="1"/>
    <col min="13855" max="13857" width="3.33203125" style="7" bestFit="1" customWidth="1"/>
    <col min="13858" max="13858" width="3.88671875" style="7" bestFit="1" customWidth="1"/>
    <col min="13859" max="13860" width="4.109375" style="7" bestFit="1" customWidth="1"/>
    <col min="13861" max="13861" width="3.88671875" style="7" bestFit="1" customWidth="1"/>
    <col min="13862" max="13862" width="4.109375" style="7" bestFit="1" customWidth="1"/>
    <col min="13863" max="13863" width="5.5546875" style="7" bestFit="1" customWidth="1"/>
    <col min="13864" max="13864" width="4.88671875" style="7" customWidth="1"/>
    <col min="13865" max="13865" width="3.5546875" style="7" bestFit="1" customWidth="1"/>
    <col min="13866" max="13866" width="4.109375" style="7" bestFit="1" customWidth="1"/>
    <col min="13867" max="13867" width="3.33203125" style="7" bestFit="1" customWidth="1"/>
    <col min="13868" max="13868" width="3.33203125" style="7" customWidth="1"/>
    <col min="13869" max="13869" width="3.33203125" style="7" bestFit="1" customWidth="1"/>
    <col min="13870" max="13870" width="3.88671875" style="7" bestFit="1" customWidth="1"/>
    <col min="13871" max="13871" width="4.33203125" style="7" customWidth="1"/>
    <col min="13872" max="14080" width="11.5546875" style="7"/>
    <col min="14081" max="14081" width="17.6640625" style="7" customWidth="1"/>
    <col min="14082" max="14082" width="4.109375" style="7" bestFit="1" customWidth="1"/>
    <col min="14083" max="14083" width="3.33203125" style="7" bestFit="1" customWidth="1"/>
    <col min="14084" max="14084" width="3.88671875" style="7" bestFit="1" customWidth="1"/>
    <col min="14085" max="14087" width="4.109375" style="7" bestFit="1" customWidth="1"/>
    <col min="14088" max="14088" width="3.88671875" style="7" bestFit="1" customWidth="1"/>
    <col min="14089" max="14089" width="4.109375" style="7" bestFit="1" customWidth="1"/>
    <col min="14090" max="14090" width="3.88671875" style="7" bestFit="1" customWidth="1"/>
    <col min="14091" max="14091" width="4.109375" style="7" bestFit="1" customWidth="1"/>
    <col min="14092" max="14093" width="3.88671875" style="7" bestFit="1" customWidth="1"/>
    <col min="14094" max="14094" width="4.109375" style="7" bestFit="1" customWidth="1"/>
    <col min="14095" max="14095" width="3.88671875" style="7" bestFit="1" customWidth="1"/>
    <col min="14096" max="14096" width="3.33203125" style="7" bestFit="1" customWidth="1"/>
    <col min="14097" max="14101" width="4.109375" style="7" bestFit="1" customWidth="1"/>
    <col min="14102" max="14102" width="5" style="7" bestFit="1" customWidth="1"/>
    <col min="14103" max="14103" width="5" style="7" customWidth="1"/>
    <col min="14104" max="14105" width="4.109375" style="7" bestFit="1" customWidth="1"/>
    <col min="14106" max="14107" width="3.33203125" style="7" bestFit="1" customWidth="1"/>
    <col min="14108" max="14108" width="3.5546875" style="7" bestFit="1" customWidth="1"/>
    <col min="14109" max="14110" width="4.109375" style="7" bestFit="1" customWidth="1"/>
    <col min="14111" max="14113" width="3.33203125" style="7" bestFit="1" customWidth="1"/>
    <col min="14114" max="14114" width="3.88671875" style="7" bestFit="1" customWidth="1"/>
    <col min="14115" max="14116" width="4.109375" style="7" bestFit="1" customWidth="1"/>
    <col min="14117" max="14117" width="3.88671875" style="7" bestFit="1" customWidth="1"/>
    <col min="14118" max="14118" width="4.109375" style="7" bestFit="1" customWidth="1"/>
    <col min="14119" max="14119" width="5.5546875" style="7" bestFit="1" customWidth="1"/>
    <col min="14120" max="14120" width="4.88671875" style="7" customWidth="1"/>
    <col min="14121" max="14121" width="3.5546875" style="7" bestFit="1" customWidth="1"/>
    <col min="14122" max="14122" width="4.109375" style="7" bestFit="1" customWidth="1"/>
    <col min="14123" max="14123" width="3.33203125" style="7" bestFit="1" customWidth="1"/>
    <col min="14124" max="14124" width="3.33203125" style="7" customWidth="1"/>
    <col min="14125" max="14125" width="3.33203125" style="7" bestFit="1" customWidth="1"/>
    <col min="14126" max="14126" width="3.88671875" style="7" bestFit="1" customWidth="1"/>
    <col min="14127" max="14127" width="4.33203125" style="7" customWidth="1"/>
    <col min="14128" max="14336" width="11.5546875" style="7"/>
    <col min="14337" max="14337" width="17.6640625" style="7" customWidth="1"/>
    <col min="14338" max="14338" width="4.109375" style="7" bestFit="1" customWidth="1"/>
    <col min="14339" max="14339" width="3.33203125" style="7" bestFit="1" customWidth="1"/>
    <col min="14340" max="14340" width="3.88671875" style="7" bestFit="1" customWidth="1"/>
    <col min="14341" max="14343" width="4.109375" style="7" bestFit="1" customWidth="1"/>
    <col min="14344" max="14344" width="3.88671875" style="7" bestFit="1" customWidth="1"/>
    <col min="14345" max="14345" width="4.109375" style="7" bestFit="1" customWidth="1"/>
    <col min="14346" max="14346" width="3.88671875" style="7" bestFit="1" customWidth="1"/>
    <col min="14347" max="14347" width="4.109375" style="7" bestFit="1" customWidth="1"/>
    <col min="14348" max="14349" width="3.88671875" style="7" bestFit="1" customWidth="1"/>
    <col min="14350" max="14350" width="4.109375" style="7" bestFit="1" customWidth="1"/>
    <col min="14351" max="14351" width="3.88671875" style="7" bestFit="1" customWidth="1"/>
    <col min="14352" max="14352" width="3.33203125" style="7" bestFit="1" customWidth="1"/>
    <col min="14353" max="14357" width="4.109375" style="7" bestFit="1" customWidth="1"/>
    <col min="14358" max="14358" width="5" style="7" bestFit="1" customWidth="1"/>
    <col min="14359" max="14359" width="5" style="7" customWidth="1"/>
    <col min="14360" max="14361" width="4.109375" style="7" bestFit="1" customWidth="1"/>
    <col min="14362" max="14363" width="3.33203125" style="7" bestFit="1" customWidth="1"/>
    <col min="14364" max="14364" width="3.5546875" style="7" bestFit="1" customWidth="1"/>
    <col min="14365" max="14366" width="4.109375" style="7" bestFit="1" customWidth="1"/>
    <col min="14367" max="14369" width="3.33203125" style="7" bestFit="1" customWidth="1"/>
    <col min="14370" max="14370" width="3.88671875" style="7" bestFit="1" customWidth="1"/>
    <col min="14371" max="14372" width="4.109375" style="7" bestFit="1" customWidth="1"/>
    <col min="14373" max="14373" width="3.88671875" style="7" bestFit="1" customWidth="1"/>
    <col min="14374" max="14374" width="4.109375" style="7" bestFit="1" customWidth="1"/>
    <col min="14375" max="14375" width="5.5546875" style="7" bestFit="1" customWidth="1"/>
    <col min="14376" max="14376" width="4.88671875" style="7" customWidth="1"/>
    <col min="14377" max="14377" width="3.5546875" style="7" bestFit="1" customWidth="1"/>
    <col min="14378" max="14378" width="4.109375" style="7" bestFit="1" customWidth="1"/>
    <col min="14379" max="14379" width="3.33203125" style="7" bestFit="1" customWidth="1"/>
    <col min="14380" max="14380" width="3.33203125" style="7" customWidth="1"/>
    <col min="14381" max="14381" width="3.33203125" style="7" bestFit="1" customWidth="1"/>
    <col min="14382" max="14382" width="3.88671875" style="7" bestFit="1" customWidth="1"/>
    <col min="14383" max="14383" width="4.33203125" style="7" customWidth="1"/>
    <col min="14384" max="14592" width="11.5546875" style="7"/>
    <col min="14593" max="14593" width="17.6640625" style="7" customWidth="1"/>
    <col min="14594" max="14594" width="4.109375" style="7" bestFit="1" customWidth="1"/>
    <col min="14595" max="14595" width="3.33203125" style="7" bestFit="1" customWidth="1"/>
    <col min="14596" max="14596" width="3.88671875" style="7" bestFit="1" customWidth="1"/>
    <col min="14597" max="14599" width="4.109375" style="7" bestFit="1" customWidth="1"/>
    <col min="14600" max="14600" width="3.88671875" style="7" bestFit="1" customWidth="1"/>
    <col min="14601" max="14601" width="4.109375" style="7" bestFit="1" customWidth="1"/>
    <col min="14602" max="14602" width="3.88671875" style="7" bestFit="1" customWidth="1"/>
    <col min="14603" max="14603" width="4.109375" style="7" bestFit="1" customWidth="1"/>
    <col min="14604" max="14605" width="3.88671875" style="7" bestFit="1" customWidth="1"/>
    <col min="14606" max="14606" width="4.109375" style="7" bestFit="1" customWidth="1"/>
    <col min="14607" max="14607" width="3.88671875" style="7" bestFit="1" customWidth="1"/>
    <col min="14608" max="14608" width="3.33203125" style="7" bestFit="1" customWidth="1"/>
    <col min="14609" max="14613" width="4.109375" style="7" bestFit="1" customWidth="1"/>
    <col min="14614" max="14614" width="5" style="7" bestFit="1" customWidth="1"/>
    <col min="14615" max="14615" width="5" style="7" customWidth="1"/>
    <col min="14616" max="14617" width="4.109375" style="7" bestFit="1" customWidth="1"/>
    <col min="14618" max="14619" width="3.33203125" style="7" bestFit="1" customWidth="1"/>
    <col min="14620" max="14620" width="3.5546875" style="7" bestFit="1" customWidth="1"/>
    <col min="14621" max="14622" width="4.109375" style="7" bestFit="1" customWidth="1"/>
    <col min="14623" max="14625" width="3.33203125" style="7" bestFit="1" customWidth="1"/>
    <col min="14626" max="14626" width="3.88671875" style="7" bestFit="1" customWidth="1"/>
    <col min="14627" max="14628" width="4.109375" style="7" bestFit="1" customWidth="1"/>
    <col min="14629" max="14629" width="3.88671875" style="7" bestFit="1" customWidth="1"/>
    <col min="14630" max="14630" width="4.109375" style="7" bestFit="1" customWidth="1"/>
    <col min="14631" max="14631" width="5.5546875" style="7" bestFit="1" customWidth="1"/>
    <col min="14632" max="14632" width="4.88671875" style="7" customWidth="1"/>
    <col min="14633" max="14633" width="3.5546875" style="7" bestFit="1" customWidth="1"/>
    <col min="14634" max="14634" width="4.109375" style="7" bestFit="1" customWidth="1"/>
    <col min="14635" max="14635" width="3.33203125" style="7" bestFit="1" customWidth="1"/>
    <col min="14636" max="14636" width="3.33203125" style="7" customWidth="1"/>
    <col min="14637" max="14637" width="3.33203125" style="7" bestFit="1" customWidth="1"/>
    <col min="14638" max="14638" width="3.88671875" style="7" bestFit="1" customWidth="1"/>
    <col min="14639" max="14639" width="4.33203125" style="7" customWidth="1"/>
    <col min="14640" max="14848" width="11.5546875" style="7"/>
    <col min="14849" max="14849" width="17.6640625" style="7" customWidth="1"/>
    <col min="14850" max="14850" width="4.109375" style="7" bestFit="1" customWidth="1"/>
    <col min="14851" max="14851" width="3.33203125" style="7" bestFit="1" customWidth="1"/>
    <col min="14852" max="14852" width="3.88671875" style="7" bestFit="1" customWidth="1"/>
    <col min="14853" max="14855" width="4.109375" style="7" bestFit="1" customWidth="1"/>
    <col min="14856" max="14856" width="3.88671875" style="7" bestFit="1" customWidth="1"/>
    <col min="14857" max="14857" width="4.109375" style="7" bestFit="1" customWidth="1"/>
    <col min="14858" max="14858" width="3.88671875" style="7" bestFit="1" customWidth="1"/>
    <col min="14859" max="14859" width="4.109375" style="7" bestFit="1" customWidth="1"/>
    <col min="14860" max="14861" width="3.88671875" style="7" bestFit="1" customWidth="1"/>
    <col min="14862" max="14862" width="4.109375" style="7" bestFit="1" customWidth="1"/>
    <col min="14863" max="14863" width="3.88671875" style="7" bestFit="1" customWidth="1"/>
    <col min="14864" max="14864" width="3.33203125" style="7" bestFit="1" customWidth="1"/>
    <col min="14865" max="14869" width="4.109375" style="7" bestFit="1" customWidth="1"/>
    <col min="14870" max="14870" width="5" style="7" bestFit="1" customWidth="1"/>
    <col min="14871" max="14871" width="5" style="7" customWidth="1"/>
    <col min="14872" max="14873" width="4.109375" style="7" bestFit="1" customWidth="1"/>
    <col min="14874" max="14875" width="3.33203125" style="7" bestFit="1" customWidth="1"/>
    <col min="14876" max="14876" width="3.5546875" style="7" bestFit="1" customWidth="1"/>
    <col min="14877" max="14878" width="4.109375" style="7" bestFit="1" customWidth="1"/>
    <col min="14879" max="14881" width="3.33203125" style="7" bestFit="1" customWidth="1"/>
    <col min="14882" max="14882" width="3.88671875" style="7" bestFit="1" customWidth="1"/>
    <col min="14883" max="14884" width="4.109375" style="7" bestFit="1" customWidth="1"/>
    <col min="14885" max="14885" width="3.88671875" style="7" bestFit="1" customWidth="1"/>
    <col min="14886" max="14886" width="4.109375" style="7" bestFit="1" customWidth="1"/>
    <col min="14887" max="14887" width="5.5546875" style="7" bestFit="1" customWidth="1"/>
    <col min="14888" max="14888" width="4.88671875" style="7" customWidth="1"/>
    <col min="14889" max="14889" width="3.5546875" style="7" bestFit="1" customWidth="1"/>
    <col min="14890" max="14890" width="4.109375" style="7" bestFit="1" customWidth="1"/>
    <col min="14891" max="14891" width="3.33203125" style="7" bestFit="1" customWidth="1"/>
    <col min="14892" max="14892" width="3.33203125" style="7" customWidth="1"/>
    <col min="14893" max="14893" width="3.33203125" style="7" bestFit="1" customWidth="1"/>
    <col min="14894" max="14894" width="3.88671875" style="7" bestFit="1" customWidth="1"/>
    <col min="14895" max="14895" width="4.33203125" style="7" customWidth="1"/>
    <col min="14896" max="15104" width="11.5546875" style="7"/>
    <col min="15105" max="15105" width="17.6640625" style="7" customWidth="1"/>
    <col min="15106" max="15106" width="4.109375" style="7" bestFit="1" customWidth="1"/>
    <col min="15107" max="15107" width="3.33203125" style="7" bestFit="1" customWidth="1"/>
    <col min="15108" max="15108" width="3.88671875" style="7" bestFit="1" customWidth="1"/>
    <col min="15109" max="15111" width="4.109375" style="7" bestFit="1" customWidth="1"/>
    <col min="15112" max="15112" width="3.88671875" style="7" bestFit="1" customWidth="1"/>
    <col min="15113" max="15113" width="4.109375" style="7" bestFit="1" customWidth="1"/>
    <col min="15114" max="15114" width="3.88671875" style="7" bestFit="1" customWidth="1"/>
    <col min="15115" max="15115" width="4.109375" style="7" bestFit="1" customWidth="1"/>
    <col min="15116" max="15117" width="3.88671875" style="7" bestFit="1" customWidth="1"/>
    <col min="15118" max="15118" width="4.109375" style="7" bestFit="1" customWidth="1"/>
    <col min="15119" max="15119" width="3.88671875" style="7" bestFit="1" customWidth="1"/>
    <col min="15120" max="15120" width="3.33203125" style="7" bestFit="1" customWidth="1"/>
    <col min="15121" max="15125" width="4.109375" style="7" bestFit="1" customWidth="1"/>
    <col min="15126" max="15126" width="5" style="7" bestFit="1" customWidth="1"/>
    <col min="15127" max="15127" width="5" style="7" customWidth="1"/>
    <col min="15128" max="15129" width="4.109375" style="7" bestFit="1" customWidth="1"/>
    <col min="15130" max="15131" width="3.33203125" style="7" bestFit="1" customWidth="1"/>
    <col min="15132" max="15132" width="3.5546875" style="7" bestFit="1" customWidth="1"/>
    <col min="15133" max="15134" width="4.109375" style="7" bestFit="1" customWidth="1"/>
    <col min="15135" max="15137" width="3.33203125" style="7" bestFit="1" customWidth="1"/>
    <col min="15138" max="15138" width="3.88671875" style="7" bestFit="1" customWidth="1"/>
    <col min="15139" max="15140" width="4.109375" style="7" bestFit="1" customWidth="1"/>
    <col min="15141" max="15141" width="3.88671875" style="7" bestFit="1" customWidth="1"/>
    <col min="15142" max="15142" width="4.109375" style="7" bestFit="1" customWidth="1"/>
    <col min="15143" max="15143" width="5.5546875" style="7" bestFit="1" customWidth="1"/>
    <col min="15144" max="15144" width="4.88671875" style="7" customWidth="1"/>
    <col min="15145" max="15145" width="3.5546875" style="7" bestFit="1" customWidth="1"/>
    <col min="15146" max="15146" width="4.109375" style="7" bestFit="1" customWidth="1"/>
    <col min="15147" max="15147" width="3.33203125" style="7" bestFit="1" customWidth="1"/>
    <col min="15148" max="15148" width="3.33203125" style="7" customWidth="1"/>
    <col min="15149" max="15149" width="3.33203125" style="7" bestFit="1" customWidth="1"/>
    <col min="15150" max="15150" width="3.88671875" style="7" bestFit="1" customWidth="1"/>
    <col min="15151" max="15151" width="4.33203125" style="7" customWidth="1"/>
    <col min="15152" max="15360" width="11.5546875" style="7"/>
    <col min="15361" max="15361" width="17.6640625" style="7" customWidth="1"/>
    <col min="15362" max="15362" width="4.109375" style="7" bestFit="1" customWidth="1"/>
    <col min="15363" max="15363" width="3.33203125" style="7" bestFit="1" customWidth="1"/>
    <col min="15364" max="15364" width="3.88671875" style="7" bestFit="1" customWidth="1"/>
    <col min="15365" max="15367" width="4.109375" style="7" bestFit="1" customWidth="1"/>
    <col min="15368" max="15368" width="3.88671875" style="7" bestFit="1" customWidth="1"/>
    <col min="15369" max="15369" width="4.109375" style="7" bestFit="1" customWidth="1"/>
    <col min="15370" max="15370" width="3.88671875" style="7" bestFit="1" customWidth="1"/>
    <col min="15371" max="15371" width="4.109375" style="7" bestFit="1" customWidth="1"/>
    <col min="15372" max="15373" width="3.88671875" style="7" bestFit="1" customWidth="1"/>
    <col min="15374" max="15374" width="4.109375" style="7" bestFit="1" customWidth="1"/>
    <col min="15375" max="15375" width="3.88671875" style="7" bestFit="1" customWidth="1"/>
    <col min="15376" max="15376" width="3.33203125" style="7" bestFit="1" customWidth="1"/>
    <col min="15377" max="15381" width="4.109375" style="7" bestFit="1" customWidth="1"/>
    <col min="15382" max="15382" width="5" style="7" bestFit="1" customWidth="1"/>
    <col min="15383" max="15383" width="5" style="7" customWidth="1"/>
    <col min="15384" max="15385" width="4.109375" style="7" bestFit="1" customWidth="1"/>
    <col min="15386" max="15387" width="3.33203125" style="7" bestFit="1" customWidth="1"/>
    <col min="15388" max="15388" width="3.5546875" style="7" bestFit="1" customWidth="1"/>
    <col min="15389" max="15390" width="4.109375" style="7" bestFit="1" customWidth="1"/>
    <col min="15391" max="15393" width="3.33203125" style="7" bestFit="1" customWidth="1"/>
    <col min="15394" max="15394" width="3.88671875" style="7" bestFit="1" customWidth="1"/>
    <col min="15395" max="15396" width="4.109375" style="7" bestFit="1" customWidth="1"/>
    <col min="15397" max="15397" width="3.88671875" style="7" bestFit="1" customWidth="1"/>
    <col min="15398" max="15398" width="4.109375" style="7" bestFit="1" customWidth="1"/>
    <col min="15399" max="15399" width="5.5546875" style="7" bestFit="1" customWidth="1"/>
    <col min="15400" max="15400" width="4.88671875" style="7" customWidth="1"/>
    <col min="15401" max="15401" width="3.5546875" style="7" bestFit="1" customWidth="1"/>
    <col min="15402" max="15402" width="4.109375" style="7" bestFit="1" customWidth="1"/>
    <col min="15403" max="15403" width="3.33203125" style="7" bestFit="1" customWidth="1"/>
    <col min="15404" max="15404" width="3.33203125" style="7" customWidth="1"/>
    <col min="15405" max="15405" width="3.33203125" style="7" bestFit="1" customWidth="1"/>
    <col min="15406" max="15406" width="3.88671875" style="7" bestFit="1" customWidth="1"/>
    <col min="15407" max="15407" width="4.33203125" style="7" customWidth="1"/>
    <col min="15408" max="15616" width="11.5546875" style="7"/>
    <col min="15617" max="15617" width="17.6640625" style="7" customWidth="1"/>
    <col min="15618" max="15618" width="4.109375" style="7" bestFit="1" customWidth="1"/>
    <col min="15619" max="15619" width="3.33203125" style="7" bestFit="1" customWidth="1"/>
    <col min="15620" max="15620" width="3.88671875" style="7" bestFit="1" customWidth="1"/>
    <col min="15621" max="15623" width="4.109375" style="7" bestFit="1" customWidth="1"/>
    <col min="15624" max="15624" width="3.88671875" style="7" bestFit="1" customWidth="1"/>
    <col min="15625" max="15625" width="4.109375" style="7" bestFit="1" customWidth="1"/>
    <col min="15626" max="15626" width="3.88671875" style="7" bestFit="1" customWidth="1"/>
    <col min="15627" max="15627" width="4.109375" style="7" bestFit="1" customWidth="1"/>
    <col min="15628" max="15629" width="3.88671875" style="7" bestFit="1" customWidth="1"/>
    <col min="15630" max="15630" width="4.109375" style="7" bestFit="1" customWidth="1"/>
    <col min="15631" max="15631" width="3.88671875" style="7" bestFit="1" customWidth="1"/>
    <col min="15632" max="15632" width="3.33203125" style="7" bestFit="1" customWidth="1"/>
    <col min="15633" max="15637" width="4.109375" style="7" bestFit="1" customWidth="1"/>
    <col min="15638" max="15638" width="5" style="7" bestFit="1" customWidth="1"/>
    <col min="15639" max="15639" width="5" style="7" customWidth="1"/>
    <col min="15640" max="15641" width="4.109375" style="7" bestFit="1" customWidth="1"/>
    <col min="15642" max="15643" width="3.33203125" style="7" bestFit="1" customWidth="1"/>
    <col min="15644" max="15644" width="3.5546875" style="7" bestFit="1" customWidth="1"/>
    <col min="15645" max="15646" width="4.109375" style="7" bestFit="1" customWidth="1"/>
    <col min="15647" max="15649" width="3.33203125" style="7" bestFit="1" customWidth="1"/>
    <col min="15650" max="15650" width="3.88671875" style="7" bestFit="1" customWidth="1"/>
    <col min="15651" max="15652" width="4.109375" style="7" bestFit="1" customWidth="1"/>
    <col min="15653" max="15653" width="3.88671875" style="7" bestFit="1" customWidth="1"/>
    <col min="15654" max="15654" width="4.109375" style="7" bestFit="1" customWidth="1"/>
    <col min="15655" max="15655" width="5.5546875" style="7" bestFit="1" customWidth="1"/>
    <col min="15656" max="15656" width="4.88671875" style="7" customWidth="1"/>
    <col min="15657" max="15657" width="3.5546875" style="7" bestFit="1" customWidth="1"/>
    <col min="15658" max="15658" width="4.109375" style="7" bestFit="1" customWidth="1"/>
    <col min="15659" max="15659" width="3.33203125" style="7" bestFit="1" customWidth="1"/>
    <col min="15660" max="15660" width="3.33203125" style="7" customWidth="1"/>
    <col min="15661" max="15661" width="3.33203125" style="7" bestFit="1" customWidth="1"/>
    <col min="15662" max="15662" width="3.88671875" style="7" bestFit="1" customWidth="1"/>
    <col min="15663" max="15663" width="4.33203125" style="7" customWidth="1"/>
    <col min="15664" max="15872" width="11.5546875" style="7"/>
    <col min="15873" max="15873" width="17.6640625" style="7" customWidth="1"/>
    <col min="15874" max="15874" width="4.109375" style="7" bestFit="1" customWidth="1"/>
    <col min="15875" max="15875" width="3.33203125" style="7" bestFit="1" customWidth="1"/>
    <col min="15876" max="15876" width="3.88671875" style="7" bestFit="1" customWidth="1"/>
    <col min="15877" max="15879" width="4.109375" style="7" bestFit="1" customWidth="1"/>
    <col min="15880" max="15880" width="3.88671875" style="7" bestFit="1" customWidth="1"/>
    <col min="15881" max="15881" width="4.109375" style="7" bestFit="1" customWidth="1"/>
    <col min="15882" max="15882" width="3.88671875" style="7" bestFit="1" customWidth="1"/>
    <col min="15883" max="15883" width="4.109375" style="7" bestFit="1" customWidth="1"/>
    <col min="15884" max="15885" width="3.88671875" style="7" bestFit="1" customWidth="1"/>
    <col min="15886" max="15886" width="4.109375" style="7" bestFit="1" customWidth="1"/>
    <col min="15887" max="15887" width="3.88671875" style="7" bestFit="1" customWidth="1"/>
    <col min="15888" max="15888" width="3.33203125" style="7" bestFit="1" customWidth="1"/>
    <col min="15889" max="15893" width="4.109375" style="7" bestFit="1" customWidth="1"/>
    <col min="15894" max="15894" width="5" style="7" bestFit="1" customWidth="1"/>
    <col min="15895" max="15895" width="5" style="7" customWidth="1"/>
    <col min="15896" max="15897" width="4.109375" style="7" bestFit="1" customWidth="1"/>
    <col min="15898" max="15899" width="3.33203125" style="7" bestFit="1" customWidth="1"/>
    <col min="15900" max="15900" width="3.5546875" style="7" bestFit="1" customWidth="1"/>
    <col min="15901" max="15902" width="4.109375" style="7" bestFit="1" customWidth="1"/>
    <col min="15903" max="15905" width="3.33203125" style="7" bestFit="1" customWidth="1"/>
    <col min="15906" max="15906" width="3.88671875" style="7" bestFit="1" customWidth="1"/>
    <col min="15907" max="15908" width="4.109375" style="7" bestFit="1" customWidth="1"/>
    <col min="15909" max="15909" width="3.88671875" style="7" bestFit="1" customWidth="1"/>
    <col min="15910" max="15910" width="4.109375" style="7" bestFit="1" customWidth="1"/>
    <col min="15911" max="15911" width="5.5546875" style="7" bestFit="1" customWidth="1"/>
    <col min="15912" max="15912" width="4.88671875" style="7" customWidth="1"/>
    <col min="15913" max="15913" width="3.5546875" style="7" bestFit="1" customWidth="1"/>
    <col min="15914" max="15914" width="4.109375" style="7" bestFit="1" customWidth="1"/>
    <col min="15915" max="15915" width="3.33203125" style="7" bestFit="1" customWidth="1"/>
    <col min="15916" max="15916" width="3.33203125" style="7" customWidth="1"/>
    <col min="15917" max="15917" width="3.33203125" style="7" bestFit="1" customWidth="1"/>
    <col min="15918" max="15918" width="3.88671875" style="7" bestFit="1" customWidth="1"/>
    <col min="15919" max="15919" width="4.33203125" style="7" customWidth="1"/>
    <col min="15920" max="16128" width="11.5546875" style="7"/>
    <col min="16129" max="16129" width="17.6640625" style="7" customWidth="1"/>
    <col min="16130" max="16130" width="4.109375" style="7" bestFit="1" customWidth="1"/>
    <col min="16131" max="16131" width="3.33203125" style="7" bestFit="1" customWidth="1"/>
    <col min="16132" max="16132" width="3.88671875" style="7" bestFit="1" customWidth="1"/>
    <col min="16133" max="16135" width="4.109375" style="7" bestFit="1" customWidth="1"/>
    <col min="16136" max="16136" width="3.88671875" style="7" bestFit="1" customWidth="1"/>
    <col min="16137" max="16137" width="4.109375" style="7" bestFit="1" customWidth="1"/>
    <col min="16138" max="16138" width="3.88671875" style="7" bestFit="1" customWidth="1"/>
    <col min="16139" max="16139" width="4.109375" style="7" bestFit="1" customWidth="1"/>
    <col min="16140" max="16141" width="3.88671875" style="7" bestFit="1" customWidth="1"/>
    <col min="16142" max="16142" width="4.109375" style="7" bestFit="1" customWidth="1"/>
    <col min="16143" max="16143" width="3.88671875" style="7" bestFit="1" customWidth="1"/>
    <col min="16144" max="16144" width="3.33203125" style="7" bestFit="1" customWidth="1"/>
    <col min="16145" max="16149" width="4.109375" style="7" bestFit="1" customWidth="1"/>
    <col min="16150" max="16150" width="5" style="7" bestFit="1" customWidth="1"/>
    <col min="16151" max="16151" width="5" style="7" customWidth="1"/>
    <col min="16152" max="16153" width="4.109375" style="7" bestFit="1" customWidth="1"/>
    <col min="16154" max="16155" width="3.33203125" style="7" bestFit="1" customWidth="1"/>
    <col min="16156" max="16156" width="3.5546875" style="7" bestFit="1" customWidth="1"/>
    <col min="16157" max="16158" width="4.109375" style="7" bestFit="1" customWidth="1"/>
    <col min="16159" max="16161" width="3.33203125" style="7" bestFit="1" customWidth="1"/>
    <col min="16162" max="16162" width="3.88671875" style="7" bestFit="1" customWidth="1"/>
    <col min="16163" max="16164" width="4.109375" style="7" bestFit="1" customWidth="1"/>
    <col min="16165" max="16165" width="3.88671875" style="7" bestFit="1" customWidth="1"/>
    <col min="16166" max="16166" width="4.109375" style="7" bestFit="1" customWidth="1"/>
    <col min="16167" max="16167" width="5.5546875" style="7" bestFit="1" customWidth="1"/>
    <col min="16168" max="16168" width="4.88671875" style="7" customWidth="1"/>
    <col min="16169" max="16169" width="3.5546875" style="7" bestFit="1" customWidth="1"/>
    <col min="16170" max="16170" width="4.109375" style="7" bestFit="1" customWidth="1"/>
    <col min="16171" max="16171" width="3.33203125" style="7" bestFit="1" customWidth="1"/>
    <col min="16172" max="16172" width="3.33203125" style="7" customWidth="1"/>
    <col min="16173" max="16173" width="3.33203125" style="7" bestFit="1" customWidth="1"/>
    <col min="16174" max="16174" width="3.88671875" style="7" bestFit="1" customWidth="1"/>
    <col min="16175" max="16175" width="4.33203125" style="7" customWidth="1"/>
    <col min="16176" max="16384" width="11.5546875" style="7"/>
  </cols>
  <sheetData>
    <row r="1" spans="1:50" s="39" customFormat="1" ht="18" customHeight="1">
      <c r="A1" s="1403" t="s">
        <v>1213</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row>
    <row r="2" spans="1:50" s="41" customFormat="1" ht="27.9" customHeight="1">
      <c r="A2" s="40" t="s">
        <v>48</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row>
    <row r="3" spans="1:50" s="41" customFormat="1" ht="27.9" customHeight="1">
      <c r="A3" s="42" t="s">
        <v>49</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row>
    <row r="4" spans="1:50" s="43" customFormat="1" ht="18" customHeight="1">
      <c r="A4" s="5">
        <v>45169</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row>
    <row r="5" spans="1:50" ht="12.75" customHeight="1" thickBot="1">
      <c r="A5" s="44"/>
    </row>
    <row r="6" spans="1:50" s="13" customFormat="1" ht="18" customHeight="1">
      <c r="A6" s="45"/>
      <c r="B6" s="46" t="s">
        <v>50</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8"/>
      <c r="AN6" s="45"/>
      <c r="AO6" s="46" t="s">
        <v>51</v>
      </c>
      <c r="AP6" s="47"/>
      <c r="AQ6" s="47"/>
      <c r="AR6" s="47"/>
      <c r="AS6" s="47"/>
      <c r="AT6" s="47"/>
      <c r="AU6" s="47"/>
    </row>
    <row r="7" spans="1:50" s="13" customFormat="1" ht="24" customHeight="1">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50"/>
      <c r="AO7" s="49"/>
      <c r="AP7" s="49"/>
      <c r="AQ7" s="49"/>
      <c r="AR7" s="49"/>
      <c r="AS7" s="49"/>
      <c r="AT7" s="49"/>
      <c r="AU7" s="49"/>
    </row>
    <row r="8" spans="1:50" ht="140.1" customHeight="1">
      <c r="A8" s="51" t="s">
        <v>1</v>
      </c>
      <c r="B8" s="52" t="s">
        <v>16</v>
      </c>
      <c r="C8" s="52" t="s">
        <v>52</v>
      </c>
      <c r="D8" s="52" t="s">
        <v>53</v>
      </c>
      <c r="E8" s="52" t="s">
        <v>54</v>
      </c>
      <c r="F8" s="52" t="s">
        <v>55</v>
      </c>
      <c r="G8" s="52" t="s">
        <v>56</v>
      </c>
      <c r="H8" s="52" t="s">
        <v>57</v>
      </c>
      <c r="I8" s="52" t="s">
        <v>58</v>
      </c>
      <c r="J8" s="52" t="s">
        <v>59</v>
      </c>
      <c r="K8" s="52" t="s">
        <v>60</v>
      </c>
      <c r="L8" s="52" t="s">
        <v>61</v>
      </c>
      <c r="M8" s="52" t="s">
        <v>62</v>
      </c>
      <c r="N8" s="52" t="s">
        <v>63</v>
      </c>
      <c r="O8" s="52" t="s">
        <v>64</v>
      </c>
      <c r="P8" s="52" t="s">
        <v>65</v>
      </c>
      <c r="Q8" s="52" t="s">
        <v>66</v>
      </c>
      <c r="R8" s="52" t="s">
        <v>67</v>
      </c>
      <c r="S8" s="52" t="s">
        <v>68</v>
      </c>
      <c r="T8" s="52" t="s">
        <v>69</v>
      </c>
      <c r="U8" s="52" t="s">
        <v>70</v>
      </c>
      <c r="V8" s="53" t="s">
        <v>71</v>
      </c>
      <c r="W8" s="52" t="s">
        <v>72</v>
      </c>
      <c r="X8" s="52" t="s">
        <v>73</v>
      </c>
      <c r="Y8" s="52" t="s">
        <v>74</v>
      </c>
      <c r="Z8" s="52" t="s">
        <v>75</v>
      </c>
      <c r="AA8" s="52" t="s">
        <v>76</v>
      </c>
      <c r="AB8" s="52" t="s">
        <v>77</v>
      </c>
      <c r="AC8" s="52" t="s">
        <v>78</v>
      </c>
      <c r="AD8" s="52" t="s">
        <v>79</v>
      </c>
      <c r="AE8" s="52" t="s">
        <v>80</v>
      </c>
      <c r="AF8" s="52" t="s">
        <v>81</v>
      </c>
      <c r="AG8" s="52" t="s">
        <v>82</v>
      </c>
      <c r="AH8" s="52" t="s">
        <v>83</v>
      </c>
      <c r="AI8" s="52" t="s">
        <v>84</v>
      </c>
      <c r="AJ8" s="52" t="s">
        <v>85</v>
      </c>
      <c r="AK8" s="52" t="s">
        <v>86</v>
      </c>
      <c r="AL8" s="52" t="s">
        <v>87</v>
      </c>
      <c r="AM8" s="53" t="s">
        <v>88</v>
      </c>
      <c r="AN8" s="54" t="s">
        <v>89</v>
      </c>
      <c r="AO8" s="55" t="s">
        <v>90</v>
      </c>
      <c r="AP8" s="56" t="s">
        <v>8</v>
      </c>
      <c r="AQ8" s="56" t="s">
        <v>91</v>
      </c>
      <c r="AR8" s="56" t="s">
        <v>92</v>
      </c>
      <c r="AS8" s="56" t="s">
        <v>93</v>
      </c>
      <c r="AT8" s="56" t="s">
        <v>94</v>
      </c>
      <c r="AU8" s="57" t="s">
        <v>95</v>
      </c>
    </row>
    <row r="9" spans="1:50" ht="6" customHeight="1">
      <c r="A9" s="58"/>
      <c r="B9" s="59"/>
      <c r="C9" s="59"/>
      <c r="D9" s="59"/>
      <c r="E9" s="59"/>
      <c r="F9" s="59"/>
      <c r="G9" s="59"/>
      <c r="H9" s="59"/>
      <c r="I9" s="59"/>
      <c r="J9" s="59"/>
      <c r="K9" s="59"/>
      <c r="L9" s="59"/>
      <c r="M9" s="59"/>
      <c r="N9" s="59"/>
      <c r="O9" s="59"/>
      <c r="P9" s="59"/>
      <c r="Q9" s="59"/>
      <c r="R9" s="59"/>
      <c r="S9" s="59"/>
      <c r="T9" s="59"/>
      <c r="U9" s="59"/>
      <c r="V9" s="60"/>
      <c r="W9" s="59"/>
      <c r="X9" s="59"/>
      <c r="Y9" s="59"/>
      <c r="Z9" s="59"/>
      <c r="AA9" s="59"/>
      <c r="AB9" s="59"/>
      <c r="AC9" s="59"/>
      <c r="AD9" s="59"/>
      <c r="AE9" s="59"/>
      <c r="AF9" s="59"/>
      <c r="AG9" s="59"/>
      <c r="AH9" s="59"/>
      <c r="AI9" s="59"/>
      <c r="AJ9" s="59"/>
      <c r="AK9" s="59"/>
      <c r="AL9" s="59"/>
      <c r="AM9" s="61"/>
      <c r="AN9" s="60"/>
      <c r="AO9" s="59"/>
      <c r="AP9" s="59"/>
      <c r="AQ9" s="59"/>
      <c r="AR9" s="59"/>
      <c r="AS9" s="59"/>
      <c r="AT9" s="59"/>
      <c r="AU9" s="60"/>
    </row>
    <row r="10" spans="1:50" s="62" customFormat="1" ht="6" customHeight="1">
      <c r="V10" s="63"/>
      <c r="AM10" s="63"/>
      <c r="AU10" s="63"/>
    </row>
    <row r="11" spans="1:50" s="24" customFormat="1" ht="20.100000000000001" customHeight="1">
      <c r="A11" s="20" t="s">
        <v>29</v>
      </c>
      <c r="B11" s="64">
        <v>12</v>
      </c>
      <c r="C11" s="64">
        <v>2</v>
      </c>
      <c r="D11" s="64">
        <v>3</v>
      </c>
      <c r="E11" s="64">
        <v>5</v>
      </c>
      <c r="F11" s="64">
        <v>6</v>
      </c>
      <c r="G11" s="64">
        <v>10</v>
      </c>
      <c r="H11" s="64">
        <v>4</v>
      </c>
      <c r="I11" s="64">
        <v>8</v>
      </c>
      <c r="J11" s="64">
        <v>4</v>
      </c>
      <c r="K11" s="64">
        <v>16</v>
      </c>
      <c r="L11" s="64">
        <v>3</v>
      </c>
      <c r="M11" s="64">
        <v>2</v>
      </c>
      <c r="N11" s="64">
        <v>12</v>
      </c>
      <c r="O11" s="64">
        <v>6</v>
      </c>
      <c r="P11" s="64">
        <v>2</v>
      </c>
      <c r="Q11" s="64">
        <v>5</v>
      </c>
      <c r="R11" s="64">
        <v>8</v>
      </c>
      <c r="S11" s="64">
        <v>9</v>
      </c>
      <c r="T11" s="64">
        <v>18</v>
      </c>
      <c r="U11" s="64">
        <v>3</v>
      </c>
      <c r="V11" s="65">
        <v>138</v>
      </c>
      <c r="W11" s="66">
        <v>0</v>
      </c>
      <c r="X11" s="66">
        <v>7</v>
      </c>
      <c r="Y11" s="66">
        <v>5</v>
      </c>
      <c r="Z11" s="66">
        <v>1</v>
      </c>
      <c r="AA11" s="66">
        <v>0</v>
      </c>
      <c r="AB11" s="66">
        <v>2</v>
      </c>
      <c r="AC11" s="66">
        <v>4</v>
      </c>
      <c r="AD11" s="66">
        <v>7</v>
      </c>
      <c r="AE11" s="66">
        <v>1</v>
      </c>
      <c r="AF11" s="66">
        <v>1</v>
      </c>
      <c r="AG11" s="66">
        <v>0</v>
      </c>
      <c r="AH11" s="66">
        <v>1</v>
      </c>
      <c r="AI11" s="66">
        <v>3</v>
      </c>
      <c r="AJ11" s="66">
        <v>4</v>
      </c>
      <c r="AK11" s="66">
        <v>1</v>
      </c>
      <c r="AL11" s="66">
        <v>3</v>
      </c>
      <c r="AM11" s="65">
        <v>178</v>
      </c>
      <c r="AN11" s="65">
        <v>7</v>
      </c>
      <c r="AO11" s="66">
        <v>2</v>
      </c>
      <c r="AP11" s="66">
        <v>9</v>
      </c>
      <c r="AQ11" s="66">
        <v>0</v>
      </c>
      <c r="AR11" s="66">
        <v>1</v>
      </c>
      <c r="AS11" s="66">
        <v>0</v>
      </c>
      <c r="AT11" s="66">
        <v>2</v>
      </c>
      <c r="AU11" s="65">
        <v>14</v>
      </c>
      <c r="AV11" s="67"/>
      <c r="AW11" s="22"/>
      <c r="AX11" s="23"/>
    </row>
    <row r="12" spans="1:50" s="24" customFormat="1" ht="20.100000000000001" customHeight="1">
      <c r="A12" s="20" t="s">
        <v>30</v>
      </c>
      <c r="B12" s="64">
        <v>2</v>
      </c>
      <c r="C12" s="64">
        <v>0</v>
      </c>
      <c r="D12" s="64">
        <v>0</v>
      </c>
      <c r="E12" s="64">
        <v>0</v>
      </c>
      <c r="F12" s="64">
        <v>1</v>
      </c>
      <c r="G12" s="64">
        <v>0</v>
      </c>
      <c r="H12" s="64">
        <v>0</v>
      </c>
      <c r="I12" s="64">
        <v>0</v>
      </c>
      <c r="J12" s="64">
        <v>0</v>
      </c>
      <c r="K12" s="64">
        <v>1</v>
      </c>
      <c r="L12" s="64">
        <v>0</v>
      </c>
      <c r="M12" s="64">
        <v>0</v>
      </c>
      <c r="N12" s="64">
        <v>1</v>
      </c>
      <c r="O12" s="64">
        <v>0</v>
      </c>
      <c r="P12" s="64">
        <v>0</v>
      </c>
      <c r="Q12" s="64">
        <v>0</v>
      </c>
      <c r="R12" s="64">
        <v>2</v>
      </c>
      <c r="S12" s="64">
        <v>1</v>
      </c>
      <c r="T12" s="64">
        <v>3</v>
      </c>
      <c r="U12" s="64">
        <v>0</v>
      </c>
      <c r="V12" s="65">
        <v>11</v>
      </c>
      <c r="W12" s="66">
        <v>0</v>
      </c>
      <c r="X12" s="66">
        <v>0</v>
      </c>
      <c r="Y12" s="66">
        <v>0</v>
      </c>
      <c r="Z12" s="66">
        <v>0</v>
      </c>
      <c r="AA12" s="66">
        <v>0</v>
      </c>
      <c r="AB12" s="66">
        <v>0</v>
      </c>
      <c r="AC12" s="66">
        <v>0</v>
      </c>
      <c r="AD12" s="66">
        <v>0</v>
      </c>
      <c r="AE12" s="66">
        <v>0</v>
      </c>
      <c r="AF12" s="66">
        <v>0</v>
      </c>
      <c r="AG12" s="66">
        <v>0</v>
      </c>
      <c r="AH12" s="66">
        <v>0</v>
      </c>
      <c r="AI12" s="66">
        <v>1</v>
      </c>
      <c r="AJ12" s="66">
        <v>0</v>
      </c>
      <c r="AK12" s="66">
        <v>0</v>
      </c>
      <c r="AL12" s="66">
        <v>0</v>
      </c>
      <c r="AM12" s="65">
        <v>12</v>
      </c>
      <c r="AN12" s="65">
        <v>0</v>
      </c>
      <c r="AO12" s="66">
        <v>0</v>
      </c>
      <c r="AP12" s="66">
        <v>0</v>
      </c>
      <c r="AQ12" s="66">
        <v>0</v>
      </c>
      <c r="AR12" s="66">
        <v>0</v>
      </c>
      <c r="AS12" s="66">
        <v>0</v>
      </c>
      <c r="AT12" s="66">
        <v>0</v>
      </c>
      <c r="AU12" s="65">
        <v>0</v>
      </c>
      <c r="AV12" s="67"/>
      <c r="AW12" s="22"/>
      <c r="AX12" s="23"/>
    </row>
    <row r="13" spans="1:50" s="24" customFormat="1" ht="20.100000000000001" customHeight="1">
      <c r="A13" s="20" t="s">
        <v>96</v>
      </c>
      <c r="B13" s="64">
        <v>12</v>
      </c>
      <c r="C13" s="64">
        <v>1</v>
      </c>
      <c r="D13" s="64">
        <v>3</v>
      </c>
      <c r="E13" s="64">
        <v>5</v>
      </c>
      <c r="F13" s="64">
        <v>4</v>
      </c>
      <c r="G13" s="64">
        <v>9</v>
      </c>
      <c r="H13" s="64">
        <v>3</v>
      </c>
      <c r="I13" s="64">
        <v>6</v>
      </c>
      <c r="J13" s="64">
        <v>4</v>
      </c>
      <c r="K13" s="64">
        <v>10</v>
      </c>
      <c r="L13" s="64">
        <v>1</v>
      </c>
      <c r="M13" s="64">
        <v>2</v>
      </c>
      <c r="N13" s="64">
        <v>11</v>
      </c>
      <c r="O13" s="64">
        <v>9</v>
      </c>
      <c r="P13" s="64">
        <v>1</v>
      </c>
      <c r="Q13" s="64">
        <v>3</v>
      </c>
      <c r="R13" s="64">
        <v>8</v>
      </c>
      <c r="S13" s="64">
        <v>3</v>
      </c>
      <c r="T13" s="64">
        <v>13</v>
      </c>
      <c r="U13" s="64">
        <v>3</v>
      </c>
      <c r="V13" s="65">
        <v>111</v>
      </c>
      <c r="W13" s="66">
        <v>0</v>
      </c>
      <c r="X13" s="66">
        <v>5</v>
      </c>
      <c r="Y13" s="66">
        <v>5</v>
      </c>
      <c r="Z13" s="66">
        <v>2</v>
      </c>
      <c r="AA13" s="66">
        <v>1</v>
      </c>
      <c r="AB13" s="66">
        <v>1</v>
      </c>
      <c r="AC13" s="66">
        <v>4</v>
      </c>
      <c r="AD13" s="66">
        <v>7</v>
      </c>
      <c r="AE13" s="66">
        <v>1</v>
      </c>
      <c r="AF13" s="66">
        <v>1</v>
      </c>
      <c r="AG13" s="66">
        <v>1</v>
      </c>
      <c r="AH13" s="66">
        <v>2</v>
      </c>
      <c r="AI13" s="66">
        <v>3</v>
      </c>
      <c r="AJ13" s="66">
        <v>5</v>
      </c>
      <c r="AK13" s="66">
        <v>3</v>
      </c>
      <c r="AL13" s="66">
        <v>4</v>
      </c>
      <c r="AM13" s="65">
        <v>156</v>
      </c>
      <c r="AN13" s="65">
        <v>8</v>
      </c>
      <c r="AO13" s="66">
        <v>2</v>
      </c>
      <c r="AP13" s="66">
        <v>4</v>
      </c>
      <c r="AQ13" s="66">
        <v>1</v>
      </c>
      <c r="AR13" s="66">
        <v>0</v>
      </c>
      <c r="AS13" s="66">
        <v>1</v>
      </c>
      <c r="AT13" s="66">
        <v>2</v>
      </c>
      <c r="AU13" s="65">
        <v>10</v>
      </c>
      <c r="AV13" s="67"/>
      <c r="AW13" s="22"/>
      <c r="AX13" s="23"/>
    </row>
    <row r="14" spans="1:50" s="24" customFormat="1" ht="20.100000000000001" customHeight="1">
      <c r="A14" s="26" t="s">
        <v>32</v>
      </c>
      <c r="B14" s="64">
        <v>3</v>
      </c>
      <c r="C14" s="64">
        <v>0</v>
      </c>
      <c r="D14" s="64">
        <v>0</v>
      </c>
      <c r="E14" s="64">
        <v>1</v>
      </c>
      <c r="F14" s="64">
        <v>2</v>
      </c>
      <c r="G14" s="64">
        <v>0</v>
      </c>
      <c r="H14" s="64">
        <v>1</v>
      </c>
      <c r="I14" s="64">
        <v>0</v>
      </c>
      <c r="J14" s="64">
        <v>1</v>
      </c>
      <c r="K14" s="64">
        <v>1</v>
      </c>
      <c r="L14" s="64">
        <v>1</v>
      </c>
      <c r="M14" s="64">
        <v>0</v>
      </c>
      <c r="N14" s="64">
        <v>1</v>
      </c>
      <c r="O14" s="64">
        <v>2</v>
      </c>
      <c r="P14" s="64">
        <v>0</v>
      </c>
      <c r="Q14" s="64">
        <v>1</v>
      </c>
      <c r="R14" s="64">
        <v>1</v>
      </c>
      <c r="S14" s="64">
        <v>1</v>
      </c>
      <c r="T14" s="64">
        <v>3</v>
      </c>
      <c r="U14" s="64">
        <v>0</v>
      </c>
      <c r="V14" s="65">
        <v>19</v>
      </c>
      <c r="W14" s="66">
        <v>0</v>
      </c>
      <c r="X14" s="66">
        <v>0</v>
      </c>
      <c r="Y14" s="66">
        <v>1</v>
      </c>
      <c r="Z14" s="66">
        <v>0</v>
      </c>
      <c r="AA14" s="66">
        <v>0</v>
      </c>
      <c r="AB14" s="66">
        <v>0</v>
      </c>
      <c r="AC14" s="66">
        <v>0</v>
      </c>
      <c r="AD14" s="66">
        <v>1</v>
      </c>
      <c r="AE14" s="66">
        <v>0</v>
      </c>
      <c r="AF14" s="66">
        <v>0</v>
      </c>
      <c r="AG14" s="66">
        <v>0</v>
      </c>
      <c r="AH14" s="66">
        <v>1</v>
      </c>
      <c r="AI14" s="66">
        <v>1</v>
      </c>
      <c r="AJ14" s="66">
        <v>1</v>
      </c>
      <c r="AK14" s="66">
        <v>1</v>
      </c>
      <c r="AL14" s="66">
        <v>1</v>
      </c>
      <c r="AM14" s="65">
        <v>26</v>
      </c>
      <c r="AN14" s="65">
        <v>1</v>
      </c>
      <c r="AO14" s="66">
        <v>0</v>
      </c>
      <c r="AP14" s="66">
        <v>1</v>
      </c>
      <c r="AQ14" s="66">
        <v>0</v>
      </c>
      <c r="AR14" s="66">
        <v>0</v>
      </c>
      <c r="AS14" s="66">
        <v>0</v>
      </c>
      <c r="AT14" s="66">
        <v>1</v>
      </c>
      <c r="AU14" s="65">
        <v>2</v>
      </c>
      <c r="AV14" s="67"/>
      <c r="AW14" s="22"/>
      <c r="AX14" s="23"/>
    </row>
    <row r="15" spans="1:50" s="24" customFormat="1" ht="20.100000000000001" customHeight="1">
      <c r="A15" s="26" t="s">
        <v>33</v>
      </c>
      <c r="B15" s="64">
        <v>2</v>
      </c>
      <c r="C15" s="64">
        <v>1</v>
      </c>
      <c r="D15" s="64">
        <v>1</v>
      </c>
      <c r="E15" s="64">
        <v>3</v>
      </c>
      <c r="F15" s="64">
        <v>2</v>
      </c>
      <c r="G15" s="64">
        <v>0</v>
      </c>
      <c r="H15" s="64">
        <v>1</v>
      </c>
      <c r="I15" s="64">
        <v>1</v>
      </c>
      <c r="J15" s="64">
        <v>1</v>
      </c>
      <c r="K15" s="64">
        <v>3</v>
      </c>
      <c r="L15" s="64">
        <v>1</v>
      </c>
      <c r="M15" s="64">
        <v>0</v>
      </c>
      <c r="N15" s="64">
        <v>4</v>
      </c>
      <c r="O15" s="64">
        <v>1</v>
      </c>
      <c r="P15" s="64">
        <v>0</v>
      </c>
      <c r="Q15" s="64">
        <v>1</v>
      </c>
      <c r="R15" s="64">
        <v>2</v>
      </c>
      <c r="S15" s="64">
        <v>1</v>
      </c>
      <c r="T15" s="64">
        <v>6</v>
      </c>
      <c r="U15" s="64">
        <v>1</v>
      </c>
      <c r="V15" s="65">
        <v>32</v>
      </c>
      <c r="W15" s="66">
        <v>0</v>
      </c>
      <c r="X15" s="66">
        <v>0</v>
      </c>
      <c r="Y15" s="66">
        <v>0</v>
      </c>
      <c r="Z15" s="66">
        <v>0</v>
      </c>
      <c r="AA15" s="66">
        <v>0</v>
      </c>
      <c r="AB15" s="66">
        <v>0</v>
      </c>
      <c r="AC15" s="66">
        <v>1</v>
      </c>
      <c r="AD15" s="66">
        <v>3</v>
      </c>
      <c r="AE15" s="66">
        <v>0</v>
      </c>
      <c r="AF15" s="66">
        <v>0</v>
      </c>
      <c r="AG15" s="66">
        <v>0</v>
      </c>
      <c r="AH15" s="66">
        <v>0</v>
      </c>
      <c r="AI15" s="66">
        <v>2</v>
      </c>
      <c r="AJ15" s="66">
        <v>0</v>
      </c>
      <c r="AK15" s="66">
        <v>0</v>
      </c>
      <c r="AL15" s="66">
        <v>0</v>
      </c>
      <c r="AM15" s="65">
        <v>38</v>
      </c>
      <c r="AN15" s="65">
        <v>0</v>
      </c>
      <c r="AO15" s="66">
        <v>0</v>
      </c>
      <c r="AP15" s="66">
        <v>1</v>
      </c>
      <c r="AQ15" s="66">
        <v>1</v>
      </c>
      <c r="AR15" s="66">
        <v>0</v>
      </c>
      <c r="AS15" s="66">
        <v>0</v>
      </c>
      <c r="AT15" s="66">
        <v>0</v>
      </c>
      <c r="AU15" s="65">
        <v>2</v>
      </c>
      <c r="AV15" s="67"/>
      <c r="AW15" s="22"/>
      <c r="AX15" s="23"/>
    </row>
    <row r="16" spans="1:50" s="24" customFormat="1" ht="20.100000000000001" customHeight="1">
      <c r="A16" s="24" t="s">
        <v>34</v>
      </c>
      <c r="B16" s="64">
        <v>6</v>
      </c>
      <c r="C16" s="64">
        <v>1</v>
      </c>
      <c r="D16" s="64">
        <v>2</v>
      </c>
      <c r="E16" s="64">
        <v>3</v>
      </c>
      <c r="F16" s="64">
        <v>5</v>
      </c>
      <c r="G16" s="64">
        <v>4</v>
      </c>
      <c r="H16" s="64">
        <v>1</v>
      </c>
      <c r="I16" s="64">
        <v>3</v>
      </c>
      <c r="J16" s="64">
        <v>1</v>
      </c>
      <c r="K16" s="64">
        <v>11</v>
      </c>
      <c r="L16" s="64">
        <v>1</v>
      </c>
      <c r="M16" s="64">
        <v>2</v>
      </c>
      <c r="N16" s="64">
        <v>18</v>
      </c>
      <c r="O16" s="64">
        <v>5</v>
      </c>
      <c r="P16" s="64">
        <v>2</v>
      </c>
      <c r="Q16" s="64">
        <v>3</v>
      </c>
      <c r="R16" s="64">
        <v>6</v>
      </c>
      <c r="S16" s="64">
        <v>5</v>
      </c>
      <c r="T16" s="64">
        <v>14</v>
      </c>
      <c r="U16" s="64">
        <v>1</v>
      </c>
      <c r="V16" s="65">
        <v>94</v>
      </c>
      <c r="W16" s="66">
        <v>0</v>
      </c>
      <c r="X16" s="66">
        <v>3</v>
      </c>
      <c r="Y16" s="66">
        <v>3</v>
      </c>
      <c r="Z16" s="66">
        <v>0</v>
      </c>
      <c r="AA16" s="66">
        <v>0</v>
      </c>
      <c r="AB16" s="66">
        <v>0</v>
      </c>
      <c r="AC16" s="66">
        <v>3</v>
      </c>
      <c r="AD16" s="66">
        <v>4</v>
      </c>
      <c r="AE16" s="66">
        <v>0</v>
      </c>
      <c r="AF16" s="66">
        <v>1</v>
      </c>
      <c r="AG16" s="66">
        <v>0</v>
      </c>
      <c r="AH16" s="66">
        <v>1</v>
      </c>
      <c r="AI16" s="66">
        <v>2</v>
      </c>
      <c r="AJ16" s="66">
        <v>2</v>
      </c>
      <c r="AK16" s="66">
        <v>1</v>
      </c>
      <c r="AL16" s="66">
        <v>1</v>
      </c>
      <c r="AM16" s="65">
        <v>115</v>
      </c>
      <c r="AN16" s="65">
        <v>4</v>
      </c>
      <c r="AO16" s="66">
        <v>2</v>
      </c>
      <c r="AP16" s="66">
        <v>3</v>
      </c>
      <c r="AQ16" s="66">
        <v>1</v>
      </c>
      <c r="AR16" s="66">
        <v>0</v>
      </c>
      <c r="AS16" s="66">
        <v>0</v>
      </c>
      <c r="AT16" s="66">
        <v>1</v>
      </c>
      <c r="AU16" s="65">
        <v>7</v>
      </c>
      <c r="AV16" s="67"/>
      <c r="AW16" s="22"/>
      <c r="AX16" s="23"/>
    </row>
    <row r="17" spans="1:50" s="24" customFormat="1" ht="20.100000000000001" customHeight="1">
      <c r="A17" s="24" t="s">
        <v>35</v>
      </c>
      <c r="B17" s="64">
        <v>0</v>
      </c>
      <c r="C17" s="64">
        <v>0</v>
      </c>
      <c r="D17" s="64">
        <v>0</v>
      </c>
      <c r="E17" s="64">
        <v>0</v>
      </c>
      <c r="F17" s="64">
        <v>0</v>
      </c>
      <c r="G17" s="64">
        <v>0</v>
      </c>
      <c r="H17" s="64">
        <v>0</v>
      </c>
      <c r="I17" s="64">
        <v>0</v>
      </c>
      <c r="J17" s="64">
        <v>0</v>
      </c>
      <c r="K17" s="64">
        <v>0</v>
      </c>
      <c r="L17" s="64">
        <v>0</v>
      </c>
      <c r="M17" s="64">
        <v>0</v>
      </c>
      <c r="N17" s="64">
        <v>1</v>
      </c>
      <c r="O17" s="64">
        <v>0</v>
      </c>
      <c r="P17" s="64">
        <v>0</v>
      </c>
      <c r="Q17" s="64">
        <v>0</v>
      </c>
      <c r="R17" s="64">
        <v>0</v>
      </c>
      <c r="S17" s="64">
        <v>0</v>
      </c>
      <c r="T17" s="64">
        <v>0</v>
      </c>
      <c r="U17" s="64">
        <v>0</v>
      </c>
      <c r="V17" s="65">
        <v>1</v>
      </c>
      <c r="W17" s="66">
        <v>0</v>
      </c>
      <c r="X17" s="66">
        <v>0</v>
      </c>
      <c r="Y17" s="66">
        <v>0</v>
      </c>
      <c r="Z17" s="66">
        <v>0</v>
      </c>
      <c r="AA17" s="66">
        <v>0</v>
      </c>
      <c r="AB17" s="66">
        <v>0</v>
      </c>
      <c r="AC17" s="66">
        <v>0</v>
      </c>
      <c r="AD17" s="66">
        <v>0</v>
      </c>
      <c r="AE17" s="66">
        <v>0</v>
      </c>
      <c r="AF17" s="66">
        <v>0</v>
      </c>
      <c r="AG17" s="66">
        <v>0</v>
      </c>
      <c r="AH17" s="66">
        <v>0</v>
      </c>
      <c r="AI17" s="66">
        <v>0</v>
      </c>
      <c r="AJ17" s="66">
        <v>0</v>
      </c>
      <c r="AK17" s="66">
        <v>0</v>
      </c>
      <c r="AL17" s="66">
        <v>0</v>
      </c>
      <c r="AM17" s="65">
        <v>1</v>
      </c>
      <c r="AN17" s="65">
        <v>0</v>
      </c>
      <c r="AO17" s="66">
        <v>0</v>
      </c>
      <c r="AP17" s="66">
        <v>0</v>
      </c>
      <c r="AQ17" s="66">
        <v>0</v>
      </c>
      <c r="AR17" s="66">
        <v>0</v>
      </c>
      <c r="AS17" s="66">
        <v>0</v>
      </c>
      <c r="AT17" s="66">
        <v>0</v>
      </c>
      <c r="AU17" s="65">
        <v>0</v>
      </c>
      <c r="AV17" s="67"/>
      <c r="AW17" s="22"/>
      <c r="AX17" s="23"/>
    </row>
    <row r="18" spans="1:50" s="24" customFormat="1" ht="20.100000000000001" customHeight="1">
      <c r="A18" s="24" t="s">
        <v>36</v>
      </c>
      <c r="B18" s="64">
        <v>5</v>
      </c>
      <c r="C18" s="64">
        <v>1</v>
      </c>
      <c r="D18" s="64">
        <v>3</v>
      </c>
      <c r="E18" s="64">
        <v>2</v>
      </c>
      <c r="F18" s="64">
        <v>3</v>
      </c>
      <c r="G18" s="64">
        <v>2</v>
      </c>
      <c r="H18" s="64">
        <v>2</v>
      </c>
      <c r="I18" s="64">
        <v>3</v>
      </c>
      <c r="J18" s="64">
        <v>2</v>
      </c>
      <c r="K18" s="64">
        <v>5</v>
      </c>
      <c r="L18" s="64">
        <v>1</v>
      </c>
      <c r="M18" s="64">
        <v>1</v>
      </c>
      <c r="N18" s="64">
        <v>6</v>
      </c>
      <c r="O18" s="64">
        <v>3</v>
      </c>
      <c r="P18" s="64">
        <v>0</v>
      </c>
      <c r="Q18" s="64">
        <v>3</v>
      </c>
      <c r="R18" s="64">
        <v>7</v>
      </c>
      <c r="S18" s="64">
        <v>2</v>
      </c>
      <c r="T18" s="64">
        <v>8</v>
      </c>
      <c r="U18" s="64">
        <v>0</v>
      </c>
      <c r="V18" s="65">
        <v>59</v>
      </c>
      <c r="W18" s="66">
        <v>0</v>
      </c>
      <c r="X18" s="66">
        <v>4</v>
      </c>
      <c r="Y18" s="66">
        <v>2</v>
      </c>
      <c r="Z18" s="66">
        <v>1</v>
      </c>
      <c r="AA18" s="66">
        <v>0</v>
      </c>
      <c r="AB18" s="66">
        <v>0</v>
      </c>
      <c r="AC18" s="66">
        <v>3</v>
      </c>
      <c r="AD18" s="66">
        <v>3</v>
      </c>
      <c r="AE18" s="66">
        <v>1</v>
      </c>
      <c r="AF18" s="66">
        <v>1</v>
      </c>
      <c r="AG18" s="66">
        <v>0</v>
      </c>
      <c r="AH18" s="66">
        <v>1</v>
      </c>
      <c r="AI18" s="66">
        <v>1</v>
      </c>
      <c r="AJ18" s="66">
        <v>3</v>
      </c>
      <c r="AK18" s="66">
        <v>0</v>
      </c>
      <c r="AL18" s="66">
        <v>1</v>
      </c>
      <c r="AM18" s="65">
        <v>80</v>
      </c>
      <c r="AN18" s="65">
        <v>5</v>
      </c>
      <c r="AO18" s="66">
        <v>1</v>
      </c>
      <c r="AP18" s="66">
        <v>4</v>
      </c>
      <c r="AQ18" s="66">
        <v>0</v>
      </c>
      <c r="AR18" s="66">
        <v>0</v>
      </c>
      <c r="AS18" s="66">
        <v>0</v>
      </c>
      <c r="AT18" s="66">
        <v>1</v>
      </c>
      <c r="AU18" s="65">
        <v>6</v>
      </c>
      <c r="AV18" s="67"/>
      <c r="AW18" s="22"/>
      <c r="AX18" s="23"/>
    </row>
    <row r="19" spans="1:50" s="24" customFormat="1" ht="20.100000000000001" customHeight="1">
      <c r="A19" s="24" t="s">
        <v>37</v>
      </c>
      <c r="B19" s="64">
        <v>2</v>
      </c>
      <c r="C19" s="64">
        <v>0</v>
      </c>
      <c r="D19" s="64">
        <v>0</v>
      </c>
      <c r="E19" s="64">
        <v>2</v>
      </c>
      <c r="F19" s="64">
        <v>0</v>
      </c>
      <c r="G19" s="64">
        <v>3</v>
      </c>
      <c r="H19" s="64">
        <v>0</v>
      </c>
      <c r="I19" s="64">
        <v>5</v>
      </c>
      <c r="J19" s="64">
        <v>1</v>
      </c>
      <c r="K19" s="64">
        <v>2</v>
      </c>
      <c r="L19" s="64">
        <v>0</v>
      </c>
      <c r="M19" s="64">
        <v>2</v>
      </c>
      <c r="N19" s="64">
        <v>0</v>
      </c>
      <c r="O19" s="64">
        <v>7</v>
      </c>
      <c r="P19" s="64">
        <v>1</v>
      </c>
      <c r="Q19" s="64">
        <v>2</v>
      </c>
      <c r="R19" s="64">
        <v>0</v>
      </c>
      <c r="S19" s="64">
        <v>0</v>
      </c>
      <c r="T19" s="64">
        <v>2</v>
      </c>
      <c r="U19" s="64">
        <v>1</v>
      </c>
      <c r="V19" s="65">
        <v>30</v>
      </c>
      <c r="W19" s="66">
        <v>1</v>
      </c>
      <c r="X19" s="66">
        <v>5</v>
      </c>
      <c r="Y19" s="66">
        <v>3</v>
      </c>
      <c r="Z19" s="66">
        <v>1</v>
      </c>
      <c r="AA19" s="66">
        <v>0</v>
      </c>
      <c r="AB19" s="66">
        <v>1</v>
      </c>
      <c r="AC19" s="66">
        <v>2</v>
      </c>
      <c r="AD19" s="66">
        <v>1</v>
      </c>
      <c r="AE19" s="66">
        <v>2</v>
      </c>
      <c r="AF19" s="66">
        <v>1</v>
      </c>
      <c r="AG19" s="66">
        <v>3</v>
      </c>
      <c r="AH19" s="66">
        <v>2</v>
      </c>
      <c r="AI19" s="66">
        <v>0</v>
      </c>
      <c r="AJ19" s="66">
        <v>5</v>
      </c>
      <c r="AK19" s="66">
        <v>4</v>
      </c>
      <c r="AL19" s="66">
        <v>5</v>
      </c>
      <c r="AM19" s="65">
        <v>66</v>
      </c>
      <c r="AN19" s="65">
        <v>8</v>
      </c>
      <c r="AO19" s="66">
        <v>0</v>
      </c>
      <c r="AP19" s="66">
        <v>4</v>
      </c>
      <c r="AQ19" s="66">
        <v>0</v>
      </c>
      <c r="AR19" s="66">
        <v>0</v>
      </c>
      <c r="AS19" s="66">
        <v>0</v>
      </c>
      <c r="AT19" s="66">
        <v>4</v>
      </c>
      <c r="AU19" s="65">
        <v>8</v>
      </c>
      <c r="AV19" s="67"/>
      <c r="AW19" s="22"/>
      <c r="AX19" s="23"/>
    </row>
    <row r="20" spans="1:50" s="24" customFormat="1" ht="20.100000000000001" customHeight="1">
      <c r="A20" s="24" t="s">
        <v>38</v>
      </c>
      <c r="B20" s="64">
        <v>1</v>
      </c>
      <c r="C20" s="64">
        <v>0</v>
      </c>
      <c r="D20" s="64">
        <v>0</v>
      </c>
      <c r="E20" s="64">
        <v>0</v>
      </c>
      <c r="F20" s="64">
        <v>0</v>
      </c>
      <c r="G20" s="64">
        <v>0</v>
      </c>
      <c r="H20" s="64">
        <v>0</v>
      </c>
      <c r="I20" s="64">
        <v>1</v>
      </c>
      <c r="J20" s="64">
        <v>0</v>
      </c>
      <c r="K20" s="64">
        <v>1</v>
      </c>
      <c r="L20" s="64">
        <v>0</v>
      </c>
      <c r="M20" s="64">
        <v>0</v>
      </c>
      <c r="N20" s="64">
        <v>2</v>
      </c>
      <c r="O20" s="64">
        <v>0</v>
      </c>
      <c r="P20" s="64">
        <v>0</v>
      </c>
      <c r="Q20" s="64">
        <v>0</v>
      </c>
      <c r="R20" s="64">
        <v>0</v>
      </c>
      <c r="S20" s="64">
        <v>1</v>
      </c>
      <c r="T20" s="64">
        <v>1</v>
      </c>
      <c r="U20" s="64">
        <v>0</v>
      </c>
      <c r="V20" s="65">
        <v>7</v>
      </c>
      <c r="W20" s="66">
        <v>0</v>
      </c>
      <c r="X20" s="66">
        <v>0</v>
      </c>
      <c r="Y20" s="66">
        <v>0</v>
      </c>
      <c r="Z20" s="66">
        <v>0</v>
      </c>
      <c r="AA20" s="66">
        <v>0</v>
      </c>
      <c r="AB20" s="66">
        <v>0</v>
      </c>
      <c r="AC20" s="66">
        <v>0</v>
      </c>
      <c r="AD20" s="66">
        <v>0</v>
      </c>
      <c r="AE20" s="66">
        <v>0</v>
      </c>
      <c r="AF20" s="66">
        <v>0</v>
      </c>
      <c r="AG20" s="66">
        <v>0</v>
      </c>
      <c r="AH20" s="66">
        <v>0</v>
      </c>
      <c r="AI20" s="66">
        <v>0</v>
      </c>
      <c r="AJ20" s="66">
        <v>0</v>
      </c>
      <c r="AK20" s="66">
        <v>0</v>
      </c>
      <c r="AL20" s="66">
        <v>0</v>
      </c>
      <c r="AM20" s="65">
        <v>7</v>
      </c>
      <c r="AN20" s="65">
        <v>0</v>
      </c>
      <c r="AO20" s="66">
        <v>0</v>
      </c>
      <c r="AP20" s="66">
        <v>0</v>
      </c>
      <c r="AQ20" s="66">
        <v>0</v>
      </c>
      <c r="AR20" s="66">
        <v>0</v>
      </c>
      <c r="AS20" s="66">
        <v>0</v>
      </c>
      <c r="AT20" s="66">
        <v>0</v>
      </c>
      <c r="AU20" s="65">
        <v>0</v>
      </c>
      <c r="AV20" s="67"/>
      <c r="AW20" s="22"/>
      <c r="AX20" s="23"/>
    </row>
    <row r="21" spans="1:50" s="24" customFormat="1" ht="20.100000000000001" customHeight="1">
      <c r="A21" s="24" t="s">
        <v>97</v>
      </c>
      <c r="B21" s="64">
        <v>2</v>
      </c>
      <c r="C21" s="64">
        <v>0</v>
      </c>
      <c r="D21" s="64">
        <v>0</v>
      </c>
      <c r="E21" s="64">
        <v>1</v>
      </c>
      <c r="F21" s="64">
        <v>1</v>
      </c>
      <c r="G21" s="64">
        <v>0</v>
      </c>
      <c r="H21" s="64">
        <v>0</v>
      </c>
      <c r="I21" s="64">
        <v>0</v>
      </c>
      <c r="J21" s="64">
        <v>0</v>
      </c>
      <c r="K21" s="64">
        <v>2</v>
      </c>
      <c r="L21" s="64">
        <v>0</v>
      </c>
      <c r="M21" s="64">
        <v>0</v>
      </c>
      <c r="N21" s="64">
        <v>1</v>
      </c>
      <c r="O21" s="64">
        <v>1</v>
      </c>
      <c r="P21" s="64">
        <v>0</v>
      </c>
      <c r="Q21" s="64">
        <v>0</v>
      </c>
      <c r="R21" s="64">
        <v>1</v>
      </c>
      <c r="S21" s="64">
        <v>2</v>
      </c>
      <c r="T21" s="64">
        <v>1</v>
      </c>
      <c r="U21" s="64">
        <v>1</v>
      </c>
      <c r="V21" s="65">
        <v>13</v>
      </c>
      <c r="W21" s="66">
        <v>0</v>
      </c>
      <c r="X21" s="66">
        <v>1</v>
      </c>
      <c r="Y21" s="66">
        <v>1</v>
      </c>
      <c r="Z21" s="66">
        <v>0</v>
      </c>
      <c r="AA21" s="66">
        <v>0</v>
      </c>
      <c r="AB21" s="66">
        <v>1</v>
      </c>
      <c r="AC21" s="66">
        <v>3</v>
      </c>
      <c r="AD21" s="66">
        <v>1</v>
      </c>
      <c r="AE21" s="66">
        <v>0</v>
      </c>
      <c r="AF21" s="66">
        <v>0</v>
      </c>
      <c r="AG21" s="66">
        <v>0</v>
      </c>
      <c r="AH21" s="66">
        <v>1</v>
      </c>
      <c r="AI21" s="66">
        <v>1</v>
      </c>
      <c r="AJ21" s="66">
        <v>2</v>
      </c>
      <c r="AK21" s="66">
        <v>1</v>
      </c>
      <c r="AL21" s="66">
        <v>0</v>
      </c>
      <c r="AM21" s="65">
        <v>25</v>
      </c>
      <c r="AN21" s="65">
        <v>3</v>
      </c>
      <c r="AO21" s="66">
        <v>1</v>
      </c>
      <c r="AP21" s="66">
        <v>1</v>
      </c>
      <c r="AQ21" s="66">
        <v>0</v>
      </c>
      <c r="AR21" s="66">
        <v>0</v>
      </c>
      <c r="AS21" s="66">
        <v>0</v>
      </c>
      <c r="AT21" s="66">
        <v>0</v>
      </c>
      <c r="AU21" s="65">
        <v>2</v>
      </c>
      <c r="AV21" s="67"/>
      <c r="AW21" s="22"/>
      <c r="AX21" s="23"/>
    </row>
    <row r="22" spans="1:50" s="24" customFormat="1" ht="20.100000000000001" customHeight="1">
      <c r="A22" s="24" t="s">
        <v>40</v>
      </c>
      <c r="B22" s="64">
        <v>0</v>
      </c>
      <c r="C22" s="64">
        <v>0</v>
      </c>
      <c r="D22" s="64">
        <v>0</v>
      </c>
      <c r="E22" s="64">
        <v>0</v>
      </c>
      <c r="F22" s="64">
        <v>0</v>
      </c>
      <c r="G22" s="64">
        <v>0</v>
      </c>
      <c r="H22" s="64">
        <v>0</v>
      </c>
      <c r="I22" s="64">
        <v>0</v>
      </c>
      <c r="J22" s="64">
        <v>0</v>
      </c>
      <c r="K22" s="64">
        <v>0</v>
      </c>
      <c r="L22" s="64">
        <v>0</v>
      </c>
      <c r="M22" s="64">
        <v>0</v>
      </c>
      <c r="N22" s="64">
        <v>1</v>
      </c>
      <c r="O22" s="64">
        <v>0</v>
      </c>
      <c r="P22" s="64">
        <v>0</v>
      </c>
      <c r="Q22" s="64">
        <v>0</v>
      </c>
      <c r="R22" s="64">
        <v>0</v>
      </c>
      <c r="S22" s="64">
        <v>0</v>
      </c>
      <c r="T22" s="64">
        <v>0</v>
      </c>
      <c r="U22" s="64">
        <v>0</v>
      </c>
      <c r="V22" s="65">
        <v>1</v>
      </c>
      <c r="W22" s="66">
        <v>0</v>
      </c>
      <c r="X22" s="66">
        <v>0</v>
      </c>
      <c r="Y22" s="66">
        <v>0</v>
      </c>
      <c r="Z22" s="66">
        <v>0</v>
      </c>
      <c r="AA22" s="66">
        <v>0</v>
      </c>
      <c r="AB22" s="66">
        <v>0</v>
      </c>
      <c r="AC22" s="66">
        <v>0</v>
      </c>
      <c r="AD22" s="66">
        <v>0</v>
      </c>
      <c r="AE22" s="66">
        <v>0</v>
      </c>
      <c r="AF22" s="66">
        <v>0</v>
      </c>
      <c r="AG22" s="66">
        <v>0</v>
      </c>
      <c r="AH22" s="66">
        <v>0</v>
      </c>
      <c r="AI22" s="66">
        <v>0</v>
      </c>
      <c r="AJ22" s="66">
        <v>0</v>
      </c>
      <c r="AK22" s="66">
        <v>0</v>
      </c>
      <c r="AL22" s="66">
        <v>0</v>
      </c>
      <c r="AM22" s="65">
        <v>1</v>
      </c>
      <c r="AN22" s="65">
        <v>0</v>
      </c>
      <c r="AO22" s="66">
        <v>0</v>
      </c>
      <c r="AP22" s="66">
        <v>0</v>
      </c>
      <c r="AQ22" s="66">
        <v>0</v>
      </c>
      <c r="AR22" s="66">
        <v>0</v>
      </c>
      <c r="AS22" s="66">
        <v>0</v>
      </c>
      <c r="AT22" s="66">
        <v>0</v>
      </c>
      <c r="AU22" s="65">
        <v>0</v>
      </c>
      <c r="AV22" s="67"/>
      <c r="AW22" s="22"/>
      <c r="AX22" s="23"/>
    </row>
    <row r="23" spans="1:50" s="24" customFormat="1" ht="20.100000000000001" customHeight="1">
      <c r="A23" s="24" t="s">
        <v>41</v>
      </c>
      <c r="B23" s="64">
        <v>1</v>
      </c>
      <c r="C23" s="64">
        <v>0</v>
      </c>
      <c r="D23" s="64">
        <v>1</v>
      </c>
      <c r="E23" s="64">
        <v>1</v>
      </c>
      <c r="F23" s="64">
        <v>1</v>
      </c>
      <c r="G23" s="64">
        <v>0</v>
      </c>
      <c r="H23" s="64">
        <v>0</v>
      </c>
      <c r="I23" s="64">
        <v>0</v>
      </c>
      <c r="J23" s="64">
        <v>0</v>
      </c>
      <c r="K23" s="64">
        <v>1</v>
      </c>
      <c r="L23" s="64">
        <v>0</v>
      </c>
      <c r="M23" s="64">
        <v>0</v>
      </c>
      <c r="N23" s="64">
        <v>2</v>
      </c>
      <c r="O23" s="64">
        <v>1</v>
      </c>
      <c r="P23" s="64">
        <v>0</v>
      </c>
      <c r="Q23" s="64">
        <v>0</v>
      </c>
      <c r="R23" s="64">
        <v>2</v>
      </c>
      <c r="S23" s="64">
        <v>1</v>
      </c>
      <c r="T23" s="64">
        <v>1</v>
      </c>
      <c r="U23" s="64">
        <v>0</v>
      </c>
      <c r="V23" s="65">
        <v>12</v>
      </c>
      <c r="W23" s="66">
        <v>0</v>
      </c>
      <c r="X23" s="66">
        <v>1</v>
      </c>
      <c r="Y23" s="66">
        <v>1</v>
      </c>
      <c r="Z23" s="66">
        <v>0</v>
      </c>
      <c r="AA23" s="66">
        <v>0</v>
      </c>
      <c r="AB23" s="66">
        <v>0</v>
      </c>
      <c r="AC23" s="66">
        <v>2</v>
      </c>
      <c r="AD23" s="66">
        <v>0</v>
      </c>
      <c r="AE23" s="66">
        <v>0</v>
      </c>
      <c r="AF23" s="66">
        <v>0</v>
      </c>
      <c r="AG23" s="66">
        <v>0</v>
      </c>
      <c r="AH23" s="66">
        <v>0</v>
      </c>
      <c r="AI23" s="66">
        <v>1</v>
      </c>
      <c r="AJ23" s="66">
        <v>1</v>
      </c>
      <c r="AK23" s="66">
        <v>0</v>
      </c>
      <c r="AL23" s="66">
        <v>0</v>
      </c>
      <c r="AM23" s="65">
        <v>18</v>
      </c>
      <c r="AN23" s="65">
        <v>0</v>
      </c>
      <c r="AO23" s="66">
        <v>1</v>
      </c>
      <c r="AP23" s="66">
        <v>0</v>
      </c>
      <c r="AQ23" s="66">
        <v>0</v>
      </c>
      <c r="AR23" s="66">
        <v>0</v>
      </c>
      <c r="AS23" s="66">
        <v>0</v>
      </c>
      <c r="AT23" s="66">
        <v>0</v>
      </c>
      <c r="AU23" s="65">
        <v>1</v>
      </c>
      <c r="AV23" s="67"/>
      <c r="AW23" s="22"/>
      <c r="AX23" s="23"/>
    </row>
    <row r="24" spans="1:50" s="24" customFormat="1" ht="20.100000000000001" customHeight="1">
      <c r="A24" s="27" t="s">
        <v>42</v>
      </c>
      <c r="B24" s="64">
        <v>1</v>
      </c>
      <c r="C24" s="64">
        <v>0</v>
      </c>
      <c r="D24" s="64">
        <v>0</v>
      </c>
      <c r="E24" s="64">
        <v>0</v>
      </c>
      <c r="F24" s="64">
        <v>1</v>
      </c>
      <c r="G24" s="64">
        <v>0</v>
      </c>
      <c r="H24" s="64">
        <v>0</v>
      </c>
      <c r="I24" s="64">
        <v>3</v>
      </c>
      <c r="J24" s="64">
        <v>0</v>
      </c>
      <c r="K24" s="64">
        <v>1</v>
      </c>
      <c r="L24" s="64">
        <v>0</v>
      </c>
      <c r="M24" s="64">
        <v>0</v>
      </c>
      <c r="N24" s="64">
        <v>0</v>
      </c>
      <c r="O24" s="64">
        <v>1</v>
      </c>
      <c r="P24" s="64">
        <v>0</v>
      </c>
      <c r="Q24" s="64">
        <v>1</v>
      </c>
      <c r="R24" s="64">
        <v>0</v>
      </c>
      <c r="S24" s="64">
        <v>1</v>
      </c>
      <c r="T24" s="64">
        <v>1</v>
      </c>
      <c r="U24" s="64">
        <v>0</v>
      </c>
      <c r="V24" s="65">
        <v>10</v>
      </c>
      <c r="W24" s="66">
        <v>0</v>
      </c>
      <c r="X24" s="66">
        <v>1</v>
      </c>
      <c r="Y24" s="66">
        <v>1</v>
      </c>
      <c r="Z24" s="66">
        <v>1</v>
      </c>
      <c r="AA24" s="66">
        <v>0</v>
      </c>
      <c r="AB24" s="66">
        <v>0</v>
      </c>
      <c r="AC24" s="66">
        <v>0</v>
      </c>
      <c r="AD24" s="66">
        <v>0</v>
      </c>
      <c r="AE24" s="66">
        <v>0</v>
      </c>
      <c r="AF24" s="66">
        <v>0</v>
      </c>
      <c r="AG24" s="66">
        <v>0</v>
      </c>
      <c r="AH24" s="66">
        <v>1</v>
      </c>
      <c r="AI24" s="66">
        <v>1</v>
      </c>
      <c r="AJ24" s="66">
        <v>1</v>
      </c>
      <c r="AK24" s="66">
        <v>1</v>
      </c>
      <c r="AL24" s="66">
        <v>2</v>
      </c>
      <c r="AM24" s="65">
        <v>19</v>
      </c>
      <c r="AN24" s="65">
        <v>3</v>
      </c>
      <c r="AO24" s="66">
        <v>0</v>
      </c>
      <c r="AP24" s="66">
        <v>0</v>
      </c>
      <c r="AQ24" s="66">
        <v>0</v>
      </c>
      <c r="AR24" s="66">
        <v>0</v>
      </c>
      <c r="AS24" s="66">
        <v>0</v>
      </c>
      <c r="AT24" s="66">
        <v>1</v>
      </c>
      <c r="AU24" s="65">
        <v>1</v>
      </c>
      <c r="AV24" s="67"/>
      <c r="AW24" s="22"/>
      <c r="AX24" s="23"/>
    </row>
    <row r="25" spans="1:50" s="24" customFormat="1" ht="20.100000000000001" customHeight="1">
      <c r="A25" s="24" t="s">
        <v>43</v>
      </c>
      <c r="B25" s="64">
        <v>0</v>
      </c>
      <c r="C25" s="64">
        <v>0</v>
      </c>
      <c r="D25" s="64">
        <v>0</v>
      </c>
      <c r="E25" s="64">
        <v>0</v>
      </c>
      <c r="F25" s="64">
        <v>0</v>
      </c>
      <c r="G25" s="64">
        <v>0</v>
      </c>
      <c r="H25" s="64">
        <v>0</v>
      </c>
      <c r="I25" s="64">
        <v>0</v>
      </c>
      <c r="J25" s="64">
        <v>0</v>
      </c>
      <c r="K25" s="64">
        <v>0</v>
      </c>
      <c r="L25" s="64">
        <v>0</v>
      </c>
      <c r="M25" s="64">
        <v>0</v>
      </c>
      <c r="N25" s="64">
        <v>1</v>
      </c>
      <c r="O25" s="64">
        <v>0</v>
      </c>
      <c r="P25" s="64">
        <v>0</v>
      </c>
      <c r="Q25" s="64">
        <v>0</v>
      </c>
      <c r="R25" s="64">
        <v>0</v>
      </c>
      <c r="S25" s="64">
        <v>0</v>
      </c>
      <c r="T25" s="64">
        <v>0</v>
      </c>
      <c r="U25" s="64">
        <v>0</v>
      </c>
      <c r="V25" s="65">
        <v>1</v>
      </c>
      <c r="W25" s="66">
        <v>0</v>
      </c>
      <c r="X25" s="66">
        <v>0</v>
      </c>
      <c r="Y25" s="66">
        <v>0</v>
      </c>
      <c r="Z25" s="66">
        <v>0</v>
      </c>
      <c r="AA25" s="66">
        <v>0</v>
      </c>
      <c r="AB25" s="66">
        <v>0</v>
      </c>
      <c r="AC25" s="66">
        <v>0</v>
      </c>
      <c r="AD25" s="66">
        <v>0</v>
      </c>
      <c r="AE25" s="66">
        <v>0</v>
      </c>
      <c r="AF25" s="66">
        <v>0</v>
      </c>
      <c r="AG25" s="66">
        <v>0</v>
      </c>
      <c r="AH25" s="66">
        <v>0</v>
      </c>
      <c r="AI25" s="66">
        <v>0</v>
      </c>
      <c r="AJ25" s="66">
        <v>0</v>
      </c>
      <c r="AK25" s="66">
        <v>0</v>
      </c>
      <c r="AL25" s="66">
        <v>0</v>
      </c>
      <c r="AM25" s="65">
        <v>1</v>
      </c>
      <c r="AN25" s="65">
        <v>0</v>
      </c>
      <c r="AO25" s="66">
        <v>0</v>
      </c>
      <c r="AP25" s="66">
        <v>0</v>
      </c>
      <c r="AQ25" s="66">
        <v>0</v>
      </c>
      <c r="AR25" s="66">
        <v>0</v>
      </c>
      <c r="AS25" s="66">
        <v>0</v>
      </c>
      <c r="AT25" s="66">
        <v>0</v>
      </c>
      <c r="AU25" s="65">
        <v>0</v>
      </c>
      <c r="AV25" s="67"/>
      <c r="AW25" s="22"/>
      <c r="AX25" s="23"/>
    </row>
    <row r="26" spans="1:50" s="24" customFormat="1" ht="20.100000000000001" customHeight="1">
      <c r="A26" s="24" t="s">
        <v>44</v>
      </c>
      <c r="B26" s="64">
        <v>0</v>
      </c>
      <c r="C26" s="64">
        <v>0</v>
      </c>
      <c r="D26" s="64">
        <v>0</v>
      </c>
      <c r="E26" s="64">
        <v>0</v>
      </c>
      <c r="F26" s="64">
        <v>0</v>
      </c>
      <c r="G26" s="64">
        <v>0</v>
      </c>
      <c r="H26" s="64">
        <v>0</v>
      </c>
      <c r="I26" s="64">
        <v>0</v>
      </c>
      <c r="J26" s="64">
        <v>0</v>
      </c>
      <c r="K26" s="64">
        <v>0</v>
      </c>
      <c r="L26" s="64">
        <v>0</v>
      </c>
      <c r="M26" s="64">
        <v>0</v>
      </c>
      <c r="N26" s="64">
        <v>1</v>
      </c>
      <c r="O26" s="64">
        <v>0</v>
      </c>
      <c r="P26" s="64">
        <v>0</v>
      </c>
      <c r="Q26" s="64">
        <v>0</v>
      </c>
      <c r="R26" s="64">
        <v>0</v>
      </c>
      <c r="S26" s="64">
        <v>0</v>
      </c>
      <c r="T26" s="64">
        <v>0</v>
      </c>
      <c r="U26" s="64">
        <v>0</v>
      </c>
      <c r="V26" s="65">
        <v>1</v>
      </c>
      <c r="W26" s="66">
        <v>0</v>
      </c>
      <c r="X26" s="66">
        <v>0</v>
      </c>
      <c r="Y26" s="66">
        <v>0</v>
      </c>
      <c r="Z26" s="66">
        <v>0</v>
      </c>
      <c r="AA26" s="66">
        <v>0</v>
      </c>
      <c r="AB26" s="66">
        <v>0</v>
      </c>
      <c r="AC26" s="66">
        <v>0</v>
      </c>
      <c r="AD26" s="66">
        <v>0</v>
      </c>
      <c r="AE26" s="66">
        <v>0</v>
      </c>
      <c r="AF26" s="66">
        <v>0</v>
      </c>
      <c r="AG26" s="66">
        <v>0</v>
      </c>
      <c r="AH26" s="66">
        <v>0</v>
      </c>
      <c r="AI26" s="66">
        <v>0</v>
      </c>
      <c r="AJ26" s="66">
        <v>0</v>
      </c>
      <c r="AK26" s="66">
        <v>0</v>
      </c>
      <c r="AL26" s="66">
        <v>0</v>
      </c>
      <c r="AM26" s="65">
        <v>1</v>
      </c>
      <c r="AN26" s="65">
        <v>0</v>
      </c>
      <c r="AO26" s="66">
        <v>0</v>
      </c>
      <c r="AP26" s="66">
        <v>0</v>
      </c>
      <c r="AQ26" s="66">
        <v>0</v>
      </c>
      <c r="AR26" s="66">
        <v>0</v>
      </c>
      <c r="AS26" s="66">
        <v>0</v>
      </c>
      <c r="AT26" s="66">
        <v>0</v>
      </c>
      <c r="AU26" s="65">
        <v>0</v>
      </c>
      <c r="AV26" s="67"/>
      <c r="AW26" s="22"/>
      <c r="AX26" s="23"/>
    </row>
    <row r="27" spans="1:50" s="24" customFormat="1" ht="20.100000000000001" customHeight="1">
      <c r="A27" s="24" t="s">
        <v>45</v>
      </c>
      <c r="B27" s="64">
        <v>0</v>
      </c>
      <c r="C27" s="64">
        <v>0</v>
      </c>
      <c r="D27" s="64">
        <v>0</v>
      </c>
      <c r="E27" s="64">
        <v>0</v>
      </c>
      <c r="F27" s="64">
        <v>0</v>
      </c>
      <c r="G27" s="64">
        <v>0</v>
      </c>
      <c r="H27" s="64">
        <v>0</v>
      </c>
      <c r="I27" s="64">
        <v>0</v>
      </c>
      <c r="J27" s="64">
        <v>0</v>
      </c>
      <c r="K27" s="64">
        <v>0</v>
      </c>
      <c r="L27" s="64">
        <v>0</v>
      </c>
      <c r="M27" s="64">
        <v>0</v>
      </c>
      <c r="N27" s="64">
        <v>1</v>
      </c>
      <c r="O27" s="64">
        <v>0</v>
      </c>
      <c r="P27" s="64">
        <v>0</v>
      </c>
      <c r="Q27" s="64">
        <v>0</v>
      </c>
      <c r="R27" s="64">
        <v>0</v>
      </c>
      <c r="S27" s="64">
        <v>0</v>
      </c>
      <c r="T27" s="64">
        <v>0</v>
      </c>
      <c r="U27" s="64">
        <v>0</v>
      </c>
      <c r="V27" s="65">
        <v>1</v>
      </c>
      <c r="W27" s="66">
        <v>0</v>
      </c>
      <c r="X27" s="66">
        <v>0</v>
      </c>
      <c r="Y27" s="66">
        <v>0</v>
      </c>
      <c r="Z27" s="66">
        <v>0</v>
      </c>
      <c r="AA27" s="66">
        <v>0</v>
      </c>
      <c r="AB27" s="66">
        <v>0</v>
      </c>
      <c r="AC27" s="66">
        <v>0</v>
      </c>
      <c r="AD27" s="66">
        <v>0</v>
      </c>
      <c r="AE27" s="66">
        <v>0</v>
      </c>
      <c r="AF27" s="66">
        <v>0</v>
      </c>
      <c r="AG27" s="66">
        <v>0</v>
      </c>
      <c r="AH27" s="66">
        <v>0</v>
      </c>
      <c r="AI27" s="66">
        <v>0</v>
      </c>
      <c r="AJ27" s="66">
        <v>0</v>
      </c>
      <c r="AK27" s="66">
        <v>0</v>
      </c>
      <c r="AL27" s="66">
        <v>0</v>
      </c>
      <c r="AM27" s="65">
        <v>1</v>
      </c>
      <c r="AN27" s="65">
        <v>0</v>
      </c>
      <c r="AO27" s="66">
        <v>0</v>
      </c>
      <c r="AP27" s="66">
        <v>0</v>
      </c>
      <c r="AQ27" s="66">
        <v>0</v>
      </c>
      <c r="AR27" s="66">
        <v>0</v>
      </c>
      <c r="AS27" s="66">
        <v>0</v>
      </c>
      <c r="AT27" s="66">
        <v>0</v>
      </c>
      <c r="AU27" s="65">
        <v>0</v>
      </c>
      <c r="AV27" s="67"/>
      <c r="AW27" s="22"/>
      <c r="AX27" s="23"/>
    </row>
    <row r="28" spans="1:50" s="70" customFormat="1" ht="21.75" customHeight="1" thickBot="1">
      <c r="A28" s="68" t="s">
        <v>46</v>
      </c>
      <c r="B28" s="69">
        <v>49</v>
      </c>
      <c r="C28" s="69">
        <v>6</v>
      </c>
      <c r="D28" s="69">
        <v>13</v>
      </c>
      <c r="E28" s="69">
        <v>23</v>
      </c>
      <c r="F28" s="69">
        <v>26</v>
      </c>
      <c r="G28" s="69">
        <v>28</v>
      </c>
      <c r="H28" s="69">
        <v>12</v>
      </c>
      <c r="I28" s="69">
        <v>30</v>
      </c>
      <c r="J28" s="69">
        <v>14</v>
      </c>
      <c r="K28" s="69">
        <v>54</v>
      </c>
      <c r="L28" s="69">
        <v>8</v>
      </c>
      <c r="M28" s="69">
        <v>9</v>
      </c>
      <c r="N28" s="69">
        <v>63</v>
      </c>
      <c r="O28" s="69">
        <v>36</v>
      </c>
      <c r="P28" s="69">
        <v>6</v>
      </c>
      <c r="Q28" s="69">
        <v>19</v>
      </c>
      <c r="R28" s="69">
        <v>37</v>
      </c>
      <c r="S28" s="69">
        <v>27</v>
      </c>
      <c r="T28" s="69">
        <v>71</v>
      </c>
      <c r="U28" s="69">
        <v>10</v>
      </c>
      <c r="V28" s="69">
        <v>541</v>
      </c>
      <c r="W28" s="69">
        <v>1</v>
      </c>
      <c r="X28" s="69">
        <v>27</v>
      </c>
      <c r="Y28" s="69">
        <v>22</v>
      </c>
      <c r="Z28" s="69">
        <v>6</v>
      </c>
      <c r="AA28" s="69">
        <v>1</v>
      </c>
      <c r="AB28" s="69">
        <v>5</v>
      </c>
      <c r="AC28" s="69">
        <v>22</v>
      </c>
      <c r="AD28" s="69">
        <v>27</v>
      </c>
      <c r="AE28" s="69">
        <v>5</v>
      </c>
      <c r="AF28" s="69">
        <v>5</v>
      </c>
      <c r="AG28" s="69">
        <v>4</v>
      </c>
      <c r="AH28" s="69">
        <v>10</v>
      </c>
      <c r="AI28" s="69">
        <v>16</v>
      </c>
      <c r="AJ28" s="69">
        <v>24</v>
      </c>
      <c r="AK28" s="69">
        <v>12</v>
      </c>
      <c r="AL28" s="69">
        <v>17</v>
      </c>
      <c r="AM28" s="69">
        <v>745</v>
      </c>
      <c r="AN28" s="69">
        <v>39</v>
      </c>
      <c r="AO28" s="69">
        <v>9</v>
      </c>
      <c r="AP28" s="69">
        <v>27</v>
      </c>
      <c r="AQ28" s="69">
        <v>3</v>
      </c>
      <c r="AR28" s="69">
        <v>1</v>
      </c>
      <c r="AS28" s="69">
        <v>1</v>
      </c>
      <c r="AT28" s="69">
        <v>12</v>
      </c>
      <c r="AU28" s="69">
        <v>53</v>
      </c>
      <c r="AV28" s="67"/>
      <c r="AW28" s="22"/>
      <c r="AX28" s="23"/>
    </row>
    <row r="29" spans="1:50" s="73" customFormat="1" ht="16.5" customHeight="1">
      <c r="A29" s="30" t="s">
        <v>47</v>
      </c>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71"/>
      <c r="AN29" s="71"/>
      <c r="AO29" s="35"/>
      <c r="AP29" s="35"/>
      <c r="AQ29" s="35"/>
      <c r="AR29" s="35"/>
      <c r="AS29" s="35"/>
      <c r="AT29" s="35"/>
      <c r="AU29" s="35"/>
      <c r="AV29" s="72"/>
      <c r="AX29" s="23"/>
    </row>
    <row r="30" spans="1:50">
      <c r="A30" s="33"/>
      <c r="B30" s="35"/>
      <c r="C30" s="35"/>
      <c r="D30" s="35"/>
      <c r="E30" s="35"/>
      <c r="F30" s="35"/>
      <c r="G30" s="35"/>
      <c r="H30" s="35"/>
      <c r="I30" s="35"/>
      <c r="J30" s="35"/>
      <c r="K30" s="35"/>
      <c r="L30" s="35"/>
      <c r="M30" s="35"/>
      <c r="N30" s="35"/>
      <c r="O30" s="35"/>
      <c r="P30" s="35"/>
      <c r="Q30" s="35"/>
      <c r="R30" s="35"/>
      <c r="S30" s="35"/>
      <c r="T30" s="35"/>
      <c r="U30" s="35"/>
      <c r="V30" s="36"/>
      <c r="W30" s="36"/>
      <c r="X30" s="35"/>
      <c r="Y30" s="35"/>
      <c r="Z30" s="35"/>
      <c r="AA30" s="35"/>
      <c r="AB30" s="35"/>
      <c r="AC30" s="35"/>
      <c r="AD30" s="35"/>
      <c r="AE30" s="35"/>
      <c r="AF30" s="35"/>
      <c r="AG30" s="35"/>
      <c r="AH30" s="35"/>
      <c r="AI30" s="35"/>
      <c r="AJ30" s="35"/>
      <c r="AK30" s="35"/>
      <c r="AL30" s="35"/>
      <c r="AM30" s="74"/>
      <c r="AN30" s="35"/>
      <c r="AO30" s="35"/>
      <c r="AP30" s="35"/>
      <c r="AQ30" s="35"/>
      <c r="AR30" s="35"/>
      <c r="AS30" s="35"/>
      <c r="AT30" s="35"/>
      <c r="AU30" s="36"/>
    </row>
    <row r="31" spans="1:50">
      <c r="A31" s="35"/>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5"/>
    </row>
    <row r="32" spans="1:50">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row>
  </sheetData>
  <mergeCells count="5">
    <mergeCell ref="A2:AU2"/>
    <mergeCell ref="A3:AU3"/>
    <mergeCell ref="A4:AU4"/>
    <mergeCell ref="B6:AL7"/>
    <mergeCell ref="AO6:AU7"/>
  </mergeCells>
  <hyperlinks>
    <hyperlink ref="A1" location="Índice!A1" display="Volver al Índice" xr:uid="{426AA5D4-171C-4A48-9498-DE9253143629}"/>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9B6A2-8C23-4026-AE04-C9450A9330DA}">
  <dimension ref="A1:AB1577"/>
  <sheetViews>
    <sheetView showGridLines="0" workbookViewId="0"/>
  </sheetViews>
  <sheetFormatPr baseColWidth="10" defaultRowHeight="13.2"/>
  <cols>
    <col min="1" max="1" width="22" style="7" bestFit="1" customWidth="1"/>
    <col min="2" max="2" width="12.88671875" style="7" bestFit="1" customWidth="1"/>
    <col min="3" max="3" width="19.5546875" style="7" bestFit="1" customWidth="1"/>
    <col min="4" max="4" width="26.6640625" style="7" bestFit="1" customWidth="1"/>
    <col min="5" max="16384" width="11.5546875" style="7"/>
  </cols>
  <sheetData>
    <row r="1" spans="1:28" s="313" customFormat="1" ht="13.8">
      <c r="A1" s="1403" t="s">
        <v>1213</v>
      </c>
      <c r="E1" s="314"/>
    </row>
    <row r="2" spans="1:28" s="313" customFormat="1" ht="27" customHeight="1">
      <c r="A2" s="315" t="s">
        <v>181</v>
      </c>
      <c r="B2" s="315"/>
      <c r="C2" s="315"/>
      <c r="D2" s="315"/>
      <c r="E2" s="315"/>
      <c r="F2" s="315"/>
      <c r="G2" s="315"/>
      <c r="H2" s="315"/>
      <c r="I2" s="315"/>
      <c r="J2" s="315"/>
      <c r="K2" s="315"/>
      <c r="L2" s="315"/>
      <c r="M2" s="315"/>
      <c r="N2" s="315"/>
      <c r="O2" s="315"/>
      <c r="P2" s="315"/>
      <c r="Q2" s="315"/>
      <c r="R2" s="315"/>
    </row>
    <row r="3" spans="1:28" s="313" customFormat="1" ht="17.399999999999999">
      <c r="A3" s="316">
        <v>45169</v>
      </c>
      <c r="B3" s="316"/>
      <c r="C3" s="316"/>
      <c r="D3" s="316"/>
      <c r="E3" s="316"/>
      <c r="F3" s="316"/>
      <c r="G3" s="316"/>
      <c r="H3" s="316"/>
      <c r="I3" s="316"/>
      <c r="J3" s="316"/>
      <c r="K3" s="316"/>
      <c r="L3" s="316"/>
      <c r="M3" s="316"/>
      <c r="N3" s="316"/>
      <c r="O3" s="316"/>
      <c r="P3" s="316"/>
      <c r="Q3" s="316"/>
      <c r="R3" s="316"/>
    </row>
    <row r="4" spans="1:28" s="313" customFormat="1" ht="16.8">
      <c r="A4" s="317" t="s">
        <v>123</v>
      </c>
      <c r="B4" s="317"/>
      <c r="C4" s="317"/>
      <c r="D4" s="317"/>
      <c r="E4" s="317"/>
      <c r="F4" s="317"/>
      <c r="G4" s="317"/>
      <c r="H4" s="317"/>
      <c r="I4" s="317"/>
      <c r="J4" s="317"/>
      <c r="K4" s="317"/>
      <c r="L4" s="317"/>
      <c r="M4" s="317"/>
      <c r="N4" s="317"/>
      <c r="O4" s="317"/>
      <c r="P4" s="317"/>
      <c r="Q4" s="317"/>
      <c r="R4" s="317"/>
    </row>
    <row r="5" spans="1:28" s="313" customFormat="1" ht="13.8">
      <c r="A5" s="318"/>
      <c r="E5" s="314"/>
    </row>
    <row r="6" spans="1:28" s="313" customFormat="1" ht="13.5" customHeight="1">
      <c r="A6" s="319" t="s">
        <v>182</v>
      </c>
      <c r="B6" s="320" t="s">
        <v>183</v>
      </c>
      <c r="C6" s="321"/>
      <c r="D6" s="321"/>
      <c r="E6" s="322" t="s">
        <v>184</v>
      </c>
      <c r="F6" s="321" t="s">
        <v>139</v>
      </c>
      <c r="G6" s="321"/>
      <c r="H6" s="323"/>
      <c r="I6" s="320" t="s">
        <v>142</v>
      </c>
      <c r="J6" s="321"/>
      <c r="K6" s="323"/>
      <c r="L6" s="320" t="s">
        <v>144</v>
      </c>
      <c r="M6" s="321"/>
      <c r="N6" s="323"/>
      <c r="O6" s="322" t="s">
        <v>185</v>
      </c>
      <c r="P6" s="324" t="s">
        <v>147</v>
      </c>
      <c r="Q6" s="325"/>
      <c r="R6" s="322" t="s">
        <v>186</v>
      </c>
    </row>
    <row r="7" spans="1:28" s="313" customFormat="1" ht="13.8">
      <c r="A7" s="326"/>
      <c r="B7" s="327" t="s">
        <v>187</v>
      </c>
      <c r="C7" s="328" t="s">
        <v>188</v>
      </c>
      <c r="D7" s="329" t="s">
        <v>189</v>
      </c>
      <c r="E7" s="330"/>
      <c r="F7" s="331" t="s">
        <v>190</v>
      </c>
      <c r="G7" s="332" t="s">
        <v>191</v>
      </c>
      <c r="H7" s="332" t="s">
        <v>192</v>
      </c>
      <c r="I7" s="332" t="s">
        <v>190</v>
      </c>
      <c r="J7" s="332" t="s">
        <v>191</v>
      </c>
      <c r="K7" s="332" t="s">
        <v>192</v>
      </c>
      <c r="L7" s="332" t="s">
        <v>190</v>
      </c>
      <c r="M7" s="332" t="s">
        <v>191</v>
      </c>
      <c r="N7" s="332" t="s">
        <v>192</v>
      </c>
      <c r="O7" s="333"/>
      <c r="P7" s="332" t="s">
        <v>190</v>
      </c>
      <c r="Q7" s="332" t="s">
        <v>191</v>
      </c>
      <c r="R7" s="333"/>
    </row>
    <row r="8" spans="1:28" s="313" customFormat="1">
      <c r="A8" s="334" t="s">
        <v>193</v>
      </c>
      <c r="B8" s="334" t="s">
        <v>2</v>
      </c>
      <c r="C8" s="334" t="s">
        <v>194</v>
      </c>
      <c r="D8" s="334" t="s">
        <v>194</v>
      </c>
      <c r="E8" s="335">
        <v>632</v>
      </c>
      <c r="F8" s="336">
        <v>4952.6101600000002</v>
      </c>
      <c r="G8" s="337">
        <v>343.68448000000001</v>
      </c>
      <c r="H8" s="337">
        <v>5296.2946400000001</v>
      </c>
      <c r="I8" s="337">
        <v>14725.810680000001</v>
      </c>
      <c r="J8" s="337">
        <v>1368.8541200000002</v>
      </c>
      <c r="K8" s="337">
        <v>16094.6648</v>
      </c>
      <c r="L8" s="337">
        <v>1590.2050900000002</v>
      </c>
      <c r="M8" s="337">
        <v>389.61210999999997</v>
      </c>
      <c r="N8" s="337">
        <v>1979.8172</v>
      </c>
      <c r="O8" s="337">
        <v>23370.77664</v>
      </c>
      <c r="P8" s="337">
        <v>39422.953259999995</v>
      </c>
      <c r="Q8" s="337">
        <v>40.790109999999999</v>
      </c>
      <c r="R8" s="338">
        <v>39463.743369999997</v>
      </c>
      <c r="S8" s="7"/>
      <c r="T8" s="7"/>
      <c r="U8" s="7"/>
      <c r="V8" s="7"/>
      <c r="W8" s="7"/>
      <c r="X8" s="7"/>
      <c r="Y8" s="7"/>
      <c r="Z8" s="7"/>
      <c r="AA8" s="7"/>
      <c r="AB8" s="7"/>
    </row>
    <row r="9" spans="1:28" s="313" customFormat="1">
      <c r="A9" s="339"/>
      <c r="B9" s="339"/>
      <c r="C9" s="334" t="s">
        <v>195</v>
      </c>
      <c r="D9" s="334" t="s">
        <v>195</v>
      </c>
      <c r="E9" s="335">
        <v>1</v>
      </c>
      <c r="F9" s="336">
        <v>30397.699410000001</v>
      </c>
      <c r="G9" s="337">
        <v>4374.4025700000002</v>
      </c>
      <c r="H9" s="337">
        <v>34772.101979999999</v>
      </c>
      <c r="I9" s="337">
        <v>73375.488340000011</v>
      </c>
      <c r="J9" s="337">
        <v>12902.09951</v>
      </c>
      <c r="K9" s="337">
        <v>86277.587849999996</v>
      </c>
      <c r="L9" s="337">
        <v>9738.9678599999988</v>
      </c>
      <c r="M9" s="337">
        <v>1418.75396</v>
      </c>
      <c r="N9" s="337">
        <v>11157.721820000001</v>
      </c>
      <c r="O9" s="337">
        <v>132207.41164999999</v>
      </c>
      <c r="P9" s="337">
        <v>81321.453129999994</v>
      </c>
      <c r="Q9" s="337">
        <v>253.71348</v>
      </c>
      <c r="R9" s="338">
        <v>81575.16661</v>
      </c>
      <c r="S9" s="7"/>
      <c r="T9" s="7"/>
      <c r="U9" s="7"/>
      <c r="V9" s="7"/>
      <c r="W9" s="7"/>
      <c r="X9" s="7"/>
      <c r="Y9" s="7"/>
      <c r="Z9" s="7"/>
      <c r="AA9" s="7"/>
      <c r="AB9" s="7"/>
    </row>
    <row r="10" spans="1:28" s="313" customFormat="1">
      <c r="A10" s="339"/>
      <c r="B10" s="339"/>
      <c r="C10" s="334" t="s">
        <v>196</v>
      </c>
      <c r="D10" s="334" t="s">
        <v>197</v>
      </c>
      <c r="E10" s="335">
        <v>3</v>
      </c>
      <c r="F10" s="336">
        <v>7369.1797000000006</v>
      </c>
      <c r="G10" s="337">
        <v>1539.5898500000001</v>
      </c>
      <c r="H10" s="337">
        <v>8908.7695500000009</v>
      </c>
      <c r="I10" s="337">
        <v>21500.29593</v>
      </c>
      <c r="J10" s="337">
        <v>2808.8594500000004</v>
      </c>
      <c r="K10" s="337">
        <v>24309.15538</v>
      </c>
      <c r="L10" s="337">
        <v>2007.7001399999999</v>
      </c>
      <c r="M10" s="337">
        <v>160.81531000000001</v>
      </c>
      <c r="N10" s="337">
        <v>2168.5154500000003</v>
      </c>
      <c r="O10" s="337">
        <v>35386.44038</v>
      </c>
      <c r="P10" s="337">
        <v>89170.088430000003</v>
      </c>
      <c r="Q10" s="337">
        <v>4013.0625800000003</v>
      </c>
      <c r="R10" s="338">
        <v>93183.151010000001</v>
      </c>
      <c r="S10" s="7"/>
      <c r="T10" s="7"/>
      <c r="U10" s="7"/>
      <c r="V10" s="7"/>
      <c r="W10" s="7"/>
      <c r="X10" s="7"/>
      <c r="Y10" s="7"/>
      <c r="Z10" s="7"/>
      <c r="AA10" s="7"/>
      <c r="AB10" s="7"/>
    </row>
    <row r="11" spans="1:28" s="313" customFormat="1">
      <c r="A11" s="339"/>
      <c r="B11" s="334" t="s">
        <v>3</v>
      </c>
      <c r="C11" s="334" t="s">
        <v>198</v>
      </c>
      <c r="D11" s="334" t="s">
        <v>198</v>
      </c>
      <c r="E11" s="335">
        <v>30</v>
      </c>
      <c r="F11" s="336">
        <v>7689.8084600000002</v>
      </c>
      <c r="G11" s="337">
        <v>7338.2030700000005</v>
      </c>
      <c r="H11" s="337">
        <v>15028.01153</v>
      </c>
      <c r="I11" s="337">
        <v>42983.92209</v>
      </c>
      <c r="J11" s="337">
        <v>11683.539869999999</v>
      </c>
      <c r="K11" s="337">
        <v>54667.461960000001</v>
      </c>
      <c r="L11" s="337">
        <v>4122.9226900000003</v>
      </c>
      <c r="M11" s="337">
        <v>1462.0402300000001</v>
      </c>
      <c r="N11" s="337">
        <v>5584.9629199999999</v>
      </c>
      <c r="O11" s="337">
        <v>75280.436409999995</v>
      </c>
      <c r="P11" s="337">
        <v>30852.046469999997</v>
      </c>
      <c r="Q11" s="337">
        <v>1016.35805</v>
      </c>
      <c r="R11" s="338">
        <v>31868.40452</v>
      </c>
      <c r="S11" s="7"/>
      <c r="T11" s="7"/>
      <c r="U11" s="7"/>
      <c r="V11" s="7"/>
      <c r="W11" s="7"/>
      <c r="X11" s="7"/>
      <c r="Y11" s="7"/>
      <c r="Z11" s="7"/>
      <c r="AA11" s="7"/>
      <c r="AB11" s="7"/>
    </row>
    <row r="12" spans="1:28" s="313" customFormat="1">
      <c r="A12" s="339"/>
      <c r="B12" s="339"/>
      <c r="C12" s="334" t="s">
        <v>199</v>
      </c>
      <c r="D12" s="334" t="s">
        <v>199</v>
      </c>
      <c r="E12" s="335">
        <v>29</v>
      </c>
      <c r="F12" s="336">
        <v>50941.288220000002</v>
      </c>
      <c r="G12" s="337">
        <v>9102.3401199999989</v>
      </c>
      <c r="H12" s="337">
        <v>60043.628340000003</v>
      </c>
      <c r="I12" s="337">
        <v>193363.65737</v>
      </c>
      <c r="J12" s="337">
        <v>43961.832459999998</v>
      </c>
      <c r="K12" s="337">
        <v>237325.48983000001</v>
      </c>
      <c r="L12" s="337">
        <v>43905.592479999999</v>
      </c>
      <c r="M12" s="337">
        <v>15232.924359999999</v>
      </c>
      <c r="N12" s="337">
        <v>59138.516840000004</v>
      </c>
      <c r="O12" s="337">
        <v>356507.63500999997</v>
      </c>
      <c r="P12" s="337">
        <v>353732.95782999997</v>
      </c>
      <c r="Q12" s="337">
        <v>15192.656130000001</v>
      </c>
      <c r="R12" s="338">
        <v>368925.61395999999</v>
      </c>
      <c r="S12" s="7"/>
      <c r="T12" s="7"/>
      <c r="U12" s="7"/>
      <c r="V12" s="7"/>
      <c r="W12" s="7"/>
      <c r="X12" s="7"/>
      <c r="Y12" s="7"/>
      <c r="Z12" s="7"/>
      <c r="AA12" s="7"/>
      <c r="AB12" s="7"/>
    </row>
    <row r="13" spans="1:28" s="313" customFormat="1">
      <c r="A13" s="339"/>
      <c r="B13" s="339"/>
      <c r="C13" s="339"/>
      <c r="D13" s="339"/>
      <c r="E13" s="340">
        <v>574</v>
      </c>
      <c r="F13" s="341">
        <v>5806.3983099999996</v>
      </c>
      <c r="G13" s="342">
        <v>1004.7795</v>
      </c>
      <c r="H13" s="342">
        <v>6811.1778099999992</v>
      </c>
      <c r="I13" s="342">
        <v>29601.60413</v>
      </c>
      <c r="J13" s="342">
        <v>6223.4520400000001</v>
      </c>
      <c r="K13" s="342">
        <v>35825.056170000003</v>
      </c>
      <c r="L13" s="342">
        <v>888.84100000000001</v>
      </c>
      <c r="M13" s="342">
        <v>297.88846000000001</v>
      </c>
      <c r="N13" s="342">
        <v>1186.72946</v>
      </c>
      <c r="O13" s="342">
        <v>43822.96344</v>
      </c>
      <c r="P13" s="342">
        <v>8.5859199999999998</v>
      </c>
      <c r="Q13" s="342">
        <v>0.73235000000000006</v>
      </c>
      <c r="R13" s="343">
        <v>9.3182700000000001</v>
      </c>
      <c r="S13" s="7"/>
      <c r="T13" s="7"/>
      <c r="U13" s="7"/>
      <c r="V13" s="7"/>
      <c r="W13" s="7"/>
      <c r="X13" s="7"/>
      <c r="Y13" s="7"/>
      <c r="Z13" s="7"/>
      <c r="AA13" s="7"/>
      <c r="AB13" s="7"/>
    </row>
    <row r="14" spans="1:28" s="313" customFormat="1">
      <c r="A14" s="339"/>
      <c r="B14" s="339"/>
      <c r="C14" s="334" t="s">
        <v>200</v>
      </c>
      <c r="D14" s="334" t="s">
        <v>201</v>
      </c>
      <c r="E14" s="335">
        <v>31</v>
      </c>
      <c r="F14" s="336">
        <v>6628.3064000000004</v>
      </c>
      <c r="G14" s="337">
        <v>411.21499999999997</v>
      </c>
      <c r="H14" s="337">
        <v>7039.5214000000005</v>
      </c>
      <c r="I14" s="337">
        <v>46690.271110000001</v>
      </c>
      <c r="J14" s="337">
        <v>6287.3621800000001</v>
      </c>
      <c r="K14" s="337">
        <v>52977.633289999998</v>
      </c>
      <c r="L14" s="337">
        <v>9759.7673699999996</v>
      </c>
      <c r="M14" s="337">
        <v>1978.1296299999999</v>
      </c>
      <c r="N14" s="337">
        <v>11737.897000000001</v>
      </c>
      <c r="O14" s="337">
        <v>71755.051689999993</v>
      </c>
      <c r="P14" s="337">
        <v>18878.002089999998</v>
      </c>
      <c r="Q14" s="337">
        <v>427.83540999999997</v>
      </c>
      <c r="R14" s="338">
        <v>19305.837500000001</v>
      </c>
      <c r="S14" s="7"/>
      <c r="T14" s="7"/>
      <c r="U14" s="7"/>
      <c r="V14" s="7"/>
      <c r="W14" s="7"/>
      <c r="X14" s="7"/>
      <c r="Y14" s="7"/>
      <c r="Z14" s="7"/>
      <c r="AA14" s="7"/>
      <c r="AB14" s="7"/>
    </row>
    <row r="15" spans="1:28" s="313" customFormat="1">
      <c r="A15" s="339"/>
      <c r="B15" s="339"/>
      <c r="C15" s="334" t="s">
        <v>202</v>
      </c>
      <c r="D15" s="334" t="s">
        <v>203</v>
      </c>
      <c r="E15" s="335">
        <v>33</v>
      </c>
      <c r="F15" s="336">
        <v>57884.711309999999</v>
      </c>
      <c r="G15" s="337">
        <v>39866.904150000002</v>
      </c>
      <c r="H15" s="337">
        <v>97751.615459999986</v>
      </c>
      <c r="I15" s="337">
        <v>177901.67943000002</v>
      </c>
      <c r="J15" s="337">
        <v>83174.080790000007</v>
      </c>
      <c r="K15" s="337">
        <v>261075.76022</v>
      </c>
      <c r="L15" s="337">
        <v>54441.499340000002</v>
      </c>
      <c r="M15" s="337">
        <v>32337.056430000001</v>
      </c>
      <c r="N15" s="337">
        <v>86778.555769999992</v>
      </c>
      <c r="O15" s="337">
        <v>445605.93144999997</v>
      </c>
      <c r="P15" s="337">
        <v>487137.81699000002</v>
      </c>
      <c r="Q15" s="337">
        <v>61401.35469</v>
      </c>
      <c r="R15" s="338">
        <v>548539.17167999991</v>
      </c>
      <c r="S15" s="7"/>
      <c r="T15" s="7"/>
      <c r="U15" s="7"/>
      <c r="V15" s="7"/>
      <c r="W15" s="7"/>
      <c r="X15" s="7"/>
      <c r="Y15" s="7"/>
      <c r="Z15" s="7"/>
      <c r="AA15" s="7"/>
      <c r="AB15" s="7"/>
    </row>
    <row r="16" spans="1:28" s="313" customFormat="1">
      <c r="A16" s="339"/>
      <c r="B16" s="339"/>
      <c r="C16" s="339"/>
      <c r="D16" s="339"/>
      <c r="E16" s="340">
        <v>34</v>
      </c>
      <c r="F16" s="341">
        <v>10877.27857</v>
      </c>
      <c r="G16" s="342">
        <v>3279.7778199999998</v>
      </c>
      <c r="H16" s="342">
        <v>14157.05639</v>
      </c>
      <c r="I16" s="342">
        <v>33646.383040000001</v>
      </c>
      <c r="J16" s="342">
        <v>12292.859380000002</v>
      </c>
      <c r="K16" s="342">
        <v>45939.242420000002</v>
      </c>
      <c r="L16" s="342">
        <v>702.31190000000004</v>
      </c>
      <c r="M16" s="342">
        <v>478.47863000000001</v>
      </c>
      <c r="N16" s="342">
        <v>1180.79053</v>
      </c>
      <c r="O16" s="342">
        <v>61277.089340000006</v>
      </c>
      <c r="P16" s="342">
        <v>24.77073</v>
      </c>
      <c r="Q16" s="342">
        <v>6.2228599999999998</v>
      </c>
      <c r="R16" s="343">
        <v>30.993590000000001</v>
      </c>
      <c r="S16" s="7"/>
      <c r="T16" s="7"/>
      <c r="U16" s="7"/>
      <c r="V16" s="7"/>
      <c r="W16" s="7"/>
      <c r="X16" s="7"/>
      <c r="Y16" s="7"/>
      <c r="Z16" s="7"/>
      <c r="AA16" s="7"/>
      <c r="AB16" s="7"/>
    </row>
    <row r="17" spans="1:28" s="313" customFormat="1">
      <c r="A17" s="339"/>
      <c r="B17" s="339"/>
      <c r="C17" s="339"/>
      <c r="D17" s="339"/>
      <c r="E17" s="340">
        <v>460</v>
      </c>
      <c r="F17" s="341">
        <v>15238.68744</v>
      </c>
      <c r="G17" s="342">
        <v>5432.5407800000003</v>
      </c>
      <c r="H17" s="342">
        <v>20671.228219999997</v>
      </c>
      <c r="I17" s="342">
        <v>50659.213590000007</v>
      </c>
      <c r="J17" s="342">
        <v>14995.24769</v>
      </c>
      <c r="K17" s="342">
        <v>65654.461280000003</v>
      </c>
      <c r="L17" s="342">
        <v>774.02033999999992</v>
      </c>
      <c r="M17" s="342">
        <v>494.96265999999997</v>
      </c>
      <c r="N17" s="342">
        <v>1268.9829999999999</v>
      </c>
      <c r="O17" s="342">
        <v>87594.672500000001</v>
      </c>
      <c r="P17" s="342">
        <v>18.273229999999998</v>
      </c>
      <c r="Q17" s="342">
        <v>8.5264100000000003</v>
      </c>
      <c r="R17" s="343">
        <v>26.79964</v>
      </c>
      <c r="S17" s="7"/>
      <c r="T17" s="7"/>
      <c r="U17" s="7"/>
      <c r="V17" s="7"/>
      <c r="W17" s="7"/>
      <c r="X17" s="7"/>
      <c r="Y17" s="7"/>
      <c r="Z17" s="7"/>
      <c r="AA17" s="7"/>
      <c r="AB17" s="7"/>
    </row>
    <row r="18" spans="1:28" s="313" customFormat="1">
      <c r="A18" s="339"/>
      <c r="B18" s="339"/>
      <c r="C18" s="339"/>
      <c r="D18" s="339"/>
      <c r="E18" s="340">
        <v>550</v>
      </c>
      <c r="F18" s="341">
        <v>8278.2431400000005</v>
      </c>
      <c r="G18" s="342">
        <v>1001.13161</v>
      </c>
      <c r="H18" s="342">
        <v>9279.3747500000009</v>
      </c>
      <c r="I18" s="342">
        <v>16954.560430000001</v>
      </c>
      <c r="J18" s="342">
        <v>8232.4817999999996</v>
      </c>
      <c r="K18" s="342">
        <v>25187.042229999999</v>
      </c>
      <c r="L18" s="342">
        <v>422.38203999999996</v>
      </c>
      <c r="M18" s="342">
        <v>394.77196000000004</v>
      </c>
      <c r="N18" s="342">
        <v>817.154</v>
      </c>
      <c r="O18" s="342">
        <v>35283.570979999997</v>
      </c>
      <c r="P18" s="342">
        <v>5.7685699999999995</v>
      </c>
      <c r="Q18" s="342">
        <v>3.2987500000000001</v>
      </c>
      <c r="R18" s="343">
        <v>9.0673200000000005</v>
      </c>
      <c r="S18" s="7"/>
      <c r="T18" s="7"/>
      <c r="U18" s="7"/>
      <c r="V18" s="7"/>
      <c r="W18" s="7"/>
      <c r="X18" s="7"/>
      <c r="Y18" s="7"/>
      <c r="Z18" s="7"/>
      <c r="AA18" s="7"/>
      <c r="AB18" s="7"/>
    </row>
    <row r="19" spans="1:28" s="313" customFormat="1">
      <c r="A19" s="339"/>
      <c r="B19" s="334" t="s">
        <v>204</v>
      </c>
      <c r="C19" s="334" t="s">
        <v>205</v>
      </c>
      <c r="D19" s="334" t="s">
        <v>205</v>
      </c>
      <c r="E19" s="335">
        <v>95</v>
      </c>
      <c r="F19" s="336">
        <v>40348.476409999996</v>
      </c>
      <c r="G19" s="337">
        <v>8333.1182000000008</v>
      </c>
      <c r="H19" s="337">
        <v>48681.59461</v>
      </c>
      <c r="I19" s="337">
        <v>106585.97903</v>
      </c>
      <c r="J19" s="337">
        <v>31235.561530000003</v>
      </c>
      <c r="K19" s="337">
        <v>137821.54055999999</v>
      </c>
      <c r="L19" s="337">
        <v>11327.525369999999</v>
      </c>
      <c r="M19" s="337">
        <v>930.21567000000005</v>
      </c>
      <c r="N19" s="337">
        <v>12257.741039999999</v>
      </c>
      <c r="O19" s="337">
        <v>198760.87621000002</v>
      </c>
      <c r="P19" s="337">
        <v>95550.139540000004</v>
      </c>
      <c r="Q19" s="337">
        <v>283.96278999999998</v>
      </c>
      <c r="R19" s="338">
        <v>95834.102329999994</v>
      </c>
      <c r="S19" s="7"/>
      <c r="T19" s="7"/>
      <c r="U19" s="7"/>
      <c r="V19" s="7"/>
      <c r="W19" s="7"/>
      <c r="X19" s="7"/>
      <c r="Y19" s="7"/>
      <c r="Z19" s="7"/>
      <c r="AA19" s="7"/>
      <c r="AB19" s="7"/>
    </row>
    <row r="20" spans="1:28" s="313" customFormat="1">
      <c r="A20" s="339"/>
      <c r="B20" s="339"/>
      <c r="C20" s="334" t="s">
        <v>206</v>
      </c>
      <c r="D20" s="334" t="s">
        <v>206</v>
      </c>
      <c r="E20" s="335">
        <v>96</v>
      </c>
      <c r="F20" s="336">
        <v>26152.010480000001</v>
      </c>
      <c r="G20" s="337">
        <v>1121.5811100000001</v>
      </c>
      <c r="H20" s="337">
        <v>27273.59159</v>
      </c>
      <c r="I20" s="337">
        <v>84343.64529</v>
      </c>
      <c r="J20" s="337">
        <v>12843.634539999999</v>
      </c>
      <c r="K20" s="337">
        <v>97187.279829999999</v>
      </c>
      <c r="L20" s="337">
        <v>11036.358960000001</v>
      </c>
      <c r="M20" s="337">
        <v>2315.5783099999999</v>
      </c>
      <c r="N20" s="337">
        <v>13351.93727</v>
      </c>
      <c r="O20" s="337">
        <v>137812.80869000001</v>
      </c>
      <c r="P20" s="337">
        <v>101644.04308</v>
      </c>
      <c r="Q20" s="337">
        <v>412.97237999999999</v>
      </c>
      <c r="R20" s="338">
        <v>102057.01546</v>
      </c>
      <c r="S20" s="7"/>
      <c r="T20" s="7"/>
      <c r="U20" s="7"/>
      <c r="V20" s="7"/>
      <c r="W20" s="7"/>
      <c r="X20" s="7"/>
      <c r="Y20" s="7"/>
      <c r="Z20" s="7"/>
      <c r="AA20" s="7"/>
      <c r="AB20" s="7"/>
    </row>
    <row r="21" spans="1:28" s="313" customFormat="1">
      <c r="A21" s="339"/>
      <c r="B21" s="334" t="s">
        <v>5</v>
      </c>
      <c r="C21" s="334" t="s">
        <v>5</v>
      </c>
      <c r="D21" s="334" t="s">
        <v>5</v>
      </c>
      <c r="E21" s="335">
        <v>109</v>
      </c>
      <c r="F21" s="336">
        <v>19836.882089999999</v>
      </c>
      <c r="G21" s="337">
        <v>8969.2264500000001</v>
      </c>
      <c r="H21" s="337">
        <v>28806.108539999997</v>
      </c>
      <c r="I21" s="337">
        <v>107793.08662999999</v>
      </c>
      <c r="J21" s="337">
        <v>31647.324579999997</v>
      </c>
      <c r="K21" s="337">
        <v>139440.41121000002</v>
      </c>
      <c r="L21" s="337">
        <v>1325.9670900000001</v>
      </c>
      <c r="M21" s="337">
        <v>1925.21712</v>
      </c>
      <c r="N21" s="337">
        <v>3251.1842099999999</v>
      </c>
      <c r="O21" s="337">
        <v>171497.70396000001</v>
      </c>
      <c r="P21" s="337">
        <v>24.591390000000001</v>
      </c>
      <c r="Q21" s="337">
        <v>4.1093700000000002</v>
      </c>
      <c r="R21" s="338">
        <v>28.700759999999999</v>
      </c>
      <c r="S21" s="7"/>
      <c r="T21" s="7"/>
      <c r="U21" s="7"/>
      <c r="V21" s="7"/>
      <c r="W21" s="7"/>
      <c r="X21" s="7"/>
      <c r="Y21" s="7"/>
      <c r="Z21" s="7"/>
      <c r="AA21" s="7"/>
      <c r="AB21" s="7"/>
    </row>
    <row r="22" spans="1:28" s="313" customFormat="1">
      <c r="A22" s="339"/>
      <c r="B22" s="339"/>
      <c r="C22" s="339"/>
      <c r="D22" s="339"/>
      <c r="E22" s="340">
        <v>106</v>
      </c>
      <c r="F22" s="341">
        <v>301644.99563999998</v>
      </c>
      <c r="G22" s="342">
        <v>262526.87975999998</v>
      </c>
      <c r="H22" s="342">
        <v>564171.87540000002</v>
      </c>
      <c r="I22" s="342">
        <v>887394.57747999998</v>
      </c>
      <c r="J22" s="342">
        <v>585930.34748</v>
      </c>
      <c r="K22" s="342">
        <v>1473324.92496</v>
      </c>
      <c r="L22" s="342">
        <v>369465.65576999995</v>
      </c>
      <c r="M22" s="342">
        <v>299163.97155999998</v>
      </c>
      <c r="N22" s="342">
        <v>668629.62733000005</v>
      </c>
      <c r="O22" s="342">
        <v>2706126.4276900003</v>
      </c>
      <c r="P22" s="342">
        <v>1982230.1366099999</v>
      </c>
      <c r="Q22" s="342">
        <v>365230.29175999999</v>
      </c>
      <c r="R22" s="343">
        <v>2347460.4283699999</v>
      </c>
      <c r="S22" s="7"/>
      <c r="T22" s="7"/>
      <c r="U22" s="7"/>
      <c r="V22" s="7"/>
      <c r="W22" s="7"/>
      <c r="X22" s="7"/>
      <c r="Y22" s="7"/>
      <c r="Z22" s="7"/>
      <c r="AA22" s="7"/>
      <c r="AB22" s="7"/>
    </row>
    <row r="23" spans="1:28" s="313" customFormat="1">
      <c r="A23" s="339"/>
      <c r="B23" s="339"/>
      <c r="C23" s="339"/>
      <c r="D23" s="339"/>
      <c r="E23" s="340">
        <v>107</v>
      </c>
      <c r="F23" s="341">
        <v>48017.9326</v>
      </c>
      <c r="G23" s="342">
        <v>36192.264689999996</v>
      </c>
      <c r="H23" s="342">
        <v>84210.197290000011</v>
      </c>
      <c r="I23" s="342">
        <v>60617.760000000002</v>
      </c>
      <c r="J23" s="342">
        <v>46626.417049999996</v>
      </c>
      <c r="K23" s="342">
        <v>107244.17705</v>
      </c>
      <c r="L23" s="342">
        <v>570.24495999999999</v>
      </c>
      <c r="M23" s="342">
        <v>3278.73119</v>
      </c>
      <c r="N23" s="342">
        <v>3848.97615</v>
      </c>
      <c r="O23" s="342">
        <v>195303.35049000001</v>
      </c>
      <c r="P23" s="342">
        <v>112.47821</v>
      </c>
      <c r="Q23" s="342">
        <v>11.20534</v>
      </c>
      <c r="R23" s="343">
        <v>123.68355</v>
      </c>
      <c r="S23" s="7"/>
      <c r="T23" s="7"/>
      <c r="U23" s="7"/>
      <c r="V23" s="7"/>
      <c r="W23" s="7"/>
      <c r="X23" s="7"/>
      <c r="Y23" s="7"/>
      <c r="Z23" s="7"/>
      <c r="AA23" s="7"/>
      <c r="AB23" s="7"/>
    </row>
    <row r="24" spans="1:28" s="313" customFormat="1">
      <c r="A24" s="339"/>
      <c r="B24" s="339"/>
      <c r="C24" s="339"/>
      <c r="D24" s="339"/>
      <c r="E24" s="340">
        <v>639</v>
      </c>
      <c r="F24" s="341">
        <v>14924.34506</v>
      </c>
      <c r="G24" s="342">
        <v>7605.1509400000004</v>
      </c>
      <c r="H24" s="342">
        <v>22529.495999999999</v>
      </c>
      <c r="I24" s="342">
        <v>51117.03587</v>
      </c>
      <c r="J24" s="342">
        <v>30965.866899999997</v>
      </c>
      <c r="K24" s="342">
        <v>82082.902770000001</v>
      </c>
      <c r="L24" s="342">
        <v>1486.4854499999999</v>
      </c>
      <c r="M24" s="342">
        <v>2018.73495</v>
      </c>
      <c r="N24" s="342">
        <v>3505.2203999999997</v>
      </c>
      <c r="O24" s="342">
        <v>108117.61917000001</v>
      </c>
      <c r="P24" s="342">
        <v>36.162930000000003</v>
      </c>
      <c r="Q24" s="342">
        <v>4.26166</v>
      </c>
      <c r="R24" s="343">
        <v>40.424589999999995</v>
      </c>
      <c r="S24" s="7"/>
      <c r="T24" s="7"/>
      <c r="U24" s="7"/>
      <c r="V24" s="7"/>
      <c r="W24" s="7"/>
      <c r="X24" s="7"/>
      <c r="Y24" s="7"/>
      <c r="Z24" s="7"/>
      <c r="AA24" s="7"/>
      <c r="AB24" s="7"/>
    </row>
    <row r="25" spans="1:28" s="313" customFormat="1">
      <c r="A25" s="339"/>
      <c r="B25" s="339"/>
      <c r="C25" s="339"/>
      <c r="D25" s="339"/>
      <c r="E25" s="340">
        <v>687</v>
      </c>
      <c r="F25" s="341">
        <v>12.301819999999999</v>
      </c>
      <c r="G25" s="342">
        <v>8.9202499999999993</v>
      </c>
      <c r="H25" s="342">
        <v>21.222069999999999</v>
      </c>
      <c r="I25" s="342">
        <v>2560.8700699999999</v>
      </c>
      <c r="J25" s="342">
        <v>4120.7790800000002</v>
      </c>
      <c r="K25" s="342">
        <v>6681.6491500000002</v>
      </c>
      <c r="L25" s="342">
        <v>3494.8014199999998</v>
      </c>
      <c r="M25" s="342">
        <v>2220.6950000000002</v>
      </c>
      <c r="N25" s="342">
        <v>5715.4964199999995</v>
      </c>
      <c r="O25" s="342">
        <v>12418.36764</v>
      </c>
      <c r="P25" s="342">
        <v>0</v>
      </c>
      <c r="Q25" s="342">
        <v>0</v>
      </c>
      <c r="R25" s="343">
        <v>0</v>
      </c>
      <c r="S25" s="7"/>
      <c r="T25" s="7"/>
      <c r="U25" s="7"/>
      <c r="V25" s="7"/>
      <c r="W25" s="7"/>
      <c r="X25" s="7"/>
      <c r="Y25" s="7"/>
      <c r="Z25" s="7"/>
      <c r="AA25" s="7"/>
      <c r="AB25" s="7"/>
    </row>
    <row r="26" spans="1:28" s="313" customFormat="1">
      <c r="A26" s="339"/>
      <c r="B26" s="339"/>
      <c r="C26" s="339"/>
      <c r="D26" s="334" t="s">
        <v>207</v>
      </c>
      <c r="E26" s="335">
        <v>110</v>
      </c>
      <c r="F26" s="336">
        <v>59687.846100000002</v>
      </c>
      <c r="G26" s="337">
        <v>44666.298920000001</v>
      </c>
      <c r="H26" s="337">
        <v>104354.14502</v>
      </c>
      <c r="I26" s="337">
        <v>212241.15508000003</v>
      </c>
      <c r="J26" s="337">
        <v>171191.93338999999</v>
      </c>
      <c r="K26" s="337">
        <v>383433.08847000002</v>
      </c>
      <c r="L26" s="337">
        <v>4641.3352699999996</v>
      </c>
      <c r="M26" s="337">
        <v>2303.8313199999998</v>
      </c>
      <c r="N26" s="337">
        <v>6945.1665899999998</v>
      </c>
      <c r="O26" s="337">
        <v>494732.40007999999</v>
      </c>
      <c r="P26" s="337">
        <v>116.82169</v>
      </c>
      <c r="Q26" s="337">
        <v>20.994029999999999</v>
      </c>
      <c r="R26" s="338">
        <v>137.81572</v>
      </c>
      <c r="S26" s="7"/>
      <c r="T26" s="7"/>
      <c r="U26" s="7"/>
      <c r="V26" s="7"/>
      <c r="W26" s="7"/>
      <c r="X26" s="7"/>
      <c r="Y26" s="7"/>
      <c r="Z26" s="7"/>
      <c r="AA26" s="7"/>
      <c r="AB26" s="7"/>
    </row>
    <row r="27" spans="1:28" s="313" customFormat="1">
      <c r="A27" s="339"/>
      <c r="B27" s="339"/>
      <c r="C27" s="339"/>
      <c r="D27" s="334" t="s">
        <v>208</v>
      </c>
      <c r="E27" s="335">
        <v>597</v>
      </c>
      <c r="F27" s="336">
        <v>18690.281870000003</v>
      </c>
      <c r="G27" s="337">
        <v>13016.49223</v>
      </c>
      <c r="H27" s="337">
        <v>31706.774100000002</v>
      </c>
      <c r="I27" s="337">
        <v>65387.774700000002</v>
      </c>
      <c r="J27" s="337">
        <v>39921.894740000003</v>
      </c>
      <c r="K27" s="337">
        <v>105309.66944</v>
      </c>
      <c r="L27" s="337">
        <v>4606.3168900000001</v>
      </c>
      <c r="M27" s="337">
        <v>2090.8142400000002</v>
      </c>
      <c r="N27" s="337">
        <v>6697.1311299999998</v>
      </c>
      <c r="O27" s="337">
        <v>143713.57466999997</v>
      </c>
      <c r="P27" s="337">
        <v>14.37744</v>
      </c>
      <c r="Q27" s="337">
        <v>30.132549999999998</v>
      </c>
      <c r="R27" s="338">
        <v>44.509989999999995</v>
      </c>
      <c r="S27" s="7"/>
      <c r="T27" s="7"/>
      <c r="U27" s="7"/>
      <c r="V27" s="7"/>
      <c r="W27" s="7"/>
      <c r="X27" s="7"/>
      <c r="Y27" s="7"/>
      <c r="Z27" s="7"/>
      <c r="AA27" s="7"/>
      <c r="AB27" s="7"/>
    </row>
    <row r="28" spans="1:28" s="313" customFormat="1">
      <c r="A28" s="339"/>
      <c r="B28" s="339"/>
      <c r="C28" s="339"/>
      <c r="D28" s="334" t="s">
        <v>209</v>
      </c>
      <c r="E28" s="335">
        <v>455</v>
      </c>
      <c r="F28" s="336">
        <v>17014.351300000002</v>
      </c>
      <c r="G28" s="337">
        <v>6781.3735700000007</v>
      </c>
      <c r="H28" s="337">
        <v>23795.724870000002</v>
      </c>
      <c r="I28" s="337">
        <v>87505.95137000001</v>
      </c>
      <c r="J28" s="337">
        <v>41777.27246</v>
      </c>
      <c r="K28" s="337">
        <v>129283.22383</v>
      </c>
      <c r="L28" s="337">
        <v>2962.8172300000001</v>
      </c>
      <c r="M28" s="337">
        <v>1071.6673799999999</v>
      </c>
      <c r="N28" s="337">
        <v>4034.48461</v>
      </c>
      <c r="O28" s="337">
        <v>157113.43330999999</v>
      </c>
      <c r="P28" s="337">
        <v>13.814770000000001</v>
      </c>
      <c r="Q28" s="337">
        <v>9.2456299999999985</v>
      </c>
      <c r="R28" s="338">
        <v>23.060400000000001</v>
      </c>
      <c r="S28" s="7"/>
      <c r="T28" s="7"/>
      <c r="U28" s="7"/>
      <c r="V28" s="7"/>
      <c r="W28" s="7"/>
      <c r="X28" s="7"/>
      <c r="Y28" s="7"/>
      <c r="Z28" s="7"/>
      <c r="AA28" s="7"/>
      <c r="AB28" s="7"/>
    </row>
    <row r="29" spans="1:28" s="313" customFormat="1">
      <c r="A29" s="339"/>
      <c r="B29" s="339"/>
      <c r="C29" s="339"/>
      <c r="D29" s="334" t="s">
        <v>60</v>
      </c>
      <c r="E29" s="335">
        <v>113</v>
      </c>
      <c r="F29" s="336">
        <v>31179.834489999997</v>
      </c>
      <c r="G29" s="337">
        <v>21445.28902</v>
      </c>
      <c r="H29" s="337">
        <v>52625.123509999998</v>
      </c>
      <c r="I29" s="337">
        <v>106854.50496999999</v>
      </c>
      <c r="J29" s="337">
        <v>40296.736119999994</v>
      </c>
      <c r="K29" s="337">
        <v>147151.24109</v>
      </c>
      <c r="L29" s="337">
        <v>2257.8166499999998</v>
      </c>
      <c r="M29" s="337">
        <v>1389.5987</v>
      </c>
      <c r="N29" s="337">
        <v>3647.4153500000002</v>
      </c>
      <c r="O29" s="337">
        <v>203423.77995</v>
      </c>
      <c r="P29" s="337">
        <v>31.406459999999999</v>
      </c>
      <c r="Q29" s="337">
        <v>25.700089999999999</v>
      </c>
      <c r="R29" s="338">
        <v>57.106550000000006</v>
      </c>
      <c r="S29" s="7"/>
      <c r="T29" s="7"/>
      <c r="U29" s="7"/>
      <c r="V29" s="7"/>
      <c r="W29" s="7"/>
      <c r="X29" s="7"/>
      <c r="Y29" s="7"/>
      <c r="Z29" s="7"/>
      <c r="AA29" s="7"/>
      <c r="AB29" s="7"/>
    </row>
    <row r="30" spans="1:28" s="313" customFormat="1">
      <c r="A30" s="339"/>
      <c r="B30" s="339"/>
      <c r="C30" s="339"/>
      <c r="D30" s="334" t="s">
        <v>210</v>
      </c>
      <c r="E30" s="335">
        <v>528</v>
      </c>
      <c r="F30" s="336">
        <v>14650.922779999999</v>
      </c>
      <c r="G30" s="337">
        <v>6328.96065</v>
      </c>
      <c r="H30" s="337">
        <v>20979.883429999998</v>
      </c>
      <c r="I30" s="337">
        <v>95042.258799999996</v>
      </c>
      <c r="J30" s="337">
        <v>58579.31955</v>
      </c>
      <c r="K30" s="337">
        <v>153621.57835</v>
      </c>
      <c r="L30" s="337">
        <v>2033.2855500000001</v>
      </c>
      <c r="M30" s="337">
        <v>1860.8532600000001</v>
      </c>
      <c r="N30" s="337">
        <v>3894.1388099999999</v>
      </c>
      <c r="O30" s="337">
        <v>178495.60059000002</v>
      </c>
      <c r="P30" s="337">
        <v>20.66572</v>
      </c>
      <c r="Q30" s="337">
        <v>5.64567</v>
      </c>
      <c r="R30" s="338">
        <v>26.311389999999999</v>
      </c>
      <c r="S30" s="7"/>
      <c r="T30" s="7"/>
      <c r="U30" s="7"/>
      <c r="V30" s="7"/>
      <c r="W30" s="7"/>
      <c r="X30" s="7"/>
      <c r="Y30" s="7"/>
      <c r="Z30" s="7"/>
      <c r="AA30" s="7"/>
      <c r="AB30" s="7"/>
    </row>
    <row r="31" spans="1:28" s="313" customFormat="1">
      <c r="A31" s="339"/>
      <c r="B31" s="339"/>
      <c r="C31" s="339"/>
      <c r="D31" s="334" t="s">
        <v>211</v>
      </c>
      <c r="E31" s="335">
        <v>649</v>
      </c>
      <c r="F31" s="336">
        <v>6980.3714</v>
      </c>
      <c r="G31" s="337">
        <v>2711.2939700000002</v>
      </c>
      <c r="H31" s="337">
        <v>9691.6653699999988</v>
      </c>
      <c r="I31" s="337">
        <v>29250.795100000003</v>
      </c>
      <c r="J31" s="337">
        <v>13512.134810000001</v>
      </c>
      <c r="K31" s="337">
        <v>42762.929909999999</v>
      </c>
      <c r="L31" s="337">
        <v>536.48688000000004</v>
      </c>
      <c r="M31" s="337">
        <v>51.73</v>
      </c>
      <c r="N31" s="337">
        <v>588.21688000000006</v>
      </c>
      <c r="O31" s="337">
        <v>53042.812159999994</v>
      </c>
      <c r="P31" s="337">
        <v>6.71767</v>
      </c>
      <c r="Q31" s="337">
        <v>1.5215699999999999</v>
      </c>
      <c r="R31" s="338">
        <v>8.2392400000000006</v>
      </c>
      <c r="S31" s="7"/>
      <c r="T31" s="7"/>
      <c r="U31" s="7"/>
      <c r="V31" s="7"/>
      <c r="W31" s="7"/>
      <c r="X31" s="7"/>
      <c r="Y31" s="7"/>
      <c r="Z31" s="7"/>
      <c r="AA31" s="7"/>
      <c r="AB31" s="7"/>
    </row>
    <row r="32" spans="1:28" s="313" customFormat="1">
      <c r="A32" s="339"/>
      <c r="B32" s="339"/>
      <c r="C32" s="339"/>
      <c r="D32" s="334" t="s">
        <v>212</v>
      </c>
      <c r="E32" s="335">
        <v>660</v>
      </c>
      <c r="F32" s="336">
        <v>3802.4195</v>
      </c>
      <c r="G32" s="337">
        <v>964.46541999999999</v>
      </c>
      <c r="H32" s="337">
        <v>4766.8849199999995</v>
      </c>
      <c r="I32" s="337">
        <v>27899.49439</v>
      </c>
      <c r="J32" s="337">
        <v>14004.198849999999</v>
      </c>
      <c r="K32" s="337">
        <v>41903.693240000001</v>
      </c>
      <c r="L32" s="337">
        <v>598.49987999999996</v>
      </c>
      <c r="M32" s="337">
        <v>442.75344000000001</v>
      </c>
      <c r="N32" s="337">
        <v>1041.25332</v>
      </c>
      <c r="O32" s="337">
        <v>47711.831479999993</v>
      </c>
      <c r="P32" s="337">
        <v>3.1903000000000001</v>
      </c>
      <c r="Q32" s="337">
        <v>2.0150999999999999</v>
      </c>
      <c r="R32" s="338">
        <v>5.2054</v>
      </c>
      <c r="S32" s="7"/>
      <c r="T32" s="7"/>
      <c r="U32" s="7"/>
      <c r="V32" s="7"/>
      <c r="W32" s="7"/>
      <c r="X32" s="7"/>
      <c r="Y32" s="7"/>
      <c r="Z32" s="7"/>
      <c r="AA32" s="7"/>
      <c r="AB32" s="7"/>
    </row>
    <row r="33" spans="1:28" s="313" customFormat="1">
      <c r="A33" s="339"/>
      <c r="B33" s="339"/>
      <c r="C33" s="339"/>
      <c r="D33" s="334" t="s">
        <v>213</v>
      </c>
      <c r="E33" s="335">
        <v>393</v>
      </c>
      <c r="F33" s="336">
        <v>21779.305170000003</v>
      </c>
      <c r="G33" s="337">
        <v>22762.593280000001</v>
      </c>
      <c r="H33" s="337">
        <v>44541.898450000001</v>
      </c>
      <c r="I33" s="337">
        <v>75694.78029000001</v>
      </c>
      <c r="J33" s="337">
        <v>86593.491299999994</v>
      </c>
      <c r="K33" s="337">
        <v>162288.27158999999</v>
      </c>
      <c r="L33" s="337">
        <v>2457.1671699999997</v>
      </c>
      <c r="M33" s="337">
        <v>4378.7678399999995</v>
      </c>
      <c r="N33" s="337">
        <v>6835.9350100000001</v>
      </c>
      <c r="O33" s="337">
        <v>213666.10505000001</v>
      </c>
      <c r="P33" s="337">
        <v>12.43023</v>
      </c>
      <c r="Q33" s="337">
        <v>9.0636700000000001</v>
      </c>
      <c r="R33" s="338">
        <v>21.4939</v>
      </c>
      <c r="S33" s="7"/>
      <c r="T33" s="7"/>
      <c r="U33" s="7"/>
      <c r="V33" s="7"/>
      <c r="W33" s="7"/>
      <c r="X33" s="7"/>
      <c r="Y33" s="7"/>
      <c r="Z33" s="7"/>
      <c r="AA33" s="7"/>
      <c r="AB33" s="7"/>
    </row>
    <row r="34" spans="1:28" s="313" customFormat="1">
      <c r="A34" s="339"/>
      <c r="B34" s="339"/>
      <c r="C34" s="339"/>
      <c r="D34" s="334" t="s">
        <v>214</v>
      </c>
      <c r="E34" s="335">
        <v>678</v>
      </c>
      <c r="F34" s="336">
        <v>12638.532289999999</v>
      </c>
      <c r="G34" s="337">
        <v>2979.3350699999996</v>
      </c>
      <c r="H34" s="337">
        <v>15617.86736</v>
      </c>
      <c r="I34" s="337">
        <v>34974.218409999994</v>
      </c>
      <c r="J34" s="337">
        <v>16086.71738</v>
      </c>
      <c r="K34" s="337">
        <v>51060.935789999996</v>
      </c>
      <c r="L34" s="337">
        <v>379.22647999999998</v>
      </c>
      <c r="M34" s="337">
        <v>111.06627</v>
      </c>
      <c r="N34" s="337">
        <v>490.29275000000001</v>
      </c>
      <c r="O34" s="337">
        <v>67169.0959</v>
      </c>
      <c r="P34" s="337">
        <v>23.342759999999998</v>
      </c>
      <c r="Q34" s="337">
        <v>12.922739999999999</v>
      </c>
      <c r="R34" s="338">
        <v>36.265500000000003</v>
      </c>
      <c r="S34" s="7"/>
      <c r="T34" s="7"/>
      <c r="U34" s="7"/>
      <c r="V34" s="7"/>
      <c r="W34" s="7"/>
      <c r="X34" s="7"/>
      <c r="Y34" s="7"/>
      <c r="Z34" s="7"/>
      <c r="AA34" s="7"/>
      <c r="AB34" s="7"/>
    </row>
    <row r="35" spans="1:28" s="313" customFormat="1">
      <c r="A35" s="339"/>
      <c r="B35" s="339"/>
      <c r="C35" s="334" t="s">
        <v>215</v>
      </c>
      <c r="D35" s="334" t="s">
        <v>215</v>
      </c>
      <c r="E35" s="335">
        <v>115</v>
      </c>
      <c r="F35" s="336">
        <v>12558.746419999999</v>
      </c>
      <c r="G35" s="337">
        <v>6976.04025</v>
      </c>
      <c r="H35" s="337">
        <v>19534.786670000001</v>
      </c>
      <c r="I35" s="337">
        <v>38037.942539999996</v>
      </c>
      <c r="J35" s="337">
        <v>19345.435670000003</v>
      </c>
      <c r="K35" s="337">
        <v>57383.378210000003</v>
      </c>
      <c r="L35" s="337">
        <v>5118.8759700000001</v>
      </c>
      <c r="M35" s="337">
        <v>3207.2242299999998</v>
      </c>
      <c r="N35" s="337">
        <v>8326.1002000000008</v>
      </c>
      <c r="O35" s="337">
        <v>85244.265079999997</v>
      </c>
      <c r="P35" s="337">
        <v>35320.150320000001</v>
      </c>
      <c r="Q35" s="337">
        <v>579.14243999999997</v>
      </c>
      <c r="R35" s="338">
        <v>35899.292759999997</v>
      </c>
      <c r="S35" s="7"/>
      <c r="T35" s="7"/>
      <c r="U35" s="7"/>
      <c r="V35" s="7"/>
      <c r="W35" s="7"/>
      <c r="X35" s="7"/>
      <c r="Y35" s="7"/>
      <c r="Z35" s="7"/>
      <c r="AA35" s="7"/>
      <c r="AB35" s="7"/>
    </row>
    <row r="36" spans="1:28" s="313" customFormat="1">
      <c r="A36" s="339"/>
      <c r="B36" s="339"/>
      <c r="C36" s="334" t="s">
        <v>216</v>
      </c>
      <c r="D36" s="334" t="s">
        <v>217</v>
      </c>
      <c r="E36" s="335">
        <v>464</v>
      </c>
      <c r="F36" s="336">
        <v>8953.1194099999993</v>
      </c>
      <c r="G36" s="337">
        <v>1639.9435000000001</v>
      </c>
      <c r="H36" s="337">
        <v>10593.062910000001</v>
      </c>
      <c r="I36" s="337">
        <v>39320.858540000001</v>
      </c>
      <c r="J36" s="337">
        <v>11797.88932</v>
      </c>
      <c r="K36" s="337">
        <v>51118.747859999996</v>
      </c>
      <c r="L36" s="337">
        <v>1856.7206200000001</v>
      </c>
      <c r="M36" s="337">
        <v>1440.54944</v>
      </c>
      <c r="N36" s="337">
        <v>3297.2700599999998</v>
      </c>
      <c r="O36" s="337">
        <v>65009.080829999999</v>
      </c>
      <c r="P36" s="337">
        <v>37301.87298</v>
      </c>
      <c r="Q36" s="337">
        <v>155.48242999999999</v>
      </c>
      <c r="R36" s="338">
        <v>37457.355409999996</v>
      </c>
      <c r="S36" s="7"/>
      <c r="T36" s="7"/>
      <c r="U36" s="7"/>
      <c r="V36" s="7"/>
      <c r="W36" s="7"/>
      <c r="X36" s="7"/>
      <c r="Y36" s="7"/>
      <c r="Z36" s="7"/>
      <c r="AA36" s="7"/>
      <c r="AB36" s="7"/>
    </row>
    <row r="37" spans="1:28" s="313" customFormat="1">
      <c r="A37" s="339"/>
      <c r="B37" s="339"/>
      <c r="C37" s="334" t="s">
        <v>218</v>
      </c>
      <c r="D37" s="334" t="s">
        <v>219</v>
      </c>
      <c r="E37" s="335">
        <v>119</v>
      </c>
      <c r="F37" s="336">
        <v>13523.663869999998</v>
      </c>
      <c r="G37" s="337">
        <v>20336.30385</v>
      </c>
      <c r="H37" s="337">
        <v>33859.967720000001</v>
      </c>
      <c r="I37" s="337">
        <v>43785.446219999998</v>
      </c>
      <c r="J37" s="337">
        <v>22769.897149999997</v>
      </c>
      <c r="K37" s="337">
        <v>66555.343370000002</v>
      </c>
      <c r="L37" s="337">
        <v>10659.027410000001</v>
      </c>
      <c r="M37" s="337">
        <v>7000.0924100000002</v>
      </c>
      <c r="N37" s="337">
        <v>17659.11982</v>
      </c>
      <c r="O37" s="337">
        <v>118074.43091</v>
      </c>
      <c r="P37" s="337">
        <v>34330.770600000003</v>
      </c>
      <c r="Q37" s="337">
        <v>778.51631999999995</v>
      </c>
      <c r="R37" s="338">
        <v>35109.286919999999</v>
      </c>
      <c r="S37" s="7"/>
      <c r="T37" s="7"/>
      <c r="U37" s="7"/>
      <c r="V37" s="7"/>
      <c r="W37" s="7"/>
      <c r="X37" s="7"/>
      <c r="Y37" s="7"/>
      <c r="Z37" s="7"/>
      <c r="AA37" s="7"/>
      <c r="AB37" s="7"/>
    </row>
    <row r="38" spans="1:28" s="313" customFormat="1">
      <c r="A38" s="339"/>
      <c r="B38" s="334" t="s">
        <v>6</v>
      </c>
      <c r="C38" s="334" t="s">
        <v>220</v>
      </c>
      <c r="D38" s="334" t="s">
        <v>6</v>
      </c>
      <c r="E38" s="335">
        <v>59</v>
      </c>
      <c r="F38" s="336">
        <v>65606.119489999997</v>
      </c>
      <c r="G38" s="337">
        <v>17460.822929999998</v>
      </c>
      <c r="H38" s="337">
        <v>83066.942420000007</v>
      </c>
      <c r="I38" s="337">
        <v>141632.23684999999</v>
      </c>
      <c r="J38" s="337">
        <v>31484.275239999999</v>
      </c>
      <c r="K38" s="337">
        <v>173116.51209</v>
      </c>
      <c r="L38" s="337">
        <v>23495.080329999997</v>
      </c>
      <c r="M38" s="337">
        <v>6168.46774</v>
      </c>
      <c r="N38" s="337">
        <v>29663.548070000001</v>
      </c>
      <c r="O38" s="337">
        <v>285847.00257999997</v>
      </c>
      <c r="P38" s="337">
        <v>323608.63016</v>
      </c>
      <c r="Q38" s="337">
        <v>5421.6724599999998</v>
      </c>
      <c r="R38" s="338">
        <v>329030.30262000003</v>
      </c>
      <c r="S38" s="7"/>
      <c r="T38" s="7"/>
      <c r="U38" s="7"/>
      <c r="V38" s="7"/>
      <c r="W38" s="7"/>
      <c r="X38" s="7"/>
      <c r="Y38" s="7"/>
      <c r="Z38" s="7"/>
      <c r="AA38" s="7"/>
      <c r="AB38" s="7"/>
    </row>
    <row r="39" spans="1:28" s="313" customFormat="1">
      <c r="A39" s="339"/>
      <c r="B39" s="339"/>
      <c r="C39" s="339"/>
      <c r="D39" s="339"/>
      <c r="E39" s="340">
        <v>691</v>
      </c>
      <c r="F39" s="341">
        <v>4325.3891299999996</v>
      </c>
      <c r="G39" s="342">
        <v>270.87819000000002</v>
      </c>
      <c r="H39" s="342">
        <v>4596.2673199999999</v>
      </c>
      <c r="I39" s="342">
        <v>16294.365099999999</v>
      </c>
      <c r="J39" s="342">
        <v>2319.5721100000001</v>
      </c>
      <c r="K39" s="342">
        <v>18613.93721</v>
      </c>
      <c r="L39" s="342">
        <v>116.84734</v>
      </c>
      <c r="M39" s="342">
        <v>8.1329899999999995</v>
      </c>
      <c r="N39" s="342">
        <v>124.98033</v>
      </c>
      <c r="O39" s="342">
        <v>23335.184860000001</v>
      </c>
      <c r="P39" s="342">
        <v>4.3357600000000005</v>
      </c>
      <c r="Q39" s="342">
        <v>0.64130999999999994</v>
      </c>
      <c r="R39" s="343">
        <v>4.9770699999999994</v>
      </c>
      <c r="S39" s="7"/>
      <c r="T39" s="7"/>
      <c r="U39" s="7"/>
      <c r="V39" s="7"/>
      <c r="W39" s="7"/>
      <c r="X39" s="7"/>
      <c r="Y39" s="7"/>
      <c r="Z39" s="7"/>
      <c r="AA39" s="7"/>
      <c r="AB39" s="7"/>
    </row>
    <row r="40" spans="1:28" s="313" customFormat="1">
      <c r="A40" s="339"/>
      <c r="B40" s="334" t="s">
        <v>7</v>
      </c>
      <c r="C40" s="334" t="s">
        <v>7</v>
      </c>
      <c r="D40" s="334" t="s">
        <v>7</v>
      </c>
      <c r="E40" s="335">
        <v>4</v>
      </c>
      <c r="F40" s="336">
        <v>83961.597010000012</v>
      </c>
      <c r="G40" s="337">
        <v>62240.521049999996</v>
      </c>
      <c r="H40" s="337">
        <v>146202.11806000001</v>
      </c>
      <c r="I40" s="337">
        <v>233539.64731</v>
      </c>
      <c r="J40" s="337">
        <v>72851.796329999997</v>
      </c>
      <c r="K40" s="337">
        <v>306391.44364000001</v>
      </c>
      <c r="L40" s="337">
        <v>61179.759159999994</v>
      </c>
      <c r="M40" s="337">
        <v>32976.915529999998</v>
      </c>
      <c r="N40" s="337">
        <v>94156.67469</v>
      </c>
      <c r="O40" s="337">
        <v>546750.23638999998</v>
      </c>
      <c r="P40" s="337">
        <v>369677.05643</v>
      </c>
      <c r="Q40" s="337">
        <v>31264.782600000002</v>
      </c>
      <c r="R40" s="338">
        <v>400941.83902999997</v>
      </c>
      <c r="S40" s="7"/>
      <c r="T40" s="7"/>
      <c r="U40" s="7"/>
      <c r="V40" s="7"/>
      <c r="W40" s="7"/>
      <c r="X40" s="7"/>
      <c r="Y40" s="7"/>
      <c r="Z40" s="7"/>
      <c r="AA40" s="7"/>
      <c r="AB40" s="7"/>
    </row>
    <row r="41" spans="1:28" s="313" customFormat="1">
      <c r="A41" s="339"/>
      <c r="B41" s="339"/>
      <c r="C41" s="339"/>
      <c r="D41" s="339"/>
      <c r="E41" s="340">
        <v>488</v>
      </c>
      <c r="F41" s="341">
        <v>8283.9016699999993</v>
      </c>
      <c r="G41" s="342">
        <v>2701.6445899999999</v>
      </c>
      <c r="H41" s="342">
        <v>10985.546259999999</v>
      </c>
      <c r="I41" s="342">
        <v>33324.252629999995</v>
      </c>
      <c r="J41" s="342">
        <v>7058.5752999999995</v>
      </c>
      <c r="K41" s="342">
        <v>40382.827929999999</v>
      </c>
      <c r="L41" s="342">
        <v>459.91108000000003</v>
      </c>
      <c r="M41" s="342">
        <v>151.75975</v>
      </c>
      <c r="N41" s="342">
        <v>611.67082999999991</v>
      </c>
      <c r="O41" s="342">
        <v>51980.045020000005</v>
      </c>
      <c r="P41" s="342">
        <v>20.44567</v>
      </c>
      <c r="Q41" s="342">
        <v>9.3831900000000008</v>
      </c>
      <c r="R41" s="343">
        <v>29.828859999999999</v>
      </c>
      <c r="S41" s="7"/>
      <c r="T41" s="7"/>
      <c r="U41" s="7"/>
      <c r="V41" s="7"/>
      <c r="W41" s="7"/>
      <c r="X41" s="7"/>
      <c r="Y41" s="7"/>
      <c r="Z41" s="7"/>
      <c r="AA41" s="7"/>
      <c r="AB41" s="7"/>
    </row>
    <row r="42" spans="1:28" s="313" customFormat="1">
      <c r="A42" s="339"/>
      <c r="B42" s="339"/>
      <c r="C42" s="339"/>
      <c r="D42" s="339"/>
      <c r="E42" s="340">
        <v>384</v>
      </c>
      <c r="F42" s="341">
        <v>9792.0177500000009</v>
      </c>
      <c r="G42" s="342">
        <v>5088.9420399999999</v>
      </c>
      <c r="H42" s="342">
        <v>14880.959789999999</v>
      </c>
      <c r="I42" s="342">
        <v>56791.760729999995</v>
      </c>
      <c r="J42" s="342">
        <v>23953.817170000002</v>
      </c>
      <c r="K42" s="342">
        <v>80745.577900000004</v>
      </c>
      <c r="L42" s="342">
        <v>774.41653000000008</v>
      </c>
      <c r="M42" s="342">
        <v>910.48609999999996</v>
      </c>
      <c r="N42" s="342">
        <v>1684.9026299999998</v>
      </c>
      <c r="O42" s="342">
        <v>97311.440319999994</v>
      </c>
      <c r="P42" s="342">
        <v>19.982230000000001</v>
      </c>
      <c r="Q42" s="342">
        <v>6.2491400000000006</v>
      </c>
      <c r="R42" s="343">
        <v>26.231369999999998</v>
      </c>
      <c r="S42" s="7"/>
      <c r="T42" s="7"/>
      <c r="U42" s="7"/>
      <c r="V42" s="7"/>
      <c r="W42" s="7"/>
      <c r="X42" s="7"/>
      <c r="Y42" s="7"/>
      <c r="Z42" s="7"/>
      <c r="AA42" s="7"/>
      <c r="AB42" s="7"/>
    </row>
    <row r="43" spans="1:28" s="313" customFormat="1">
      <c r="A43" s="339"/>
      <c r="B43" s="339"/>
      <c r="C43" s="334" t="s">
        <v>221</v>
      </c>
      <c r="D43" s="334" t="s">
        <v>221</v>
      </c>
      <c r="E43" s="335">
        <v>627</v>
      </c>
      <c r="F43" s="336">
        <v>4083.5525899999998</v>
      </c>
      <c r="G43" s="337">
        <v>35.710250000000002</v>
      </c>
      <c r="H43" s="337">
        <v>4119.2628399999994</v>
      </c>
      <c r="I43" s="337">
        <v>22807.391500000002</v>
      </c>
      <c r="J43" s="337">
        <v>1579.8968200000002</v>
      </c>
      <c r="K43" s="337">
        <v>24387.28832</v>
      </c>
      <c r="L43" s="337">
        <v>702.30981000000008</v>
      </c>
      <c r="M43" s="337">
        <v>24.59085</v>
      </c>
      <c r="N43" s="337">
        <v>726.90066000000002</v>
      </c>
      <c r="O43" s="337">
        <v>29233.451820000002</v>
      </c>
      <c r="P43" s="337">
        <v>53142.376939999995</v>
      </c>
      <c r="Q43" s="337">
        <v>10.08243</v>
      </c>
      <c r="R43" s="338">
        <v>53152.459369999997</v>
      </c>
      <c r="S43" s="7"/>
      <c r="T43" s="7"/>
      <c r="U43" s="7"/>
      <c r="V43" s="7"/>
      <c r="W43" s="7"/>
      <c r="X43" s="7"/>
      <c r="Y43" s="7"/>
      <c r="Z43" s="7"/>
      <c r="AA43" s="7"/>
      <c r="AB43" s="7"/>
    </row>
    <row r="44" spans="1:28" s="313" customFormat="1">
      <c r="A44" s="339"/>
      <c r="B44" s="339"/>
      <c r="C44" s="334" t="s">
        <v>222</v>
      </c>
      <c r="D44" s="334" t="s">
        <v>222</v>
      </c>
      <c r="E44" s="335">
        <v>9</v>
      </c>
      <c r="F44" s="336">
        <v>39810.051590000003</v>
      </c>
      <c r="G44" s="337">
        <v>9777.1341400000001</v>
      </c>
      <c r="H44" s="337">
        <v>49587.185729999997</v>
      </c>
      <c r="I44" s="337">
        <v>71246.873099999997</v>
      </c>
      <c r="J44" s="337">
        <v>10495.36608</v>
      </c>
      <c r="K44" s="337">
        <v>81742.239180000004</v>
      </c>
      <c r="L44" s="337">
        <v>9460.2180000000008</v>
      </c>
      <c r="M44" s="337">
        <v>1920.6521599999999</v>
      </c>
      <c r="N44" s="337">
        <v>11380.87016</v>
      </c>
      <c r="O44" s="337">
        <v>142710.29506999999</v>
      </c>
      <c r="P44" s="337">
        <v>290980.61324000004</v>
      </c>
      <c r="Q44" s="337">
        <v>16758.322090000001</v>
      </c>
      <c r="R44" s="338">
        <v>307738.93533000001</v>
      </c>
      <c r="S44" s="7"/>
      <c r="T44" s="7"/>
      <c r="U44" s="7"/>
      <c r="V44" s="7"/>
      <c r="W44" s="7"/>
      <c r="X44" s="7"/>
      <c r="Y44" s="7"/>
      <c r="Z44" s="7"/>
      <c r="AA44" s="7"/>
      <c r="AB44" s="7"/>
    </row>
    <row r="45" spans="1:28" s="313" customFormat="1">
      <c r="A45" s="339"/>
      <c r="B45" s="334" t="s">
        <v>8</v>
      </c>
      <c r="C45" s="334" t="s">
        <v>223</v>
      </c>
      <c r="D45" s="334" t="s">
        <v>90</v>
      </c>
      <c r="E45" s="335">
        <v>323</v>
      </c>
      <c r="F45" s="336">
        <v>19918.79579</v>
      </c>
      <c r="G45" s="337">
        <v>23836.68002</v>
      </c>
      <c r="H45" s="337">
        <v>43755.475810000004</v>
      </c>
      <c r="I45" s="337">
        <v>80391.451300000001</v>
      </c>
      <c r="J45" s="337">
        <v>37602.759359999996</v>
      </c>
      <c r="K45" s="337">
        <v>117994.21066</v>
      </c>
      <c r="L45" s="337">
        <v>3434.5892899999999</v>
      </c>
      <c r="M45" s="337">
        <v>1490.6190900000001</v>
      </c>
      <c r="N45" s="337">
        <v>4925.20838</v>
      </c>
      <c r="O45" s="337">
        <v>166674.89484999998</v>
      </c>
      <c r="P45" s="337">
        <v>34.879589999999993</v>
      </c>
      <c r="Q45" s="337">
        <v>12.46978</v>
      </c>
      <c r="R45" s="338">
        <v>47.34937</v>
      </c>
      <c r="S45" s="7"/>
      <c r="T45" s="7"/>
      <c r="U45" s="7"/>
      <c r="V45" s="7"/>
      <c r="W45" s="7"/>
      <c r="X45" s="7"/>
      <c r="Y45" s="7"/>
      <c r="Z45" s="7"/>
      <c r="AA45" s="7"/>
      <c r="AB45" s="7"/>
    </row>
    <row r="46" spans="1:28" s="313" customFormat="1">
      <c r="A46" s="339"/>
      <c r="B46" s="339"/>
      <c r="C46" s="339"/>
      <c r="D46" s="339"/>
      <c r="E46" s="340">
        <v>505</v>
      </c>
      <c r="F46" s="341">
        <v>13237.766009999999</v>
      </c>
      <c r="G46" s="342">
        <v>20543.156719999999</v>
      </c>
      <c r="H46" s="342">
        <v>33780.922729999998</v>
      </c>
      <c r="I46" s="342">
        <v>48253.180919999999</v>
      </c>
      <c r="J46" s="342">
        <v>43279.777539999995</v>
      </c>
      <c r="K46" s="342">
        <v>91532.958459999994</v>
      </c>
      <c r="L46" s="342">
        <v>1407.6004399999999</v>
      </c>
      <c r="M46" s="342">
        <v>1456.7898899999998</v>
      </c>
      <c r="N46" s="342">
        <v>2864.3903300000002</v>
      </c>
      <c r="O46" s="342">
        <v>128178.27151999999</v>
      </c>
      <c r="P46" s="342">
        <v>19.865830000000003</v>
      </c>
      <c r="Q46" s="342">
        <v>9.981440000000001</v>
      </c>
      <c r="R46" s="343">
        <v>29.847270000000002</v>
      </c>
      <c r="S46" s="7"/>
      <c r="T46" s="7"/>
      <c r="U46" s="7"/>
      <c r="V46" s="7"/>
      <c r="W46" s="7"/>
      <c r="X46" s="7"/>
      <c r="Y46" s="7"/>
      <c r="Z46" s="7"/>
      <c r="AA46" s="7"/>
      <c r="AB46" s="7"/>
    </row>
    <row r="47" spans="1:28" s="313" customFormat="1">
      <c r="A47" s="339"/>
      <c r="B47" s="339"/>
      <c r="C47" s="339"/>
      <c r="D47" s="334" t="s">
        <v>8</v>
      </c>
      <c r="E47" s="335">
        <v>135</v>
      </c>
      <c r="F47" s="336">
        <v>64378.822060000006</v>
      </c>
      <c r="G47" s="337">
        <v>88515.238530000002</v>
      </c>
      <c r="H47" s="337">
        <v>152894.06059000001</v>
      </c>
      <c r="I47" s="337">
        <v>71270.290439999997</v>
      </c>
      <c r="J47" s="337">
        <v>67260.173420000006</v>
      </c>
      <c r="K47" s="337">
        <v>138530.46386000002</v>
      </c>
      <c r="L47" s="337">
        <v>4518.0712599999997</v>
      </c>
      <c r="M47" s="337">
        <v>5616.1136200000001</v>
      </c>
      <c r="N47" s="337">
        <v>10134.184880000001</v>
      </c>
      <c r="O47" s="337">
        <v>301558.70932999998</v>
      </c>
      <c r="P47" s="337">
        <v>103.64223</v>
      </c>
      <c r="Q47" s="337">
        <v>155.49348999999998</v>
      </c>
      <c r="R47" s="338">
        <v>259.13571999999999</v>
      </c>
      <c r="S47" s="7"/>
      <c r="T47" s="7"/>
      <c r="U47" s="7"/>
      <c r="V47" s="7"/>
      <c r="W47" s="7"/>
      <c r="X47" s="7"/>
      <c r="Y47" s="7"/>
      <c r="Z47" s="7"/>
      <c r="AA47" s="7"/>
      <c r="AB47" s="7"/>
    </row>
    <row r="48" spans="1:28" s="313" customFormat="1">
      <c r="A48" s="339"/>
      <c r="B48" s="339"/>
      <c r="C48" s="339"/>
      <c r="D48" s="339"/>
      <c r="E48" s="340">
        <v>294</v>
      </c>
      <c r="F48" s="341">
        <v>23430.066350000001</v>
      </c>
      <c r="G48" s="342">
        <v>53044.584490000001</v>
      </c>
      <c r="H48" s="342">
        <v>76474.650840000002</v>
      </c>
      <c r="I48" s="342">
        <v>64979.940740000005</v>
      </c>
      <c r="J48" s="342">
        <v>42223.258249999999</v>
      </c>
      <c r="K48" s="342">
        <v>107203.19898999999</v>
      </c>
      <c r="L48" s="342">
        <v>3000.2741299999998</v>
      </c>
      <c r="M48" s="342">
        <v>5094.3819899999999</v>
      </c>
      <c r="N48" s="342">
        <v>8094.6561200000006</v>
      </c>
      <c r="O48" s="342">
        <v>191772.50594999999</v>
      </c>
      <c r="P48" s="342">
        <v>22.702300000000001</v>
      </c>
      <c r="Q48" s="342">
        <v>17.4466</v>
      </c>
      <c r="R48" s="343">
        <v>40.148900000000005</v>
      </c>
      <c r="S48" s="7"/>
      <c r="T48" s="7"/>
      <c r="U48" s="7"/>
      <c r="V48" s="7"/>
      <c r="W48" s="7"/>
      <c r="X48" s="7"/>
      <c r="Y48" s="7"/>
      <c r="Z48" s="7"/>
      <c r="AA48" s="7"/>
      <c r="AB48" s="7"/>
    </row>
    <row r="49" spans="1:28" s="313" customFormat="1">
      <c r="A49" s="339"/>
      <c r="B49" s="339"/>
      <c r="C49" s="339"/>
      <c r="D49" s="339"/>
      <c r="E49" s="340">
        <v>441</v>
      </c>
      <c r="F49" s="341">
        <v>6111.31826</v>
      </c>
      <c r="G49" s="342">
        <v>3712.9198300000003</v>
      </c>
      <c r="H49" s="342">
        <v>9824.2380900000007</v>
      </c>
      <c r="I49" s="342">
        <v>19890.1927</v>
      </c>
      <c r="J49" s="342">
        <v>11372.73287</v>
      </c>
      <c r="K49" s="342">
        <v>31262.925569999999</v>
      </c>
      <c r="L49" s="342">
        <v>559.45119</v>
      </c>
      <c r="M49" s="342">
        <v>88.205640000000002</v>
      </c>
      <c r="N49" s="342">
        <v>647.65683000000001</v>
      </c>
      <c r="O49" s="342">
        <v>41734.820490000006</v>
      </c>
      <c r="P49" s="342">
        <v>8.6492399999999989</v>
      </c>
      <c r="Q49" s="342">
        <v>4.3442499999999997</v>
      </c>
      <c r="R49" s="343">
        <v>12.99349</v>
      </c>
      <c r="S49" s="7"/>
      <c r="T49" s="7"/>
      <c r="U49" s="7"/>
      <c r="V49" s="7"/>
      <c r="W49" s="7"/>
      <c r="X49" s="7"/>
      <c r="Y49" s="7"/>
      <c r="Z49" s="7"/>
      <c r="AA49" s="7"/>
      <c r="AB49" s="7"/>
    </row>
    <row r="50" spans="1:28" s="313" customFormat="1">
      <c r="A50" s="339"/>
      <c r="B50" s="339"/>
      <c r="C50" s="339"/>
      <c r="D50" s="339"/>
      <c r="E50" s="340">
        <v>494</v>
      </c>
      <c r="F50" s="341">
        <v>30489.776469999997</v>
      </c>
      <c r="G50" s="342">
        <v>20397.13076</v>
      </c>
      <c r="H50" s="342">
        <v>50886.907229999997</v>
      </c>
      <c r="I50" s="342">
        <v>99512.102209999997</v>
      </c>
      <c r="J50" s="342">
        <v>35740.172270000003</v>
      </c>
      <c r="K50" s="342">
        <v>135252.27447999999</v>
      </c>
      <c r="L50" s="342">
        <v>1769.2764999999999</v>
      </c>
      <c r="M50" s="342">
        <v>1342.6450500000001</v>
      </c>
      <c r="N50" s="342">
        <v>3111.92155</v>
      </c>
      <c r="O50" s="342">
        <v>189251.10326</v>
      </c>
      <c r="P50" s="342">
        <v>44.738980000000005</v>
      </c>
      <c r="Q50" s="342">
        <v>22.088900000000002</v>
      </c>
      <c r="R50" s="343">
        <v>66.827880000000007</v>
      </c>
      <c r="S50" s="7"/>
      <c r="T50" s="7"/>
      <c r="U50" s="7"/>
      <c r="V50" s="7"/>
      <c r="W50" s="7"/>
      <c r="X50" s="7"/>
      <c r="Y50" s="7"/>
      <c r="Z50" s="7"/>
      <c r="AA50" s="7"/>
      <c r="AB50" s="7"/>
    </row>
    <row r="51" spans="1:28" s="313" customFormat="1">
      <c r="A51" s="339"/>
      <c r="B51" s="339"/>
      <c r="C51" s="339"/>
      <c r="D51" s="334" t="s">
        <v>94</v>
      </c>
      <c r="E51" s="335">
        <v>509</v>
      </c>
      <c r="F51" s="336">
        <v>19866.706539999999</v>
      </c>
      <c r="G51" s="337">
        <v>9625.7839999999997</v>
      </c>
      <c r="H51" s="337">
        <v>29492.490539999999</v>
      </c>
      <c r="I51" s="337">
        <v>83225.619459999987</v>
      </c>
      <c r="J51" s="337">
        <v>18779.28702</v>
      </c>
      <c r="K51" s="337">
        <v>102004.90648000001</v>
      </c>
      <c r="L51" s="337">
        <v>1498.72192</v>
      </c>
      <c r="M51" s="337">
        <v>597.90043000000003</v>
      </c>
      <c r="N51" s="337">
        <v>2096.6223500000001</v>
      </c>
      <c r="O51" s="337">
        <v>133594.01936999999</v>
      </c>
      <c r="P51" s="337">
        <v>87.620490000000004</v>
      </c>
      <c r="Q51" s="337">
        <v>26.580369999999998</v>
      </c>
      <c r="R51" s="338">
        <v>114.20086000000001</v>
      </c>
      <c r="S51" s="7"/>
      <c r="T51" s="7"/>
      <c r="U51" s="7"/>
      <c r="V51" s="7"/>
      <c r="W51" s="7"/>
      <c r="X51" s="7"/>
      <c r="Y51" s="7"/>
      <c r="Z51" s="7"/>
      <c r="AA51" s="7"/>
      <c r="AB51" s="7"/>
    </row>
    <row r="52" spans="1:28" s="313" customFormat="1">
      <c r="A52" s="339"/>
      <c r="B52" s="339"/>
      <c r="C52" s="339"/>
      <c r="D52" s="339"/>
      <c r="E52" s="340">
        <v>518</v>
      </c>
      <c r="F52" s="341">
        <v>7.1301999999999994</v>
      </c>
      <c r="G52" s="342">
        <v>8.8689199999999992</v>
      </c>
      <c r="H52" s="342">
        <v>15.999120000000001</v>
      </c>
      <c r="I52" s="342">
        <v>3573.4124999999999</v>
      </c>
      <c r="J52" s="342">
        <v>1057.4534199999998</v>
      </c>
      <c r="K52" s="342">
        <v>4630.8659200000002</v>
      </c>
      <c r="L52" s="342">
        <v>170.96735999999999</v>
      </c>
      <c r="M52" s="342">
        <v>112.92610999999999</v>
      </c>
      <c r="N52" s="342">
        <v>283.89346999999998</v>
      </c>
      <c r="O52" s="342">
        <v>4930.7585099999997</v>
      </c>
      <c r="P52" s="342">
        <v>21.511189999999999</v>
      </c>
      <c r="Q52" s="342">
        <v>0</v>
      </c>
      <c r="R52" s="343">
        <v>21.511189999999999</v>
      </c>
      <c r="S52" s="7"/>
      <c r="T52" s="7"/>
      <c r="U52" s="7"/>
      <c r="V52" s="7"/>
      <c r="W52" s="7"/>
      <c r="X52" s="7"/>
      <c r="Y52" s="7"/>
      <c r="Z52" s="7"/>
      <c r="AA52" s="7"/>
      <c r="AB52" s="7"/>
    </row>
    <row r="53" spans="1:28" s="313" customFormat="1">
      <c r="A53" s="339"/>
      <c r="B53" s="339"/>
      <c r="C53" s="339"/>
      <c r="D53" s="334" t="s">
        <v>93</v>
      </c>
      <c r="E53" s="335">
        <v>139</v>
      </c>
      <c r="F53" s="336">
        <v>151573.45342999999</v>
      </c>
      <c r="G53" s="337">
        <v>275617.08498000004</v>
      </c>
      <c r="H53" s="337">
        <v>427190.53841000004</v>
      </c>
      <c r="I53" s="337">
        <v>241592.68416999999</v>
      </c>
      <c r="J53" s="337">
        <v>181565.25827000002</v>
      </c>
      <c r="K53" s="337">
        <v>423157.94244000001</v>
      </c>
      <c r="L53" s="337">
        <v>229300.19738999999</v>
      </c>
      <c r="M53" s="337">
        <v>195167.96038999999</v>
      </c>
      <c r="N53" s="337">
        <v>424468.15777999995</v>
      </c>
      <c r="O53" s="337">
        <v>1274816.6386300002</v>
      </c>
      <c r="P53" s="337">
        <v>1808431.65215</v>
      </c>
      <c r="Q53" s="337">
        <v>837531.72537999996</v>
      </c>
      <c r="R53" s="338">
        <v>2645963.3775300002</v>
      </c>
      <c r="S53" s="7"/>
      <c r="T53" s="7"/>
      <c r="U53" s="7"/>
      <c r="V53" s="7"/>
      <c r="W53" s="7"/>
      <c r="X53" s="7"/>
      <c r="Y53" s="7"/>
      <c r="Z53" s="7"/>
      <c r="AA53" s="7"/>
      <c r="AB53" s="7"/>
    </row>
    <row r="54" spans="1:28" s="313" customFormat="1">
      <c r="A54" s="339"/>
      <c r="B54" s="339"/>
      <c r="C54" s="339"/>
      <c r="D54" s="334" t="s">
        <v>224</v>
      </c>
      <c r="E54" s="335">
        <v>584</v>
      </c>
      <c r="F54" s="336">
        <v>25.858730000000001</v>
      </c>
      <c r="G54" s="337">
        <v>0</v>
      </c>
      <c r="H54" s="337">
        <v>25.858730000000001</v>
      </c>
      <c r="I54" s="337">
        <v>2669.8664900000003</v>
      </c>
      <c r="J54" s="337">
        <v>5489.5603200000005</v>
      </c>
      <c r="K54" s="337">
        <v>8159.4268099999999</v>
      </c>
      <c r="L54" s="337">
        <v>82.703289999999996</v>
      </c>
      <c r="M54" s="337">
        <v>1400.0541599999999</v>
      </c>
      <c r="N54" s="337">
        <v>1482.7574500000001</v>
      </c>
      <c r="O54" s="337">
        <v>9668.0429899999999</v>
      </c>
      <c r="P54" s="337">
        <v>0</v>
      </c>
      <c r="Q54" s="337">
        <v>0</v>
      </c>
      <c r="R54" s="338">
        <v>0</v>
      </c>
      <c r="S54" s="7"/>
      <c r="T54" s="7"/>
      <c r="U54" s="7"/>
      <c r="V54" s="7"/>
      <c r="W54" s="7"/>
      <c r="X54" s="7"/>
      <c r="Y54" s="7"/>
      <c r="Z54" s="7"/>
      <c r="AA54" s="7"/>
      <c r="AB54" s="7"/>
    </row>
    <row r="55" spans="1:28" s="313" customFormat="1">
      <c r="A55" s="339"/>
      <c r="B55" s="334" t="s">
        <v>9</v>
      </c>
      <c r="C55" s="334" t="s">
        <v>225</v>
      </c>
      <c r="D55" s="334" t="s">
        <v>226</v>
      </c>
      <c r="E55" s="335">
        <v>466</v>
      </c>
      <c r="F55" s="336">
        <v>13689.327579999999</v>
      </c>
      <c r="G55" s="337">
        <v>7708.1774100000002</v>
      </c>
      <c r="H55" s="337">
        <v>21397.504989999998</v>
      </c>
      <c r="I55" s="337">
        <v>57108.666729999997</v>
      </c>
      <c r="J55" s="337">
        <v>9653.6295399999999</v>
      </c>
      <c r="K55" s="337">
        <v>66762.296270000006</v>
      </c>
      <c r="L55" s="337">
        <v>12893.984359999999</v>
      </c>
      <c r="M55" s="337">
        <v>2973.8117200000002</v>
      </c>
      <c r="N55" s="337">
        <v>15867.79608</v>
      </c>
      <c r="O55" s="337">
        <v>104027.59734000001</v>
      </c>
      <c r="P55" s="337">
        <v>35612.668310000001</v>
      </c>
      <c r="Q55" s="337">
        <v>242.03052</v>
      </c>
      <c r="R55" s="338">
        <v>35854.698830000001</v>
      </c>
      <c r="S55" s="7"/>
      <c r="T55" s="7"/>
      <c r="U55" s="7"/>
      <c r="V55" s="7"/>
      <c r="W55" s="7"/>
      <c r="X55" s="7"/>
      <c r="Y55" s="7"/>
      <c r="Z55" s="7"/>
      <c r="AA55" s="7"/>
      <c r="AB55" s="7"/>
    </row>
    <row r="56" spans="1:28" s="313" customFormat="1">
      <c r="A56" s="339"/>
      <c r="B56" s="339"/>
      <c r="C56" s="334" t="s">
        <v>9</v>
      </c>
      <c r="D56" s="334" t="s">
        <v>9</v>
      </c>
      <c r="E56" s="335">
        <v>97</v>
      </c>
      <c r="F56" s="336">
        <v>88838.1823</v>
      </c>
      <c r="G56" s="337">
        <v>65956.477939999997</v>
      </c>
      <c r="H56" s="337">
        <v>154794.66024</v>
      </c>
      <c r="I56" s="337">
        <v>271550.56401999999</v>
      </c>
      <c r="J56" s="337">
        <v>203063.95691000001</v>
      </c>
      <c r="K56" s="337">
        <v>474614.52093</v>
      </c>
      <c r="L56" s="337">
        <v>54484.611469999996</v>
      </c>
      <c r="M56" s="337">
        <v>61500.379289999997</v>
      </c>
      <c r="N56" s="337">
        <v>115984.99076</v>
      </c>
      <c r="O56" s="337">
        <v>745394.17192999995</v>
      </c>
      <c r="P56" s="337">
        <v>648850.07949999999</v>
      </c>
      <c r="Q56" s="337">
        <v>43333.396979999998</v>
      </c>
      <c r="R56" s="338">
        <v>692183.47648000007</v>
      </c>
      <c r="S56" s="7"/>
      <c r="T56" s="7"/>
      <c r="U56" s="7"/>
      <c r="V56" s="7"/>
      <c r="W56" s="7"/>
      <c r="X56" s="7"/>
      <c r="Y56" s="7"/>
      <c r="Z56" s="7"/>
      <c r="AA56" s="7"/>
      <c r="AB56" s="7"/>
    </row>
    <row r="57" spans="1:28" s="313" customFormat="1">
      <c r="A57" s="339"/>
      <c r="B57" s="339"/>
      <c r="C57" s="339"/>
      <c r="D57" s="339"/>
      <c r="E57" s="340">
        <v>502</v>
      </c>
      <c r="F57" s="341">
        <v>18551.331309999998</v>
      </c>
      <c r="G57" s="342">
        <v>10471.3851</v>
      </c>
      <c r="H57" s="342">
        <v>29022.716410000001</v>
      </c>
      <c r="I57" s="342">
        <v>53761.405129999999</v>
      </c>
      <c r="J57" s="342">
        <v>33810.221210000003</v>
      </c>
      <c r="K57" s="342">
        <v>87571.626340000003</v>
      </c>
      <c r="L57" s="342">
        <v>425.59240999999997</v>
      </c>
      <c r="M57" s="342">
        <v>251.04742999999999</v>
      </c>
      <c r="N57" s="342">
        <v>676.63983999999994</v>
      </c>
      <c r="O57" s="342">
        <v>117270.98259</v>
      </c>
      <c r="P57" s="342">
        <v>16.835290000000001</v>
      </c>
      <c r="Q57" s="342">
        <v>2.3568200000000004</v>
      </c>
      <c r="R57" s="343">
        <v>19.19211</v>
      </c>
      <c r="S57" s="7"/>
      <c r="T57" s="7"/>
      <c r="U57" s="7"/>
      <c r="V57" s="7"/>
      <c r="W57" s="7"/>
      <c r="X57" s="7"/>
      <c r="Y57" s="7"/>
      <c r="Z57" s="7"/>
      <c r="AA57" s="7"/>
      <c r="AB57" s="7"/>
    </row>
    <row r="58" spans="1:28" s="313" customFormat="1">
      <c r="A58" s="339"/>
      <c r="B58" s="339"/>
      <c r="C58" s="339"/>
      <c r="D58" s="339"/>
      <c r="E58" s="340">
        <v>617</v>
      </c>
      <c r="F58" s="341">
        <v>4852.2398200000007</v>
      </c>
      <c r="G58" s="342">
        <v>2097.0926300000001</v>
      </c>
      <c r="H58" s="342">
        <v>6949.3324499999999</v>
      </c>
      <c r="I58" s="342">
        <v>27520.5304</v>
      </c>
      <c r="J58" s="342">
        <v>22986.118629999997</v>
      </c>
      <c r="K58" s="342">
        <v>50506.64903</v>
      </c>
      <c r="L58" s="342">
        <v>155.67167000000001</v>
      </c>
      <c r="M58" s="342">
        <v>50.132769999999994</v>
      </c>
      <c r="N58" s="342">
        <v>205.80444</v>
      </c>
      <c r="O58" s="342">
        <v>57661.785920000002</v>
      </c>
      <c r="P58" s="342">
        <v>4.6750800000000003</v>
      </c>
      <c r="Q58" s="342">
        <v>2.0790999999999999</v>
      </c>
      <c r="R58" s="343">
        <v>6.7541799999999999</v>
      </c>
      <c r="S58" s="7"/>
      <c r="T58" s="7"/>
      <c r="U58" s="7"/>
      <c r="V58" s="7"/>
      <c r="W58" s="7"/>
      <c r="X58" s="7"/>
      <c r="Y58" s="7"/>
      <c r="Z58" s="7"/>
      <c r="AA58" s="7"/>
      <c r="AB58" s="7"/>
    </row>
    <row r="59" spans="1:28" s="313" customFormat="1">
      <c r="A59" s="339"/>
      <c r="B59" s="339"/>
      <c r="C59" s="339"/>
      <c r="D59" s="334" t="s">
        <v>227</v>
      </c>
      <c r="E59" s="335">
        <v>377</v>
      </c>
      <c r="F59" s="336">
        <v>12971.688599999999</v>
      </c>
      <c r="G59" s="337">
        <v>2713.59969</v>
      </c>
      <c r="H59" s="337">
        <v>15685.288289999999</v>
      </c>
      <c r="I59" s="337">
        <v>32151.007899999997</v>
      </c>
      <c r="J59" s="337">
        <v>17306.108550000001</v>
      </c>
      <c r="K59" s="337">
        <v>49457.116450000001</v>
      </c>
      <c r="L59" s="337">
        <v>730.08379000000002</v>
      </c>
      <c r="M59" s="337">
        <v>96.654920000000004</v>
      </c>
      <c r="N59" s="337">
        <v>826.73870999999997</v>
      </c>
      <c r="O59" s="337">
        <v>65969.143450000003</v>
      </c>
      <c r="P59" s="337">
        <v>21.617599999999999</v>
      </c>
      <c r="Q59" s="337">
        <v>3.8762300000000001</v>
      </c>
      <c r="R59" s="338">
        <v>25.493830000000003</v>
      </c>
      <c r="S59" s="7"/>
      <c r="T59" s="7"/>
      <c r="U59" s="7"/>
      <c r="V59" s="7"/>
      <c r="W59" s="7"/>
      <c r="X59" s="7"/>
      <c r="Y59" s="7"/>
      <c r="Z59" s="7"/>
      <c r="AA59" s="7"/>
      <c r="AB59" s="7"/>
    </row>
    <row r="60" spans="1:28" s="313" customFormat="1">
      <c r="A60" s="339"/>
      <c r="B60" s="339"/>
      <c r="C60" s="339"/>
      <c r="D60" s="334" t="s">
        <v>228</v>
      </c>
      <c r="E60" s="335">
        <v>620</v>
      </c>
      <c r="F60" s="336">
        <v>4912.8862900000004</v>
      </c>
      <c r="G60" s="337">
        <v>1118.1453899999999</v>
      </c>
      <c r="H60" s="337">
        <v>6031.0316800000001</v>
      </c>
      <c r="I60" s="337">
        <v>25541.026710000002</v>
      </c>
      <c r="J60" s="337">
        <v>7442.9020899999996</v>
      </c>
      <c r="K60" s="337">
        <v>32983.928800000002</v>
      </c>
      <c r="L60" s="337">
        <v>71.38364</v>
      </c>
      <c r="M60" s="337">
        <v>18.21406</v>
      </c>
      <c r="N60" s="337">
        <v>89.597700000000003</v>
      </c>
      <c r="O60" s="337">
        <v>39104.55818</v>
      </c>
      <c r="P60" s="337">
        <v>7.1203000000000003</v>
      </c>
      <c r="Q60" s="337">
        <v>2.2656300000000003</v>
      </c>
      <c r="R60" s="338">
        <v>9.3859300000000001</v>
      </c>
      <c r="S60" s="7"/>
      <c r="T60" s="7"/>
      <c r="U60" s="7"/>
      <c r="V60" s="7"/>
      <c r="W60" s="7"/>
      <c r="X60" s="7"/>
      <c r="Y60" s="7"/>
      <c r="Z60" s="7"/>
      <c r="AA60" s="7"/>
      <c r="AB60" s="7"/>
    </row>
    <row r="61" spans="1:28" s="313" customFormat="1">
      <c r="A61" s="339"/>
      <c r="B61" s="339"/>
      <c r="C61" s="339"/>
      <c r="D61" s="339"/>
      <c r="E61" s="340">
        <v>325</v>
      </c>
      <c r="F61" s="341">
        <v>14251.222089999999</v>
      </c>
      <c r="G61" s="342">
        <v>13517.624159999999</v>
      </c>
      <c r="H61" s="342">
        <v>27768.846249999999</v>
      </c>
      <c r="I61" s="342">
        <v>56906.539579999997</v>
      </c>
      <c r="J61" s="342">
        <v>32141.75865</v>
      </c>
      <c r="K61" s="342">
        <v>89048.29823</v>
      </c>
      <c r="L61" s="342">
        <v>1057.1103500000002</v>
      </c>
      <c r="M61" s="342">
        <v>2324.9505099999997</v>
      </c>
      <c r="N61" s="342">
        <v>3382.06086</v>
      </c>
      <c r="O61" s="342">
        <v>120199.20534</v>
      </c>
      <c r="P61" s="342">
        <v>23.932359999999999</v>
      </c>
      <c r="Q61" s="342">
        <v>14.23269</v>
      </c>
      <c r="R61" s="343">
        <v>38.165050000000001</v>
      </c>
      <c r="S61" s="7"/>
      <c r="T61" s="7"/>
      <c r="U61" s="7"/>
      <c r="V61" s="7"/>
      <c r="W61" s="7"/>
      <c r="X61" s="7"/>
      <c r="Y61" s="7"/>
      <c r="Z61" s="7"/>
      <c r="AA61" s="7"/>
      <c r="AB61" s="7"/>
    </row>
    <row r="62" spans="1:28" s="313" customFormat="1">
      <c r="A62" s="339"/>
      <c r="B62" s="339"/>
      <c r="C62" s="334" t="s">
        <v>229</v>
      </c>
      <c r="D62" s="334" t="s">
        <v>230</v>
      </c>
      <c r="E62" s="335">
        <v>102</v>
      </c>
      <c r="F62" s="336">
        <v>21856.955100000003</v>
      </c>
      <c r="G62" s="337">
        <v>933.15551000000005</v>
      </c>
      <c r="H62" s="337">
        <v>22790.11061</v>
      </c>
      <c r="I62" s="337">
        <v>47738.717929999999</v>
      </c>
      <c r="J62" s="337">
        <v>13853.006160000001</v>
      </c>
      <c r="K62" s="337">
        <v>61591.724090000003</v>
      </c>
      <c r="L62" s="337">
        <v>3493.2553900000003</v>
      </c>
      <c r="M62" s="337">
        <v>1139.3208100000002</v>
      </c>
      <c r="N62" s="337">
        <v>4632.5762000000004</v>
      </c>
      <c r="O62" s="337">
        <v>89014.410900000003</v>
      </c>
      <c r="P62" s="337">
        <v>68835.529410000003</v>
      </c>
      <c r="Q62" s="337">
        <v>255.21961999999999</v>
      </c>
      <c r="R62" s="338">
        <v>69090.749030000006</v>
      </c>
      <c r="S62" s="7"/>
      <c r="T62" s="7"/>
      <c r="U62" s="7"/>
      <c r="V62" s="7"/>
      <c r="W62" s="7"/>
      <c r="X62" s="7"/>
      <c r="Y62" s="7"/>
      <c r="Z62" s="7"/>
      <c r="AA62" s="7"/>
      <c r="AB62" s="7"/>
    </row>
    <row r="63" spans="1:28" s="313" customFormat="1">
      <c r="A63" s="339"/>
      <c r="B63" s="339"/>
      <c r="C63" s="334" t="s">
        <v>231</v>
      </c>
      <c r="D63" s="334" t="s">
        <v>232</v>
      </c>
      <c r="E63" s="335">
        <v>376</v>
      </c>
      <c r="F63" s="336">
        <v>428.19620000000003</v>
      </c>
      <c r="G63" s="337">
        <v>50.963660000000004</v>
      </c>
      <c r="H63" s="337">
        <v>479.15985999999998</v>
      </c>
      <c r="I63" s="337">
        <v>6125.0432699999992</v>
      </c>
      <c r="J63" s="337">
        <v>1392.0657900000001</v>
      </c>
      <c r="K63" s="337">
        <v>7517.1090599999998</v>
      </c>
      <c r="L63" s="337">
        <v>0.72621000000000002</v>
      </c>
      <c r="M63" s="337">
        <v>6.8650500000000001</v>
      </c>
      <c r="N63" s="337">
        <v>7.5912600000000001</v>
      </c>
      <c r="O63" s="337">
        <v>8003.8601799999997</v>
      </c>
      <c r="P63" s="337">
        <v>0</v>
      </c>
      <c r="Q63" s="337">
        <v>0</v>
      </c>
      <c r="R63" s="338">
        <v>0</v>
      </c>
      <c r="S63" s="7"/>
      <c r="T63" s="7"/>
      <c r="U63" s="7"/>
      <c r="V63" s="7"/>
      <c r="W63" s="7"/>
      <c r="X63" s="7"/>
      <c r="Y63" s="7"/>
      <c r="Z63" s="7"/>
      <c r="AA63" s="7"/>
      <c r="AB63" s="7"/>
    </row>
    <row r="64" spans="1:28" s="313" customFormat="1">
      <c r="A64" s="339"/>
      <c r="B64" s="339"/>
      <c r="C64" s="339"/>
      <c r="D64" s="334" t="s">
        <v>231</v>
      </c>
      <c r="E64" s="335">
        <v>622</v>
      </c>
      <c r="F64" s="336">
        <v>3812.8937799999999</v>
      </c>
      <c r="G64" s="337">
        <v>4379.31736</v>
      </c>
      <c r="H64" s="337">
        <v>8192.2111399999994</v>
      </c>
      <c r="I64" s="337">
        <v>29359.955730000001</v>
      </c>
      <c r="J64" s="337">
        <v>21864.405220000001</v>
      </c>
      <c r="K64" s="337">
        <v>51224.360950000002</v>
      </c>
      <c r="L64" s="337">
        <v>187.12688</v>
      </c>
      <c r="M64" s="337">
        <v>36.952480000000001</v>
      </c>
      <c r="N64" s="337">
        <v>224.07935999999998</v>
      </c>
      <c r="O64" s="337">
        <v>59640.651450000005</v>
      </c>
      <c r="P64" s="337">
        <v>4.8050200000000007</v>
      </c>
      <c r="Q64" s="337">
        <v>4.04725</v>
      </c>
      <c r="R64" s="338">
        <v>8.8522700000000007</v>
      </c>
      <c r="S64" s="7"/>
      <c r="T64" s="7"/>
      <c r="U64" s="7"/>
      <c r="V64" s="7"/>
      <c r="W64" s="7"/>
      <c r="X64" s="7"/>
      <c r="Y64" s="7"/>
      <c r="Z64" s="7"/>
      <c r="AA64" s="7"/>
      <c r="AB64" s="7"/>
    </row>
    <row r="65" spans="1:28" s="313" customFormat="1">
      <c r="A65" s="339"/>
      <c r="B65" s="334" t="s">
        <v>10</v>
      </c>
      <c r="C65" s="334" t="s">
        <v>10</v>
      </c>
      <c r="D65" s="334" t="s">
        <v>10</v>
      </c>
      <c r="E65" s="335">
        <v>62</v>
      </c>
      <c r="F65" s="336">
        <v>23682.779280000002</v>
      </c>
      <c r="G65" s="337">
        <v>2065.6756700000001</v>
      </c>
      <c r="H65" s="337">
        <v>25748.454949999999</v>
      </c>
      <c r="I65" s="337">
        <v>81224.541190000004</v>
      </c>
      <c r="J65" s="337">
        <v>4070.1373199999998</v>
      </c>
      <c r="K65" s="337">
        <v>85294.678510000012</v>
      </c>
      <c r="L65" s="337">
        <v>6083.1780399999998</v>
      </c>
      <c r="M65" s="337">
        <v>533.11937</v>
      </c>
      <c r="N65" s="337">
        <v>6616.2974100000001</v>
      </c>
      <c r="O65" s="337">
        <v>117659.43087000001</v>
      </c>
      <c r="P65" s="337">
        <v>52603.846610000001</v>
      </c>
      <c r="Q65" s="337">
        <v>195.65902</v>
      </c>
      <c r="R65" s="338">
        <v>52799.50563</v>
      </c>
      <c r="S65" s="7"/>
      <c r="T65" s="7"/>
      <c r="U65" s="7"/>
      <c r="V65" s="7"/>
      <c r="W65" s="7"/>
      <c r="X65" s="7"/>
      <c r="Y65" s="7"/>
      <c r="Z65" s="7"/>
      <c r="AA65" s="7"/>
      <c r="AB65" s="7"/>
    </row>
    <row r="66" spans="1:28" s="313" customFormat="1">
      <c r="A66" s="339"/>
      <c r="B66" s="334" t="s">
        <v>233</v>
      </c>
      <c r="C66" s="334" t="s">
        <v>233</v>
      </c>
      <c r="D66" s="334" t="s">
        <v>233</v>
      </c>
      <c r="E66" s="335">
        <v>46</v>
      </c>
      <c r="F66" s="336">
        <v>25210.716929999999</v>
      </c>
      <c r="G66" s="337">
        <v>5513.5950400000002</v>
      </c>
      <c r="H66" s="337">
        <v>30724.311969999999</v>
      </c>
      <c r="I66" s="337">
        <v>127850.02795</v>
      </c>
      <c r="J66" s="337">
        <v>30719.212950000001</v>
      </c>
      <c r="K66" s="337">
        <v>158569.2409</v>
      </c>
      <c r="L66" s="337">
        <v>19853.220329999996</v>
      </c>
      <c r="M66" s="337">
        <v>8047.0760999999993</v>
      </c>
      <c r="N66" s="337">
        <v>27900.296429999999</v>
      </c>
      <c r="O66" s="337">
        <v>217193.8493</v>
      </c>
      <c r="P66" s="337">
        <v>297770.36588999996</v>
      </c>
      <c r="Q66" s="337">
        <v>9334.7048000000013</v>
      </c>
      <c r="R66" s="338">
        <v>307105.07069000002</v>
      </c>
      <c r="S66" s="7"/>
      <c r="T66" s="7"/>
      <c r="U66" s="7"/>
      <c r="V66" s="7"/>
      <c r="W66" s="7"/>
      <c r="X66" s="7"/>
      <c r="Y66" s="7"/>
      <c r="Z66" s="7"/>
      <c r="AA66" s="7"/>
      <c r="AB66" s="7"/>
    </row>
    <row r="67" spans="1:28" s="313" customFormat="1">
      <c r="A67" s="339"/>
      <c r="B67" s="339"/>
      <c r="C67" s="339"/>
      <c r="D67" s="339"/>
      <c r="E67" s="340">
        <v>589</v>
      </c>
      <c r="F67" s="341">
        <v>10607.329099999999</v>
      </c>
      <c r="G67" s="342">
        <v>2094.6845600000001</v>
      </c>
      <c r="H67" s="342">
        <v>12702.013660000001</v>
      </c>
      <c r="I67" s="342">
        <v>28391.301749999999</v>
      </c>
      <c r="J67" s="342">
        <v>10368.587960000001</v>
      </c>
      <c r="K67" s="342">
        <v>38759.889710000003</v>
      </c>
      <c r="L67" s="342">
        <v>459.23809</v>
      </c>
      <c r="M67" s="342">
        <v>1954.25387</v>
      </c>
      <c r="N67" s="342">
        <v>2413.4919599999998</v>
      </c>
      <c r="O67" s="342">
        <v>53875.395329999999</v>
      </c>
      <c r="P67" s="342">
        <v>71.298469999999995</v>
      </c>
      <c r="Q67" s="342">
        <v>4.78512</v>
      </c>
      <c r="R67" s="343">
        <v>76.083590000000001</v>
      </c>
      <c r="S67" s="7"/>
      <c r="T67" s="7"/>
      <c r="U67" s="7"/>
      <c r="V67" s="7"/>
      <c r="W67" s="7"/>
      <c r="X67" s="7"/>
      <c r="Y67" s="7"/>
      <c r="Z67" s="7"/>
      <c r="AA67" s="7"/>
      <c r="AB67" s="7"/>
    </row>
    <row r="68" spans="1:28" s="313" customFormat="1">
      <c r="A68" s="339"/>
      <c r="B68" s="339"/>
      <c r="C68" s="334" t="s">
        <v>234</v>
      </c>
      <c r="D68" s="334" t="s">
        <v>235</v>
      </c>
      <c r="E68" s="335">
        <v>47</v>
      </c>
      <c r="F68" s="336">
        <v>19530.655039999998</v>
      </c>
      <c r="G68" s="337">
        <v>1314.3568400000001</v>
      </c>
      <c r="H68" s="337">
        <v>20845.011879999998</v>
      </c>
      <c r="I68" s="337">
        <v>46075.120299999995</v>
      </c>
      <c r="J68" s="337">
        <v>10454.14039</v>
      </c>
      <c r="K68" s="337">
        <v>56529.260689999996</v>
      </c>
      <c r="L68" s="337">
        <v>5318.1528399999997</v>
      </c>
      <c r="M68" s="337">
        <v>3762.6665600000001</v>
      </c>
      <c r="N68" s="337">
        <v>9080.8194000000003</v>
      </c>
      <c r="O68" s="337">
        <v>86455.091969999994</v>
      </c>
      <c r="P68" s="337">
        <v>90825.146840000001</v>
      </c>
      <c r="Q68" s="337">
        <v>212.60007999999999</v>
      </c>
      <c r="R68" s="338">
        <v>91037.746920000005</v>
      </c>
      <c r="S68" s="7"/>
      <c r="T68" s="7"/>
      <c r="U68" s="7"/>
      <c r="V68" s="7"/>
      <c r="W68" s="7"/>
      <c r="X68" s="7"/>
      <c r="Y68" s="7"/>
      <c r="Z68" s="7"/>
      <c r="AA68" s="7"/>
      <c r="AB68" s="7"/>
    </row>
    <row r="69" spans="1:28" s="313" customFormat="1">
      <c r="A69" s="339"/>
      <c r="B69" s="334" t="s">
        <v>12</v>
      </c>
      <c r="C69" s="334" t="s">
        <v>236</v>
      </c>
      <c r="D69" s="334" t="s">
        <v>237</v>
      </c>
      <c r="E69" s="335">
        <v>66</v>
      </c>
      <c r="F69" s="336">
        <v>23528.491160000001</v>
      </c>
      <c r="G69" s="337">
        <v>20010.24511</v>
      </c>
      <c r="H69" s="337">
        <v>43538.736270000001</v>
      </c>
      <c r="I69" s="337">
        <v>79524.978889999999</v>
      </c>
      <c r="J69" s="337">
        <v>19693.986370000002</v>
      </c>
      <c r="K69" s="337">
        <v>99218.965260000012</v>
      </c>
      <c r="L69" s="337">
        <v>26982.283059999998</v>
      </c>
      <c r="M69" s="337">
        <v>10823.07717</v>
      </c>
      <c r="N69" s="337">
        <v>37805.360229999998</v>
      </c>
      <c r="O69" s="337">
        <v>180563.06175999998</v>
      </c>
      <c r="P69" s="337">
        <v>277677.53709</v>
      </c>
      <c r="Q69" s="337">
        <v>366679.79757</v>
      </c>
      <c r="R69" s="338">
        <v>644357.33465999993</v>
      </c>
      <c r="S69" s="7"/>
      <c r="T69" s="7"/>
      <c r="U69" s="7"/>
      <c r="V69" s="7"/>
      <c r="W69" s="7"/>
      <c r="X69" s="7"/>
      <c r="Y69" s="7"/>
      <c r="Z69" s="7"/>
      <c r="AA69" s="7"/>
      <c r="AB69" s="7"/>
    </row>
    <row r="70" spans="1:28" s="313" customFormat="1">
      <c r="A70" s="339"/>
      <c r="B70" s="339"/>
      <c r="C70" s="339"/>
      <c r="D70" s="339"/>
      <c r="E70" s="340">
        <v>304</v>
      </c>
      <c r="F70" s="341">
        <v>35843.68806</v>
      </c>
      <c r="G70" s="342">
        <v>29826.046350000001</v>
      </c>
      <c r="H70" s="342">
        <v>65669.73440999999</v>
      </c>
      <c r="I70" s="342">
        <v>48450.436130000002</v>
      </c>
      <c r="J70" s="342">
        <v>20620.090929999998</v>
      </c>
      <c r="K70" s="342">
        <v>69070.527060000008</v>
      </c>
      <c r="L70" s="342">
        <v>2569.03352</v>
      </c>
      <c r="M70" s="342">
        <v>517.46189000000004</v>
      </c>
      <c r="N70" s="342">
        <v>3086.49541</v>
      </c>
      <c r="O70" s="342">
        <v>137826.75688</v>
      </c>
      <c r="P70" s="342">
        <v>149.22490999999999</v>
      </c>
      <c r="Q70" s="342">
        <v>106.10226</v>
      </c>
      <c r="R70" s="343">
        <v>255.32717000000002</v>
      </c>
      <c r="S70" s="7"/>
      <c r="T70" s="7"/>
      <c r="U70" s="7"/>
      <c r="V70" s="7"/>
      <c r="W70" s="7"/>
      <c r="X70" s="7"/>
      <c r="Y70" s="7"/>
      <c r="Z70" s="7"/>
      <c r="AA70" s="7"/>
      <c r="AB70" s="7"/>
    </row>
    <row r="71" spans="1:28" s="313" customFormat="1">
      <c r="A71" s="339"/>
      <c r="B71" s="339"/>
      <c r="C71" s="334" t="s">
        <v>12</v>
      </c>
      <c r="D71" s="334" t="s">
        <v>12</v>
      </c>
      <c r="E71" s="335">
        <v>63</v>
      </c>
      <c r="F71" s="336">
        <v>69003.639590000006</v>
      </c>
      <c r="G71" s="337">
        <v>42589.991969999995</v>
      </c>
      <c r="H71" s="337">
        <v>111593.63156000001</v>
      </c>
      <c r="I71" s="337">
        <v>186980.07809</v>
      </c>
      <c r="J71" s="337">
        <v>64682.13798</v>
      </c>
      <c r="K71" s="337">
        <v>251662.21606999999</v>
      </c>
      <c r="L71" s="337">
        <v>39105.939469999998</v>
      </c>
      <c r="M71" s="337">
        <v>40879.445140000003</v>
      </c>
      <c r="N71" s="337">
        <v>79985.384609999994</v>
      </c>
      <c r="O71" s="337">
        <v>443241.23223999998</v>
      </c>
      <c r="P71" s="337">
        <v>360370.99054999999</v>
      </c>
      <c r="Q71" s="337">
        <v>190279.12315</v>
      </c>
      <c r="R71" s="338">
        <v>550650.1137000001</v>
      </c>
      <c r="S71" s="7"/>
      <c r="T71" s="7"/>
      <c r="U71" s="7"/>
      <c r="V71" s="7"/>
      <c r="W71" s="7"/>
      <c r="X71" s="7"/>
      <c r="Y71" s="7"/>
      <c r="Z71" s="7"/>
      <c r="AA71" s="7"/>
      <c r="AB71" s="7"/>
    </row>
    <row r="72" spans="1:28" s="313" customFormat="1">
      <c r="A72" s="339"/>
      <c r="B72" s="339"/>
      <c r="C72" s="339"/>
      <c r="D72" s="339"/>
      <c r="E72" s="340">
        <v>618</v>
      </c>
      <c r="F72" s="341">
        <v>7601.8871300000001</v>
      </c>
      <c r="G72" s="342">
        <v>6262.1219700000001</v>
      </c>
      <c r="H72" s="342">
        <v>13864.009099999999</v>
      </c>
      <c r="I72" s="342">
        <v>22506.35787</v>
      </c>
      <c r="J72" s="342">
        <v>16061.302820000001</v>
      </c>
      <c r="K72" s="342">
        <v>38567.660689999997</v>
      </c>
      <c r="L72" s="342">
        <v>217.09269</v>
      </c>
      <c r="M72" s="342">
        <v>360.93558000000002</v>
      </c>
      <c r="N72" s="342">
        <v>578.02827000000002</v>
      </c>
      <c r="O72" s="342">
        <v>53009.698060000002</v>
      </c>
      <c r="P72" s="342">
        <v>6.4321599999999997</v>
      </c>
      <c r="Q72" s="342">
        <v>5.7889399999999993</v>
      </c>
      <c r="R72" s="343">
        <v>12.2211</v>
      </c>
      <c r="S72" s="7"/>
      <c r="T72" s="7"/>
      <c r="U72" s="7"/>
      <c r="V72" s="7"/>
      <c r="W72" s="7"/>
      <c r="X72" s="7"/>
      <c r="Y72" s="7"/>
      <c r="Z72" s="7"/>
      <c r="AA72" s="7"/>
      <c r="AB72" s="7"/>
    </row>
    <row r="73" spans="1:28" s="313" customFormat="1">
      <c r="A73" s="339"/>
      <c r="B73" s="339"/>
      <c r="C73" s="339"/>
      <c r="D73" s="339"/>
      <c r="E73" s="340">
        <v>402</v>
      </c>
      <c r="F73" s="341">
        <v>23826.71488</v>
      </c>
      <c r="G73" s="342">
        <v>30442.887179999998</v>
      </c>
      <c r="H73" s="342">
        <v>54269.602060000005</v>
      </c>
      <c r="I73" s="342">
        <v>57141.956760000001</v>
      </c>
      <c r="J73" s="342">
        <v>22175.002570000001</v>
      </c>
      <c r="K73" s="342">
        <v>79316.959329999998</v>
      </c>
      <c r="L73" s="342">
        <v>924.84544999999991</v>
      </c>
      <c r="M73" s="342">
        <v>320.18849</v>
      </c>
      <c r="N73" s="342">
        <v>1245.03394</v>
      </c>
      <c r="O73" s="342">
        <v>134831.59533000001</v>
      </c>
      <c r="P73" s="342">
        <v>20.684849999999997</v>
      </c>
      <c r="Q73" s="342">
        <v>7.64398</v>
      </c>
      <c r="R73" s="343">
        <v>28.328830000000004</v>
      </c>
      <c r="S73" s="7"/>
      <c r="T73" s="7"/>
      <c r="U73" s="7"/>
      <c r="V73" s="7"/>
      <c r="W73" s="7"/>
      <c r="X73" s="7"/>
      <c r="Y73" s="7"/>
      <c r="Z73" s="7"/>
      <c r="AA73" s="7"/>
      <c r="AB73" s="7"/>
    </row>
    <row r="74" spans="1:28" s="313" customFormat="1">
      <c r="A74" s="339"/>
      <c r="B74" s="339"/>
      <c r="C74" s="334" t="s">
        <v>238</v>
      </c>
      <c r="D74" s="334" t="s">
        <v>238</v>
      </c>
      <c r="E74" s="335">
        <v>67</v>
      </c>
      <c r="F74" s="336">
        <v>48701.027689999995</v>
      </c>
      <c r="G74" s="337">
        <v>86659.447419999997</v>
      </c>
      <c r="H74" s="337">
        <v>135360.47511000003</v>
      </c>
      <c r="I74" s="337">
        <v>62192.487369999995</v>
      </c>
      <c r="J74" s="337">
        <v>43862.109400000001</v>
      </c>
      <c r="K74" s="337">
        <v>106054.59676999999</v>
      </c>
      <c r="L74" s="337">
        <v>13237.11054</v>
      </c>
      <c r="M74" s="337">
        <v>6252.0215099999996</v>
      </c>
      <c r="N74" s="337">
        <v>19489.13205</v>
      </c>
      <c r="O74" s="337">
        <v>260904.20393000002</v>
      </c>
      <c r="P74" s="337">
        <v>88141.836379999993</v>
      </c>
      <c r="Q74" s="337">
        <v>4858.1067000000003</v>
      </c>
      <c r="R74" s="338">
        <v>92999.943079999997</v>
      </c>
      <c r="S74" s="7"/>
      <c r="T74" s="7"/>
      <c r="U74" s="7"/>
      <c r="V74" s="7"/>
      <c r="W74" s="7"/>
      <c r="X74" s="7"/>
      <c r="Y74" s="7"/>
      <c r="Z74" s="7"/>
      <c r="AA74" s="7"/>
      <c r="AB74" s="7"/>
    </row>
    <row r="75" spans="1:28" s="313" customFormat="1">
      <c r="A75" s="339"/>
      <c r="B75" s="339"/>
      <c r="C75" s="339"/>
      <c r="D75" s="334" t="s">
        <v>239</v>
      </c>
      <c r="E75" s="335">
        <v>68</v>
      </c>
      <c r="F75" s="336">
        <v>11502.313529999999</v>
      </c>
      <c r="G75" s="337">
        <v>23687.45839</v>
      </c>
      <c r="H75" s="337">
        <v>35189.771919999999</v>
      </c>
      <c r="I75" s="337">
        <v>73148.748370000001</v>
      </c>
      <c r="J75" s="337">
        <v>70860.547529999996</v>
      </c>
      <c r="K75" s="337">
        <v>144009.2959</v>
      </c>
      <c r="L75" s="337">
        <v>14861.867259999999</v>
      </c>
      <c r="M75" s="337">
        <v>54872.768250000001</v>
      </c>
      <c r="N75" s="337">
        <v>69734.635510000007</v>
      </c>
      <c r="O75" s="337">
        <v>248933.70333000002</v>
      </c>
      <c r="P75" s="337">
        <v>27631.317449999999</v>
      </c>
      <c r="Q75" s="337">
        <v>741.42862000000002</v>
      </c>
      <c r="R75" s="338">
        <v>28372.746070000001</v>
      </c>
      <c r="S75" s="7"/>
      <c r="T75" s="7"/>
      <c r="U75" s="7"/>
      <c r="V75" s="7"/>
      <c r="W75" s="7"/>
      <c r="X75" s="7"/>
      <c r="Y75" s="7"/>
      <c r="Z75" s="7"/>
      <c r="AA75" s="7"/>
      <c r="AB75" s="7"/>
    </row>
    <row r="76" spans="1:28" s="313" customFormat="1">
      <c r="A76" s="339"/>
      <c r="B76" s="339"/>
      <c r="C76" s="334" t="s">
        <v>240</v>
      </c>
      <c r="D76" s="334" t="s">
        <v>240</v>
      </c>
      <c r="E76" s="335">
        <v>69</v>
      </c>
      <c r="F76" s="336">
        <v>33558.728670000004</v>
      </c>
      <c r="G76" s="337">
        <v>7282.2249400000001</v>
      </c>
      <c r="H76" s="337">
        <v>40840.953609999997</v>
      </c>
      <c r="I76" s="337">
        <v>107441.5171</v>
      </c>
      <c r="J76" s="337">
        <v>19575.44184</v>
      </c>
      <c r="K76" s="337">
        <v>127016.95894</v>
      </c>
      <c r="L76" s="337">
        <v>18760.825550000001</v>
      </c>
      <c r="M76" s="337">
        <v>6229.4592499999999</v>
      </c>
      <c r="N76" s="337">
        <v>24990.284800000001</v>
      </c>
      <c r="O76" s="337">
        <v>192848.19735</v>
      </c>
      <c r="P76" s="337">
        <v>89397.172560000006</v>
      </c>
      <c r="Q76" s="337">
        <v>1245.9946200000002</v>
      </c>
      <c r="R76" s="338">
        <v>90643.167180000004</v>
      </c>
      <c r="S76" s="7"/>
      <c r="T76" s="7"/>
      <c r="U76" s="7"/>
      <c r="V76" s="7"/>
      <c r="W76" s="7"/>
      <c r="X76" s="7"/>
      <c r="Y76" s="7"/>
      <c r="Z76" s="7"/>
      <c r="AA76" s="7"/>
      <c r="AB76" s="7"/>
    </row>
    <row r="77" spans="1:28" s="313" customFormat="1">
      <c r="A77" s="339"/>
      <c r="B77" s="334" t="s">
        <v>241</v>
      </c>
      <c r="C77" s="334" t="s">
        <v>242</v>
      </c>
      <c r="D77" s="334" t="s">
        <v>242</v>
      </c>
      <c r="E77" s="335">
        <v>80</v>
      </c>
      <c r="F77" s="336">
        <v>366115.57736</v>
      </c>
      <c r="G77" s="337">
        <v>2163.2143700000001</v>
      </c>
      <c r="H77" s="337">
        <v>368278.79173</v>
      </c>
      <c r="I77" s="337">
        <v>50635.001060000002</v>
      </c>
      <c r="J77" s="337">
        <v>13197.16295</v>
      </c>
      <c r="K77" s="337">
        <v>63832.16401</v>
      </c>
      <c r="L77" s="337">
        <v>25310.31338</v>
      </c>
      <c r="M77" s="337">
        <v>30451.841239999998</v>
      </c>
      <c r="N77" s="337">
        <v>55762.154619999994</v>
      </c>
      <c r="O77" s="337">
        <v>487873.11035999999</v>
      </c>
      <c r="P77" s="337">
        <v>126871.34628</v>
      </c>
      <c r="Q77" s="337">
        <v>2025.5824399999999</v>
      </c>
      <c r="R77" s="338">
        <v>128896.92872</v>
      </c>
      <c r="S77" s="7"/>
      <c r="T77" s="7"/>
      <c r="U77" s="7"/>
      <c r="V77" s="7"/>
      <c r="W77" s="7"/>
      <c r="X77" s="7"/>
      <c r="Y77" s="7"/>
      <c r="Z77" s="7"/>
      <c r="AA77" s="7"/>
      <c r="AB77" s="7"/>
    </row>
    <row r="78" spans="1:28" s="313" customFormat="1">
      <c r="A78" s="339"/>
      <c r="B78" s="339"/>
      <c r="C78" s="339"/>
      <c r="D78" s="334" t="s">
        <v>243</v>
      </c>
      <c r="E78" s="335">
        <v>428</v>
      </c>
      <c r="F78" s="336">
        <v>9172.7578300000005</v>
      </c>
      <c r="G78" s="337">
        <v>4507.9700199999997</v>
      </c>
      <c r="H78" s="337">
        <v>13680.727849999999</v>
      </c>
      <c r="I78" s="337">
        <v>34040.374750000003</v>
      </c>
      <c r="J78" s="337">
        <v>2146.3073300000001</v>
      </c>
      <c r="K78" s="337">
        <v>36186.682079999999</v>
      </c>
      <c r="L78" s="337">
        <v>683.54115000000002</v>
      </c>
      <c r="M78" s="337">
        <v>36.014019999999995</v>
      </c>
      <c r="N78" s="337">
        <v>719.55517000000009</v>
      </c>
      <c r="O78" s="337">
        <v>50586.965100000001</v>
      </c>
      <c r="P78" s="337">
        <v>45839.937850000002</v>
      </c>
      <c r="Q78" s="337">
        <v>898.87337000000002</v>
      </c>
      <c r="R78" s="338">
        <v>46738.811219999996</v>
      </c>
      <c r="S78" s="7"/>
      <c r="T78" s="7"/>
      <c r="U78" s="7"/>
      <c r="V78" s="7"/>
      <c r="W78" s="7"/>
      <c r="X78" s="7"/>
      <c r="Y78" s="7"/>
      <c r="Z78" s="7"/>
      <c r="AA78" s="7"/>
      <c r="AB78" s="7"/>
    </row>
    <row r="79" spans="1:28" s="313" customFormat="1">
      <c r="A79" s="339"/>
      <c r="B79" s="339"/>
      <c r="C79" s="334" t="s">
        <v>244</v>
      </c>
      <c r="D79" s="334" t="s">
        <v>245</v>
      </c>
      <c r="E79" s="335">
        <v>73</v>
      </c>
      <c r="F79" s="336">
        <v>3058.5484200000001</v>
      </c>
      <c r="G79" s="337">
        <v>332.46996999999999</v>
      </c>
      <c r="H79" s="337">
        <v>3391.0183900000002</v>
      </c>
      <c r="I79" s="337">
        <v>3537.4453599999997</v>
      </c>
      <c r="J79" s="337">
        <v>2641.3445200000001</v>
      </c>
      <c r="K79" s="337">
        <v>6178.7898800000003</v>
      </c>
      <c r="L79" s="337">
        <v>88.265839999999997</v>
      </c>
      <c r="M79" s="337">
        <v>19.129020000000001</v>
      </c>
      <c r="N79" s="337">
        <v>107.39485999999999</v>
      </c>
      <c r="O79" s="337">
        <v>9677.2031300000017</v>
      </c>
      <c r="P79" s="337">
        <v>2.4588100000000002</v>
      </c>
      <c r="Q79" s="337">
        <v>0.61485000000000001</v>
      </c>
      <c r="R79" s="338">
        <v>3.0736599999999998</v>
      </c>
      <c r="S79" s="7"/>
      <c r="T79" s="7"/>
      <c r="U79" s="7"/>
      <c r="V79" s="7"/>
      <c r="W79" s="7"/>
      <c r="X79" s="7"/>
      <c r="Y79" s="7"/>
      <c r="Z79" s="7"/>
      <c r="AA79" s="7"/>
      <c r="AB79" s="7"/>
    </row>
    <row r="80" spans="1:28" s="313" customFormat="1">
      <c r="A80" s="339"/>
      <c r="B80" s="339"/>
      <c r="C80" s="339"/>
      <c r="D80" s="339"/>
      <c r="E80" s="340">
        <v>482</v>
      </c>
      <c r="F80" s="341">
        <v>32234.302230000001</v>
      </c>
      <c r="G80" s="342">
        <v>9776.7849999999999</v>
      </c>
      <c r="H80" s="342">
        <v>42011.087229999997</v>
      </c>
      <c r="I80" s="342">
        <v>91081.592319999996</v>
      </c>
      <c r="J80" s="342">
        <v>32292.565600000002</v>
      </c>
      <c r="K80" s="342">
        <v>123374.15792</v>
      </c>
      <c r="L80" s="342">
        <v>1012.63711</v>
      </c>
      <c r="M80" s="342">
        <v>811.14241000000004</v>
      </c>
      <c r="N80" s="342">
        <v>1823.77952</v>
      </c>
      <c r="O80" s="342">
        <v>167209.02466999998</v>
      </c>
      <c r="P80" s="342">
        <v>33.722160000000002</v>
      </c>
      <c r="Q80" s="342">
        <v>11.78626</v>
      </c>
      <c r="R80" s="343">
        <v>45.508420000000001</v>
      </c>
      <c r="S80" s="7"/>
      <c r="T80" s="7"/>
      <c r="U80" s="7"/>
      <c r="V80" s="7"/>
      <c r="W80" s="7"/>
      <c r="X80" s="7"/>
      <c r="Y80" s="7"/>
      <c r="Z80" s="7"/>
      <c r="AA80" s="7"/>
      <c r="AB80" s="7"/>
    </row>
    <row r="81" spans="1:28" s="313" customFormat="1">
      <c r="A81" s="339"/>
      <c r="B81" s="339"/>
      <c r="C81" s="339"/>
      <c r="D81" s="334" t="s">
        <v>244</v>
      </c>
      <c r="E81" s="335">
        <v>71</v>
      </c>
      <c r="F81" s="336">
        <v>141443.37596</v>
      </c>
      <c r="G81" s="337">
        <v>17912.21271</v>
      </c>
      <c r="H81" s="337">
        <v>159355.58867</v>
      </c>
      <c r="I81" s="337">
        <v>237585.37815999999</v>
      </c>
      <c r="J81" s="337">
        <v>91238.992040000012</v>
      </c>
      <c r="K81" s="337">
        <v>328824.3702</v>
      </c>
      <c r="L81" s="337">
        <v>61858.781369999997</v>
      </c>
      <c r="M81" s="337">
        <v>53365.852619999998</v>
      </c>
      <c r="N81" s="337">
        <v>115224.63398999999</v>
      </c>
      <c r="O81" s="337">
        <v>603404.59285999998</v>
      </c>
      <c r="P81" s="337">
        <v>625779.68267999997</v>
      </c>
      <c r="Q81" s="337">
        <v>21560.852340000001</v>
      </c>
      <c r="R81" s="338">
        <v>647340.53501999995</v>
      </c>
      <c r="S81" s="7"/>
      <c r="T81" s="7"/>
      <c r="U81" s="7"/>
      <c r="V81" s="7"/>
      <c r="W81" s="7"/>
      <c r="X81" s="7"/>
      <c r="Y81" s="7"/>
      <c r="Z81" s="7"/>
      <c r="AA81" s="7"/>
      <c r="AB81" s="7"/>
    </row>
    <row r="82" spans="1:28" s="313" customFormat="1">
      <c r="A82" s="339"/>
      <c r="B82" s="339"/>
      <c r="C82" s="339"/>
      <c r="D82" s="339"/>
      <c r="E82" s="340">
        <v>484</v>
      </c>
      <c r="F82" s="341">
        <v>7544.7702599999993</v>
      </c>
      <c r="G82" s="342">
        <v>373.53439000000003</v>
      </c>
      <c r="H82" s="342">
        <v>7918.30465</v>
      </c>
      <c r="I82" s="342">
        <v>30631.713620000002</v>
      </c>
      <c r="J82" s="342">
        <v>22221.65482</v>
      </c>
      <c r="K82" s="342">
        <v>52853.368439999998</v>
      </c>
      <c r="L82" s="342">
        <v>890.75999000000002</v>
      </c>
      <c r="M82" s="342">
        <v>21.284419999999997</v>
      </c>
      <c r="N82" s="342">
        <v>912.04441000000008</v>
      </c>
      <c r="O82" s="342">
        <v>61683.717499999999</v>
      </c>
      <c r="P82" s="342">
        <v>5.4584299999999999</v>
      </c>
      <c r="Q82" s="342">
        <v>3.2387299999999999</v>
      </c>
      <c r="R82" s="343">
        <v>8.6971600000000002</v>
      </c>
      <c r="S82" s="7"/>
      <c r="T82" s="7"/>
      <c r="U82" s="7"/>
      <c r="V82" s="7"/>
      <c r="W82" s="7"/>
      <c r="X82" s="7"/>
      <c r="Y82" s="7"/>
      <c r="Z82" s="7"/>
      <c r="AA82" s="7"/>
      <c r="AB82" s="7"/>
    </row>
    <row r="83" spans="1:28" s="313" customFormat="1">
      <c r="A83" s="339"/>
      <c r="B83" s="339"/>
      <c r="C83" s="339"/>
      <c r="D83" s="339"/>
      <c r="E83" s="340">
        <v>496</v>
      </c>
      <c r="F83" s="341">
        <v>2524.0456600000002</v>
      </c>
      <c r="G83" s="342">
        <v>414.72773000000001</v>
      </c>
      <c r="H83" s="342">
        <v>2938.7733900000003</v>
      </c>
      <c r="I83" s="342">
        <v>26159.017079999998</v>
      </c>
      <c r="J83" s="342">
        <v>6474.3382799999999</v>
      </c>
      <c r="K83" s="342">
        <v>32633.355359999998</v>
      </c>
      <c r="L83" s="342">
        <v>143.77529000000001</v>
      </c>
      <c r="M83" s="342">
        <v>60.794269999999997</v>
      </c>
      <c r="N83" s="342">
        <v>204.56956</v>
      </c>
      <c r="O83" s="342">
        <v>35776.69831</v>
      </c>
      <c r="P83" s="342">
        <v>4.7761899999999997</v>
      </c>
      <c r="Q83" s="342">
        <v>0.64746999999999999</v>
      </c>
      <c r="R83" s="343">
        <v>5.4236599999999999</v>
      </c>
      <c r="S83" s="7"/>
      <c r="T83" s="7"/>
      <c r="U83" s="7"/>
      <c r="V83" s="7"/>
      <c r="W83" s="7"/>
      <c r="X83" s="7"/>
      <c r="Y83" s="7"/>
      <c r="Z83" s="7"/>
      <c r="AA83" s="7"/>
      <c r="AB83" s="7"/>
    </row>
    <row r="84" spans="1:28" s="313" customFormat="1">
      <c r="A84" s="339"/>
      <c r="B84" s="339"/>
      <c r="C84" s="334" t="s">
        <v>246</v>
      </c>
      <c r="D84" s="334" t="s">
        <v>246</v>
      </c>
      <c r="E84" s="335">
        <v>74</v>
      </c>
      <c r="F84" s="336">
        <v>7331.8536599999998</v>
      </c>
      <c r="G84" s="337">
        <v>5347.7133099999992</v>
      </c>
      <c r="H84" s="337">
        <v>12679.56697</v>
      </c>
      <c r="I84" s="337">
        <v>33390.356059999998</v>
      </c>
      <c r="J84" s="337">
        <v>6171.6794199999995</v>
      </c>
      <c r="K84" s="337">
        <v>39562.035479999999</v>
      </c>
      <c r="L84" s="337">
        <v>4826.1618399999998</v>
      </c>
      <c r="M84" s="337">
        <v>2056.3826100000001</v>
      </c>
      <c r="N84" s="337">
        <v>6882.5444500000003</v>
      </c>
      <c r="O84" s="337">
        <v>59124.1469</v>
      </c>
      <c r="P84" s="337">
        <v>30034.357829999997</v>
      </c>
      <c r="Q84" s="337">
        <v>10010.57914</v>
      </c>
      <c r="R84" s="338">
        <v>40044.936969999995</v>
      </c>
      <c r="S84" s="7"/>
      <c r="T84" s="7"/>
      <c r="U84" s="7"/>
      <c r="V84" s="7"/>
      <c r="W84" s="7"/>
      <c r="X84" s="7"/>
      <c r="Y84" s="7"/>
      <c r="Z84" s="7"/>
      <c r="AA84" s="7"/>
      <c r="AB84" s="7"/>
    </row>
    <row r="85" spans="1:28" s="313" customFormat="1">
      <c r="A85" s="339"/>
      <c r="B85" s="339"/>
      <c r="C85" s="334" t="s">
        <v>247</v>
      </c>
      <c r="D85" s="334" t="s">
        <v>248</v>
      </c>
      <c r="E85" s="335">
        <v>646</v>
      </c>
      <c r="F85" s="336">
        <v>5234.8821600000001</v>
      </c>
      <c r="G85" s="337">
        <v>940.55574000000001</v>
      </c>
      <c r="H85" s="337">
        <v>6175.4379000000008</v>
      </c>
      <c r="I85" s="337">
        <v>16839.420389999999</v>
      </c>
      <c r="J85" s="337">
        <v>918.38337000000001</v>
      </c>
      <c r="K85" s="337">
        <v>17757.803760000003</v>
      </c>
      <c r="L85" s="337">
        <v>273.11869999999999</v>
      </c>
      <c r="M85" s="337">
        <v>31.491820000000001</v>
      </c>
      <c r="N85" s="337">
        <v>304.61052000000001</v>
      </c>
      <c r="O85" s="337">
        <v>24237.852179999998</v>
      </c>
      <c r="P85" s="337">
        <v>24778.60857</v>
      </c>
      <c r="Q85" s="337">
        <v>10.31767</v>
      </c>
      <c r="R85" s="338">
        <v>24788.926239999997</v>
      </c>
      <c r="S85" s="7"/>
      <c r="T85" s="7"/>
      <c r="U85" s="7"/>
      <c r="V85" s="7"/>
      <c r="W85" s="7"/>
      <c r="X85" s="7"/>
      <c r="Y85" s="7"/>
      <c r="Z85" s="7"/>
      <c r="AA85" s="7"/>
      <c r="AB85" s="7"/>
    </row>
    <row r="86" spans="1:28" s="313" customFormat="1">
      <c r="A86" s="339"/>
      <c r="B86" s="339"/>
      <c r="C86" s="339"/>
      <c r="D86" s="334" t="s">
        <v>247</v>
      </c>
      <c r="E86" s="335">
        <v>78</v>
      </c>
      <c r="F86" s="336">
        <v>19986.028019999998</v>
      </c>
      <c r="G86" s="337">
        <v>877.81934000000001</v>
      </c>
      <c r="H86" s="337">
        <v>20863.84736</v>
      </c>
      <c r="I86" s="337">
        <v>39794.329920000004</v>
      </c>
      <c r="J86" s="337">
        <v>5867.1824500000002</v>
      </c>
      <c r="K86" s="337">
        <v>45661.512369999997</v>
      </c>
      <c r="L86" s="337">
        <v>2663.7312400000001</v>
      </c>
      <c r="M86" s="337">
        <v>2117.8627799999999</v>
      </c>
      <c r="N86" s="337">
        <v>4781.5940199999995</v>
      </c>
      <c r="O86" s="337">
        <v>71306.953750000001</v>
      </c>
      <c r="P86" s="337">
        <v>65442.194710000003</v>
      </c>
      <c r="Q86" s="337">
        <v>7651.7675099999997</v>
      </c>
      <c r="R86" s="338">
        <v>73093.962220000001</v>
      </c>
      <c r="S86" s="7"/>
      <c r="T86" s="7"/>
      <c r="U86" s="7"/>
      <c r="V86" s="7"/>
      <c r="W86" s="7"/>
      <c r="X86" s="7"/>
      <c r="Y86" s="7"/>
      <c r="Z86" s="7"/>
      <c r="AA86" s="7"/>
      <c r="AB86" s="7"/>
    </row>
    <row r="87" spans="1:28" s="313" customFormat="1">
      <c r="A87" s="339"/>
      <c r="B87" s="339"/>
      <c r="C87" s="334" t="s">
        <v>249</v>
      </c>
      <c r="D87" s="334" t="s">
        <v>249</v>
      </c>
      <c r="E87" s="335">
        <v>75</v>
      </c>
      <c r="F87" s="336">
        <v>9471.1802100000004</v>
      </c>
      <c r="G87" s="337">
        <v>782.39605000000006</v>
      </c>
      <c r="H87" s="337">
        <v>10253.57626</v>
      </c>
      <c r="I87" s="337">
        <v>48836.729549999996</v>
      </c>
      <c r="J87" s="337">
        <v>19095.823820000001</v>
      </c>
      <c r="K87" s="337">
        <v>67932.553370000009</v>
      </c>
      <c r="L87" s="337">
        <v>8213.8401799999992</v>
      </c>
      <c r="M87" s="337">
        <v>1961.5623700000001</v>
      </c>
      <c r="N87" s="337">
        <v>10175.402550000001</v>
      </c>
      <c r="O87" s="337">
        <v>88361.532180000009</v>
      </c>
      <c r="P87" s="337">
        <v>71925.633489999993</v>
      </c>
      <c r="Q87" s="337">
        <v>520.98032999999998</v>
      </c>
      <c r="R87" s="338">
        <v>72446.613819999999</v>
      </c>
      <c r="S87" s="7"/>
      <c r="T87" s="7"/>
      <c r="U87" s="7"/>
      <c r="V87" s="7"/>
      <c r="W87" s="7"/>
      <c r="X87" s="7"/>
      <c r="Y87" s="7"/>
      <c r="Z87" s="7"/>
      <c r="AA87" s="7"/>
      <c r="AB87" s="7"/>
    </row>
    <row r="88" spans="1:28" s="313" customFormat="1">
      <c r="A88" s="339"/>
      <c r="B88" s="339"/>
      <c r="C88" s="334" t="s">
        <v>250</v>
      </c>
      <c r="D88" s="334" t="s">
        <v>251</v>
      </c>
      <c r="E88" s="335">
        <v>76</v>
      </c>
      <c r="F88" s="336">
        <v>9387.7056899999989</v>
      </c>
      <c r="G88" s="337">
        <v>2431.0936200000001</v>
      </c>
      <c r="H88" s="337">
        <v>11818.79931</v>
      </c>
      <c r="I88" s="337">
        <v>26662.38552</v>
      </c>
      <c r="J88" s="337">
        <v>4991.7782699999998</v>
      </c>
      <c r="K88" s="337">
        <v>31654.163789999999</v>
      </c>
      <c r="L88" s="337">
        <v>6885.3679499999998</v>
      </c>
      <c r="M88" s="337">
        <v>1693.4845600000001</v>
      </c>
      <c r="N88" s="337">
        <v>8578.8525100000006</v>
      </c>
      <c r="O88" s="337">
        <v>52051.815609999998</v>
      </c>
      <c r="P88" s="337">
        <v>53712.137909999998</v>
      </c>
      <c r="Q88" s="337">
        <v>348.20431000000002</v>
      </c>
      <c r="R88" s="338">
        <v>54060.342219999999</v>
      </c>
      <c r="S88" s="7"/>
      <c r="T88" s="7"/>
      <c r="U88" s="7"/>
      <c r="V88" s="7"/>
      <c r="W88" s="7"/>
      <c r="X88" s="7"/>
      <c r="Y88" s="7"/>
      <c r="Z88" s="7"/>
      <c r="AA88" s="7"/>
      <c r="AB88" s="7"/>
    </row>
    <row r="89" spans="1:28" s="313" customFormat="1">
      <c r="A89" s="339"/>
      <c r="B89" s="334" t="s">
        <v>14</v>
      </c>
      <c r="C89" s="334" t="s">
        <v>252</v>
      </c>
      <c r="D89" s="334" t="s">
        <v>253</v>
      </c>
      <c r="E89" s="335">
        <v>645</v>
      </c>
      <c r="F89" s="336">
        <v>15919.25008</v>
      </c>
      <c r="G89" s="337">
        <v>4897.6287499999999</v>
      </c>
      <c r="H89" s="337">
        <v>20816.878829999998</v>
      </c>
      <c r="I89" s="337">
        <v>52796.341189999999</v>
      </c>
      <c r="J89" s="337">
        <v>7613.5118600000005</v>
      </c>
      <c r="K89" s="337">
        <v>60409.853049999998</v>
      </c>
      <c r="L89" s="337">
        <v>3325.6585399999999</v>
      </c>
      <c r="M89" s="337">
        <v>165.84793999999999</v>
      </c>
      <c r="N89" s="337">
        <v>3491.50648</v>
      </c>
      <c r="O89" s="337">
        <v>84718.238360000003</v>
      </c>
      <c r="P89" s="337">
        <v>33343.637860000003</v>
      </c>
      <c r="Q89" s="337">
        <v>156.46793</v>
      </c>
      <c r="R89" s="338">
        <v>33500.105790000001</v>
      </c>
      <c r="S89" s="7"/>
      <c r="T89" s="7"/>
      <c r="U89" s="7"/>
      <c r="V89" s="7"/>
      <c r="W89" s="7"/>
      <c r="X89" s="7"/>
      <c r="Y89" s="7"/>
      <c r="Z89" s="7"/>
      <c r="AA89" s="7"/>
      <c r="AB89" s="7"/>
    </row>
    <row r="90" spans="1:28" s="313" customFormat="1">
      <c r="A90" s="339"/>
      <c r="B90" s="339"/>
      <c r="C90" s="334" t="s">
        <v>254</v>
      </c>
      <c r="D90" s="334" t="s">
        <v>255</v>
      </c>
      <c r="E90" s="335">
        <v>652</v>
      </c>
      <c r="F90" s="336">
        <v>7792.4422400000003</v>
      </c>
      <c r="G90" s="337">
        <v>818.63826000000006</v>
      </c>
      <c r="H90" s="337">
        <v>8611.0805</v>
      </c>
      <c r="I90" s="337">
        <v>36804.478240000004</v>
      </c>
      <c r="J90" s="337">
        <v>4485.3801399999993</v>
      </c>
      <c r="K90" s="337">
        <v>41289.858380000005</v>
      </c>
      <c r="L90" s="337">
        <v>139.44645</v>
      </c>
      <c r="M90" s="337">
        <v>105.76435000000001</v>
      </c>
      <c r="N90" s="337">
        <v>245.21079999999998</v>
      </c>
      <c r="O90" s="337">
        <v>50146.149680000002</v>
      </c>
      <c r="P90" s="337">
        <v>8.0778499999999998</v>
      </c>
      <c r="Q90" s="337">
        <v>24.43562</v>
      </c>
      <c r="R90" s="338">
        <v>32.513469999999998</v>
      </c>
      <c r="S90" s="7"/>
      <c r="T90" s="7"/>
      <c r="U90" s="7"/>
      <c r="V90" s="7"/>
      <c r="W90" s="7"/>
      <c r="X90" s="7"/>
      <c r="Y90" s="7"/>
      <c r="Z90" s="7"/>
      <c r="AA90" s="7"/>
      <c r="AB90" s="7"/>
    </row>
    <row r="91" spans="1:28" s="313" customFormat="1">
      <c r="A91" s="339"/>
      <c r="B91" s="339"/>
      <c r="C91" s="339"/>
      <c r="D91" s="334" t="s">
        <v>254</v>
      </c>
      <c r="E91" s="335">
        <v>36</v>
      </c>
      <c r="F91" s="336">
        <v>332850.56417000003</v>
      </c>
      <c r="G91" s="337">
        <v>362756.32488999999</v>
      </c>
      <c r="H91" s="337">
        <v>695606.88905999996</v>
      </c>
      <c r="I91" s="337">
        <v>586045.71334000002</v>
      </c>
      <c r="J91" s="337">
        <v>347514.83637000003</v>
      </c>
      <c r="K91" s="337">
        <v>933560.54971000005</v>
      </c>
      <c r="L91" s="337">
        <v>200869.33706999998</v>
      </c>
      <c r="M91" s="337">
        <v>191134.79388999997</v>
      </c>
      <c r="N91" s="337">
        <v>392004.13095999998</v>
      </c>
      <c r="O91" s="337">
        <v>2021171.5697300001</v>
      </c>
      <c r="P91" s="337">
        <v>1927809.09476</v>
      </c>
      <c r="Q91" s="337">
        <v>448624.29130000004</v>
      </c>
      <c r="R91" s="338">
        <v>2376433.3860599999</v>
      </c>
      <c r="S91" s="7"/>
      <c r="T91" s="7"/>
      <c r="U91" s="7"/>
      <c r="V91" s="7"/>
      <c r="W91" s="7"/>
      <c r="X91" s="7"/>
      <c r="Y91" s="7"/>
      <c r="Z91" s="7"/>
      <c r="AA91" s="7"/>
      <c r="AB91" s="7"/>
    </row>
    <row r="92" spans="1:28" s="313" customFormat="1">
      <c r="A92" s="339"/>
      <c r="B92" s="339"/>
      <c r="C92" s="339"/>
      <c r="D92" s="339"/>
      <c r="E92" s="340">
        <v>37</v>
      </c>
      <c r="F92" s="341">
        <v>39607.54189</v>
      </c>
      <c r="G92" s="342">
        <v>15676.050579999999</v>
      </c>
      <c r="H92" s="342">
        <v>55283.592469999996</v>
      </c>
      <c r="I92" s="342">
        <v>81215.662469999996</v>
      </c>
      <c r="J92" s="342">
        <v>32168.89098</v>
      </c>
      <c r="K92" s="342">
        <v>113384.55345000001</v>
      </c>
      <c r="L92" s="342">
        <v>1254.3761000000002</v>
      </c>
      <c r="M92" s="342">
        <v>2212.6329599999999</v>
      </c>
      <c r="N92" s="342">
        <v>3467.0090599999999</v>
      </c>
      <c r="O92" s="342">
        <v>172135.15497999999</v>
      </c>
      <c r="P92" s="342">
        <v>74.973550000000003</v>
      </c>
      <c r="Q92" s="342">
        <v>22.05883</v>
      </c>
      <c r="R92" s="343">
        <v>97.032380000000003</v>
      </c>
      <c r="S92" s="7"/>
      <c r="T92" s="7"/>
      <c r="U92" s="7"/>
      <c r="V92" s="7"/>
      <c r="W92" s="7"/>
      <c r="X92" s="7"/>
      <c r="Y92" s="7"/>
      <c r="Z92" s="7"/>
      <c r="AA92" s="7"/>
      <c r="AB92" s="7"/>
    </row>
    <row r="93" spans="1:28" s="313" customFormat="1">
      <c r="A93" s="339"/>
      <c r="B93" s="339"/>
      <c r="C93" s="339"/>
      <c r="D93" s="339"/>
      <c r="E93" s="340">
        <v>40</v>
      </c>
      <c r="F93" s="341">
        <v>29989.39344</v>
      </c>
      <c r="G93" s="342">
        <v>5094.7407899999998</v>
      </c>
      <c r="H93" s="342">
        <v>35084.134229999996</v>
      </c>
      <c r="I93" s="342">
        <v>55281.275889999997</v>
      </c>
      <c r="J93" s="342">
        <v>10867.12559</v>
      </c>
      <c r="K93" s="342">
        <v>66148.40148</v>
      </c>
      <c r="L93" s="342">
        <v>678.86883999999998</v>
      </c>
      <c r="M93" s="342">
        <v>405.82096000000001</v>
      </c>
      <c r="N93" s="342">
        <v>1084.6898000000001</v>
      </c>
      <c r="O93" s="342">
        <v>102317.22551</v>
      </c>
      <c r="P93" s="342">
        <v>13.693610000000001</v>
      </c>
      <c r="Q93" s="342">
        <v>3.7306500000000002</v>
      </c>
      <c r="R93" s="343">
        <v>17.424259999999997</v>
      </c>
      <c r="S93" s="7"/>
      <c r="T93" s="7"/>
      <c r="U93" s="7"/>
      <c r="V93" s="7"/>
      <c r="W93" s="7"/>
      <c r="X93" s="7"/>
      <c r="Y93" s="7"/>
      <c r="Z93" s="7"/>
      <c r="AA93" s="7"/>
      <c r="AB93" s="7"/>
    </row>
    <row r="94" spans="1:28" s="313" customFormat="1">
      <c r="A94" s="339"/>
      <c r="B94" s="339"/>
      <c r="C94" s="339"/>
      <c r="D94" s="339"/>
      <c r="E94" s="340">
        <v>435</v>
      </c>
      <c r="F94" s="341">
        <v>35267.060239999999</v>
      </c>
      <c r="G94" s="342">
        <v>53667.268189999995</v>
      </c>
      <c r="H94" s="342">
        <v>88934.328430000009</v>
      </c>
      <c r="I94" s="342">
        <v>98722.841</v>
      </c>
      <c r="J94" s="342">
        <v>128593.67448</v>
      </c>
      <c r="K94" s="342">
        <v>227316.51548</v>
      </c>
      <c r="L94" s="342">
        <v>1753.73234</v>
      </c>
      <c r="M94" s="342">
        <v>1558.7552599999999</v>
      </c>
      <c r="N94" s="342">
        <v>3312.4875999999999</v>
      </c>
      <c r="O94" s="342">
        <v>319563.33150999999</v>
      </c>
      <c r="P94" s="342">
        <v>77.95581</v>
      </c>
      <c r="Q94" s="342">
        <v>21.793970000000002</v>
      </c>
      <c r="R94" s="343">
        <v>99.749780000000001</v>
      </c>
      <c r="S94" s="7"/>
      <c r="T94" s="7"/>
      <c r="U94" s="7"/>
      <c r="V94" s="7"/>
      <c r="W94" s="7"/>
      <c r="X94" s="7"/>
      <c r="Y94" s="7"/>
      <c r="Z94" s="7"/>
      <c r="AA94" s="7"/>
      <c r="AB94" s="7"/>
    </row>
    <row r="95" spans="1:28" s="313" customFormat="1">
      <c r="A95" s="339"/>
      <c r="B95" s="339"/>
      <c r="C95" s="339"/>
      <c r="D95" s="339"/>
      <c r="E95" s="340">
        <v>500</v>
      </c>
      <c r="F95" s="341">
        <v>15645.07353</v>
      </c>
      <c r="G95" s="342">
        <v>10428.24915</v>
      </c>
      <c r="H95" s="342">
        <v>26073.322680000001</v>
      </c>
      <c r="I95" s="342">
        <v>58794.778170000005</v>
      </c>
      <c r="J95" s="342">
        <v>16011.768109999999</v>
      </c>
      <c r="K95" s="342">
        <v>74806.546279999995</v>
      </c>
      <c r="L95" s="342">
        <v>1475.8183700000002</v>
      </c>
      <c r="M95" s="342">
        <v>591.56865000000005</v>
      </c>
      <c r="N95" s="342">
        <v>2067.3870200000001</v>
      </c>
      <c r="O95" s="342">
        <v>102947.25598</v>
      </c>
      <c r="P95" s="342">
        <v>957.60854000000006</v>
      </c>
      <c r="Q95" s="342">
        <v>15.241370000000002</v>
      </c>
      <c r="R95" s="343">
        <v>972.84991000000002</v>
      </c>
      <c r="S95" s="7"/>
      <c r="T95" s="7"/>
      <c r="U95" s="7"/>
      <c r="V95" s="7"/>
      <c r="W95" s="7"/>
      <c r="X95" s="7"/>
      <c r="Y95" s="7"/>
      <c r="Z95" s="7"/>
      <c r="AA95" s="7"/>
      <c r="AB95" s="7"/>
    </row>
    <row r="96" spans="1:28" s="313" customFormat="1">
      <c r="A96" s="339"/>
      <c r="B96" s="339"/>
      <c r="C96" s="339"/>
      <c r="D96" s="339"/>
      <c r="E96" s="340">
        <v>638</v>
      </c>
      <c r="F96" s="341">
        <v>20098.464889999999</v>
      </c>
      <c r="G96" s="342">
        <v>16902.765960000001</v>
      </c>
      <c r="H96" s="342">
        <v>37001.23085</v>
      </c>
      <c r="I96" s="342">
        <v>45334.484509999995</v>
      </c>
      <c r="J96" s="342">
        <v>27071.09534</v>
      </c>
      <c r="K96" s="342">
        <v>72405.579849999995</v>
      </c>
      <c r="L96" s="342">
        <v>1539.213</v>
      </c>
      <c r="M96" s="342">
        <v>13501.133900000001</v>
      </c>
      <c r="N96" s="342">
        <v>15040.3469</v>
      </c>
      <c r="O96" s="342">
        <v>124447.15759999999</v>
      </c>
      <c r="P96" s="342">
        <v>23.946270000000002</v>
      </c>
      <c r="Q96" s="342">
        <v>7.06182</v>
      </c>
      <c r="R96" s="343">
        <v>31.008089999999999</v>
      </c>
      <c r="S96" s="7"/>
      <c r="T96" s="7"/>
      <c r="U96" s="7"/>
      <c r="V96" s="7"/>
      <c r="W96" s="7"/>
      <c r="X96" s="7"/>
      <c r="Y96" s="7"/>
      <c r="Z96" s="7"/>
      <c r="AA96" s="7"/>
      <c r="AB96" s="7"/>
    </row>
    <row r="97" spans="1:28" s="313" customFormat="1">
      <c r="A97" s="339"/>
      <c r="B97" s="339"/>
      <c r="C97" s="339"/>
      <c r="D97" s="339"/>
      <c r="E97" s="340">
        <v>295</v>
      </c>
      <c r="F97" s="341">
        <v>59862.929409999997</v>
      </c>
      <c r="G97" s="342">
        <v>35199.21183</v>
      </c>
      <c r="H97" s="342">
        <v>95062.141239999997</v>
      </c>
      <c r="I97" s="342">
        <v>81986.455180000004</v>
      </c>
      <c r="J97" s="342">
        <v>55759.97683</v>
      </c>
      <c r="K97" s="342">
        <v>137746.43200999999</v>
      </c>
      <c r="L97" s="342">
        <v>1289.5837300000001</v>
      </c>
      <c r="M97" s="342">
        <v>2402.4964300000001</v>
      </c>
      <c r="N97" s="342">
        <v>3692.08016</v>
      </c>
      <c r="O97" s="342">
        <v>236500.65341</v>
      </c>
      <c r="P97" s="342">
        <v>292.96320000000003</v>
      </c>
      <c r="Q97" s="342">
        <v>13.93343</v>
      </c>
      <c r="R97" s="343">
        <v>306.89663000000002</v>
      </c>
      <c r="S97" s="7"/>
      <c r="T97" s="7"/>
      <c r="U97" s="7"/>
      <c r="V97" s="7"/>
      <c r="W97" s="7"/>
      <c r="X97" s="7"/>
      <c r="Y97" s="7"/>
      <c r="Z97" s="7"/>
      <c r="AA97" s="7"/>
      <c r="AB97" s="7"/>
    </row>
    <row r="98" spans="1:28" s="313" customFormat="1">
      <c r="A98" s="339"/>
      <c r="B98" s="339"/>
      <c r="C98" s="339"/>
      <c r="D98" s="339"/>
      <c r="E98" s="340">
        <v>436</v>
      </c>
      <c r="F98" s="341">
        <v>17847.212469999999</v>
      </c>
      <c r="G98" s="342">
        <v>15330.535669999999</v>
      </c>
      <c r="H98" s="342">
        <v>33177.748140000003</v>
      </c>
      <c r="I98" s="342">
        <v>66898.62122999999</v>
      </c>
      <c r="J98" s="342">
        <v>32115.200850000001</v>
      </c>
      <c r="K98" s="342">
        <v>99013.822079999998</v>
      </c>
      <c r="L98" s="342">
        <v>935.34420999999998</v>
      </c>
      <c r="M98" s="342">
        <v>691.94373999999993</v>
      </c>
      <c r="N98" s="342">
        <v>1627.2879499999999</v>
      </c>
      <c r="O98" s="342">
        <v>133818.85816999999</v>
      </c>
      <c r="P98" s="342">
        <v>19.643330000000002</v>
      </c>
      <c r="Q98" s="342">
        <v>8.3648600000000002</v>
      </c>
      <c r="R98" s="343">
        <v>28.008189999999999</v>
      </c>
      <c r="S98" s="7"/>
      <c r="T98" s="7"/>
      <c r="U98" s="7"/>
      <c r="V98" s="7"/>
      <c r="W98" s="7"/>
      <c r="X98" s="7"/>
      <c r="Y98" s="7"/>
      <c r="Z98" s="7"/>
      <c r="AA98" s="7"/>
      <c r="AB98" s="7"/>
    </row>
    <row r="99" spans="1:28" s="313" customFormat="1">
      <c r="A99" s="339"/>
      <c r="B99" s="339"/>
      <c r="C99" s="334" t="s">
        <v>256</v>
      </c>
      <c r="D99" s="334" t="s">
        <v>256</v>
      </c>
      <c r="E99" s="335">
        <v>44</v>
      </c>
      <c r="F99" s="336">
        <v>33112.370640000001</v>
      </c>
      <c r="G99" s="337">
        <v>4311.0623599999999</v>
      </c>
      <c r="H99" s="337">
        <v>37423.432999999997</v>
      </c>
      <c r="I99" s="337">
        <v>109512.33446</v>
      </c>
      <c r="J99" s="337">
        <v>21428.721870000001</v>
      </c>
      <c r="K99" s="337">
        <v>130941.05632999999</v>
      </c>
      <c r="L99" s="337">
        <v>15290.3395</v>
      </c>
      <c r="M99" s="337">
        <v>4320.6025099999997</v>
      </c>
      <c r="N99" s="337">
        <v>19610.942010000002</v>
      </c>
      <c r="O99" s="337">
        <v>187975.43134000001</v>
      </c>
      <c r="P99" s="337">
        <v>190252.36937999999</v>
      </c>
      <c r="Q99" s="337">
        <v>1498.8378899999998</v>
      </c>
      <c r="R99" s="338">
        <v>191751.20727000001</v>
      </c>
      <c r="S99" s="7"/>
      <c r="T99" s="7"/>
      <c r="U99" s="7"/>
      <c r="V99" s="7"/>
      <c r="W99" s="7"/>
      <c r="X99" s="7"/>
      <c r="Y99" s="7"/>
      <c r="Z99" s="7"/>
      <c r="AA99" s="7"/>
      <c r="AB99" s="7"/>
    </row>
    <row r="100" spans="1:28" s="313" customFormat="1">
      <c r="A100" s="339"/>
      <c r="B100" s="334" t="s">
        <v>15</v>
      </c>
      <c r="C100" s="334" t="s">
        <v>257</v>
      </c>
      <c r="D100" s="334" t="s">
        <v>257</v>
      </c>
      <c r="E100" s="335">
        <v>11</v>
      </c>
      <c r="F100" s="336">
        <v>127239.86487</v>
      </c>
      <c r="G100" s="337">
        <v>67542.806019999989</v>
      </c>
      <c r="H100" s="337">
        <v>194782.67088999998</v>
      </c>
      <c r="I100" s="337">
        <v>275395.95876000001</v>
      </c>
      <c r="J100" s="337">
        <v>131058.98831999999</v>
      </c>
      <c r="K100" s="337">
        <v>406454.94707999995</v>
      </c>
      <c r="L100" s="337">
        <v>73021.118000000002</v>
      </c>
      <c r="M100" s="337">
        <v>44744.282149999999</v>
      </c>
      <c r="N100" s="337">
        <v>117765.40015</v>
      </c>
      <c r="O100" s="337">
        <v>719003.01812000002</v>
      </c>
      <c r="P100" s="337">
        <v>1235627.56507</v>
      </c>
      <c r="Q100" s="337">
        <v>163275.42955</v>
      </c>
      <c r="R100" s="338">
        <v>1398902.9946199998</v>
      </c>
      <c r="S100" s="7"/>
      <c r="T100" s="7"/>
      <c r="U100" s="7"/>
      <c r="V100" s="7"/>
      <c r="W100" s="7"/>
      <c r="X100" s="7"/>
      <c r="Y100" s="7"/>
      <c r="Z100" s="7"/>
      <c r="AA100" s="7"/>
      <c r="AB100" s="7"/>
    </row>
    <row r="101" spans="1:28" s="313" customFormat="1">
      <c r="A101" s="339"/>
      <c r="B101" s="339"/>
      <c r="C101" s="339"/>
      <c r="D101" s="339"/>
      <c r="E101" s="340">
        <v>12</v>
      </c>
      <c r="F101" s="341">
        <v>11769.326070000001</v>
      </c>
      <c r="G101" s="342">
        <v>1963.2290600000001</v>
      </c>
      <c r="H101" s="342">
        <v>13732.555130000001</v>
      </c>
      <c r="I101" s="342">
        <v>39475.843369999995</v>
      </c>
      <c r="J101" s="342">
        <v>9156.7178899999999</v>
      </c>
      <c r="K101" s="342">
        <v>48632.561259999995</v>
      </c>
      <c r="L101" s="342">
        <v>629.67485999999997</v>
      </c>
      <c r="M101" s="342">
        <v>188.20404000000002</v>
      </c>
      <c r="N101" s="342">
        <v>817.87890000000004</v>
      </c>
      <c r="O101" s="342">
        <v>63182.995289999999</v>
      </c>
      <c r="P101" s="342">
        <v>44.281680000000001</v>
      </c>
      <c r="Q101" s="342">
        <v>3.8902800000000002</v>
      </c>
      <c r="R101" s="343">
        <v>48.171959999999999</v>
      </c>
      <c r="S101" s="7"/>
      <c r="T101" s="7"/>
      <c r="U101" s="7"/>
      <c r="V101" s="7"/>
      <c r="W101" s="7"/>
      <c r="X101" s="7"/>
      <c r="Y101" s="7"/>
      <c r="Z101" s="7"/>
      <c r="AA101" s="7"/>
      <c r="AB101" s="7"/>
    </row>
    <row r="102" spans="1:28" s="313" customFormat="1">
      <c r="A102" s="339"/>
      <c r="B102" s="339"/>
      <c r="C102" s="339"/>
      <c r="D102" s="339"/>
      <c r="E102" s="340">
        <v>606</v>
      </c>
      <c r="F102" s="341">
        <v>24910.56336</v>
      </c>
      <c r="G102" s="342">
        <v>5985.4911600000005</v>
      </c>
      <c r="H102" s="342">
        <v>30896.054519999998</v>
      </c>
      <c r="I102" s="342">
        <v>76084.41012</v>
      </c>
      <c r="J102" s="342">
        <v>21709.525670000003</v>
      </c>
      <c r="K102" s="342">
        <v>97793.935790000003</v>
      </c>
      <c r="L102" s="342">
        <v>828.9030600000001</v>
      </c>
      <c r="M102" s="342">
        <v>285.68152000000003</v>
      </c>
      <c r="N102" s="342">
        <v>1114.5845800000002</v>
      </c>
      <c r="O102" s="342">
        <v>129804.57489</v>
      </c>
      <c r="P102" s="342">
        <v>59.49756</v>
      </c>
      <c r="Q102" s="342">
        <v>47.139720000000004</v>
      </c>
      <c r="R102" s="343">
        <v>106.63728</v>
      </c>
      <c r="S102" s="7"/>
      <c r="T102" s="7"/>
      <c r="U102" s="7"/>
      <c r="V102" s="7"/>
      <c r="W102" s="7"/>
      <c r="X102" s="7"/>
      <c r="Y102" s="7"/>
      <c r="Z102" s="7"/>
      <c r="AA102" s="7"/>
      <c r="AB102" s="7"/>
    </row>
    <row r="103" spans="1:28" s="313" customFormat="1">
      <c r="A103" s="339"/>
      <c r="B103" s="339"/>
      <c r="C103" s="339"/>
      <c r="D103" s="339"/>
      <c r="E103" s="340">
        <v>615</v>
      </c>
      <c r="F103" s="341">
        <v>10742.35607</v>
      </c>
      <c r="G103" s="342">
        <v>3596.7130000000002</v>
      </c>
      <c r="H103" s="342">
        <v>14339.06907</v>
      </c>
      <c r="I103" s="342">
        <v>23727.667679999999</v>
      </c>
      <c r="J103" s="342">
        <v>2776.2773999999999</v>
      </c>
      <c r="K103" s="342">
        <v>26503.945079999998</v>
      </c>
      <c r="L103" s="342">
        <v>422.20699999999999</v>
      </c>
      <c r="M103" s="342">
        <v>229.21189999999999</v>
      </c>
      <c r="N103" s="342">
        <v>651.41890000000001</v>
      </c>
      <c r="O103" s="342">
        <v>41494.43305</v>
      </c>
      <c r="P103" s="342">
        <v>8.3935100000000009</v>
      </c>
      <c r="Q103" s="342">
        <v>1.1177699999999999</v>
      </c>
      <c r="R103" s="343">
        <v>9.5112800000000011</v>
      </c>
      <c r="S103" s="7"/>
      <c r="T103" s="7"/>
      <c r="U103" s="7"/>
      <c r="V103" s="7"/>
      <c r="W103" s="7"/>
      <c r="X103" s="7"/>
      <c r="Y103" s="7"/>
      <c r="Z103" s="7"/>
      <c r="AA103" s="7"/>
      <c r="AB103" s="7"/>
    </row>
    <row r="104" spans="1:28" s="313" customFormat="1">
      <c r="A104" s="339"/>
      <c r="B104" s="339"/>
      <c r="C104" s="339"/>
      <c r="D104" s="339"/>
      <c r="E104" s="340">
        <v>290</v>
      </c>
      <c r="F104" s="341">
        <v>57165.15165</v>
      </c>
      <c r="G104" s="342">
        <v>62945.88811</v>
      </c>
      <c r="H104" s="342">
        <v>120111.03976</v>
      </c>
      <c r="I104" s="342">
        <v>50048.004919999999</v>
      </c>
      <c r="J104" s="342">
        <v>21705.335149999999</v>
      </c>
      <c r="K104" s="342">
        <v>71753.340069999991</v>
      </c>
      <c r="L104" s="342">
        <v>976.55419999999992</v>
      </c>
      <c r="M104" s="342">
        <v>5335.3742300000004</v>
      </c>
      <c r="N104" s="342">
        <v>6311.9284299999999</v>
      </c>
      <c r="O104" s="342">
        <v>198176.30825999999</v>
      </c>
      <c r="P104" s="342">
        <v>66.854799999999997</v>
      </c>
      <c r="Q104" s="342">
        <v>119.0962</v>
      </c>
      <c r="R104" s="343">
        <v>185.95099999999999</v>
      </c>
      <c r="S104" s="7"/>
      <c r="T104" s="7"/>
      <c r="U104" s="7"/>
      <c r="V104" s="7"/>
      <c r="W104" s="7"/>
      <c r="X104" s="7"/>
      <c r="Y104" s="7"/>
      <c r="Z104" s="7"/>
      <c r="AA104" s="7"/>
      <c r="AB104" s="7"/>
    </row>
    <row r="105" spans="1:28" s="313" customFormat="1">
      <c r="A105" s="339"/>
      <c r="B105" s="339"/>
      <c r="C105" s="339"/>
      <c r="D105" s="334" t="s">
        <v>258</v>
      </c>
      <c r="E105" s="335">
        <v>463</v>
      </c>
      <c r="F105" s="336">
        <v>13560.85715</v>
      </c>
      <c r="G105" s="337">
        <v>2982.15436</v>
      </c>
      <c r="H105" s="337">
        <v>16543.01151</v>
      </c>
      <c r="I105" s="337">
        <v>25638.4205</v>
      </c>
      <c r="J105" s="337">
        <v>2715.2995099999998</v>
      </c>
      <c r="K105" s="337">
        <v>28353.720010000001</v>
      </c>
      <c r="L105" s="337">
        <v>283.61761999999999</v>
      </c>
      <c r="M105" s="337">
        <v>327.09578000000005</v>
      </c>
      <c r="N105" s="337">
        <v>610.71339999999998</v>
      </c>
      <c r="O105" s="337">
        <v>45507.444920000002</v>
      </c>
      <c r="P105" s="337">
        <v>19.364909999999998</v>
      </c>
      <c r="Q105" s="337">
        <v>2.8473299999999999</v>
      </c>
      <c r="R105" s="338">
        <v>22.212240000000001</v>
      </c>
      <c r="S105" s="7"/>
      <c r="T105" s="7"/>
      <c r="U105" s="7"/>
      <c r="V105" s="7"/>
      <c r="W105" s="7"/>
      <c r="X105" s="7"/>
      <c r="Y105" s="7"/>
      <c r="Z105" s="7"/>
      <c r="AA105" s="7"/>
      <c r="AB105" s="7"/>
    </row>
    <row r="106" spans="1:28" s="313" customFormat="1">
      <c r="A106" s="339"/>
      <c r="B106" s="339"/>
      <c r="C106" s="334" t="s">
        <v>15</v>
      </c>
      <c r="D106" s="334" t="s">
        <v>15</v>
      </c>
      <c r="E106" s="335">
        <v>459</v>
      </c>
      <c r="F106" s="336">
        <v>7811.5516799999996</v>
      </c>
      <c r="G106" s="337">
        <v>956.95034999999996</v>
      </c>
      <c r="H106" s="337">
        <v>8768.5020299999996</v>
      </c>
      <c r="I106" s="337">
        <v>47525.269100000005</v>
      </c>
      <c r="J106" s="337">
        <v>11397.1806</v>
      </c>
      <c r="K106" s="337">
        <v>58922.449700000005</v>
      </c>
      <c r="L106" s="337">
        <v>7105.2449900000001</v>
      </c>
      <c r="M106" s="337">
        <v>2357.4966199999999</v>
      </c>
      <c r="N106" s="337">
        <v>9462.7416099999991</v>
      </c>
      <c r="O106" s="337">
        <v>77153.693339999998</v>
      </c>
      <c r="P106" s="337">
        <v>79360.797010000009</v>
      </c>
      <c r="Q106" s="337">
        <v>242.84029999999998</v>
      </c>
      <c r="R106" s="338">
        <v>79603.637310000006</v>
      </c>
      <c r="S106" s="7"/>
      <c r="T106" s="7"/>
      <c r="U106" s="7"/>
      <c r="V106" s="7"/>
      <c r="W106" s="7"/>
      <c r="X106" s="7"/>
      <c r="Y106" s="7"/>
      <c r="Z106" s="7"/>
      <c r="AA106" s="7"/>
      <c r="AB106" s="7"/>
    </row>
    <row r="107" spans="1:28" s="313" customFormat="1">
      <c r="A107" s="339"/>
      <c r="B107" s="334" t="s">
        <v>16</v>
      </c>
      <c r="C107" s="334" t="s">
        <v>259</v>
      </c>
      <c r="D107" s="334" t="s">
        <v>259</v>
      </c>
      <c r="E107" s="335">
        <v>88</v>
      </c>
      <c r="F107" s="336">
        <v>25914.53614</v>
      </c>
      <c r="G107" s="337">
        <v>6451.0398299999997</v>
      </c>
      <c r="H107" s="337">
        <v>32365.575969999998</v>
      </c>
      <c r="I107" s="337">
        <v>103950.01829000001</v>
      </c>
      <c r="J107" s="337">
        <v>36199.036009999996</v>
      </c>
      <c r="K107" s="337">
        <v>140149.05430000002</v>
      </c>
      <c r="L107" s="337">
        <v>15539.85001</v>
      </c>
      <c r="M107" s="337">
        <v>8175.5418600000003</v>
      </c>
      <c r="N107" s="337">
        <v>23715.391869999999</v>
      </c>
      <c r="O107" s="337">
        <v>196230.02213999999</v>
      </c>
      <c r="P107" s="337">
        <v>111319.56109999999</v>
      </c>
      <c r="Q107" s="337">
        <v>1292.9714199999999</v>
      </c>
      <c r="R107" s="338">
        <v>112612.53251999999</v>
      </c>
      <c r="S107" s="7"/>
      <c r="T107" s="7"/>
      <c r="U107" s="7"/>
      <c r="V107" s="7"/>
      <c r="W107" s="7"/>
      <c r="X107" s="7"/>
      <c r="Y107" s="7"/>
      <c r="Z107" s="7"/>
      <c r="AA107" s="7"/>
      <c r="AB107" s="7"/>
    </row>
    <row r="108" spans="1:28" s="313" customFormat="1">
      <c r="A108" s="339"/>
      <c r="B108" s="339"/>
      <c r="C108" s="334" t="s">
        <v>260</v>
      </c>
      <c r="D108" s="334" t="s">
        <v>261</v>
      </c>
      <c r="E108" s="335">
        <v>511</v>
      </c>
      <c r="F108" s="336">
        <v>4559.0572599999996</v>
      </c>
      <c r="G108" s="337">
        <v>2832.6279800000002</v>
      </c>
      <c r="H108" s="337">
        <v>7391.6852399999998</v>
      </c>
      <c r="I108" s="337">
        <v>34162.528789999997</v>
      </c>
      <c r="J108" s="337">
        <v>5556.9910099999997</v>
      </c>
      <c r="K108" s="337">
        <v>39719.519799999995</v>
      </c>
      <c r="L108" s="337">
        <v>1058.4828300000001</v>
      </c>
      <c r="M108" s="337">
        <v>13.789339999999999</v>
      </c>
      <c r="N108" s="337">
        <v>1072.27217</v>
      </c>
      <c r="O108" s="337">
        <v>48183.477209999997</v>
      </c>
      <c r="P108" s="337">
        <v>2.9662199999999999</v>
      </c>
      <c r="Q108" s="337">
        <v>0.68198000000000003</v>
      </c>
      <c r="R108" s="338">
        <v>3.6481999999999997</v>
      </c>
      <c r="S108" s="7"/>
      <c r="T108" s="7"/>
      <c r="U108" s="7"/>
      <c r="V108" s="7"/>
      <c r="W108" s="7"/>
      <c r="X108" s="7"/>
      <c r="Y108" s="7"/>
      <c r="Z108" s="7"/>
      <c r="AA108" s="7"/>
      <c r="AB108" s="7"/>
    </row>
    <row r="109" spans="1:28" s="313" customFormat="1">
      <c r="A109" s="339"/>
      <c r="B109" s="339"/>
      <c r="C109" s="339"/>
      <c r="D109" s="334" t="s">
        <v>262</v>
      </c>
      <c r="E109" s="335">
        <v>409</v>
      </c>
      <c r="F109" s="336">
        <v>10242.763070000001</v>
      </c>
      <c r="G109" s="337">
        <v>132.0668</v>
      </c>
      <c r="H109" s="337">
        <v>10374.82987</v>
      </c>
      <c r="I109" s="337">
        <v>33697.56495</v>
      </c>
      <c r="J109" s="337">
        <v>4039.5990200000001</v>
      </c>
      <c r="K109" s="337">
        <v>37737.163970000001</v>
      </c>
      <c r="L109" s="337">
        <v>459.70021999999994</v>
      </c>
      <c r="M109" s="337">
        <v>137.60168999999999</v>
      </c>
      <c r="N109" s="337">
        <v>597.30191000000002</v>
      </c>
      <c r="O109" s="337">
        <v>48709.295749999997</v>
      </c>
      <c r="P109" s="337">
        <v>1.9869100000000002</v>
      </c>
      <c r="Q109" s="337">
        <v>1.8679000000000001</v>
      </c>
      <c r="R109" s="338">
        <v>3.8548100000000001</v>
      </c>
      <c r="S109" s="7"/>
      <c r="T109" s="7"/>
      <c r="U109" s="7"/>
      <c r="V109" s="7"/>
      <c r="W109" s="7"/>
      <c r="X109" s="7"/>
      <c r="Y109" s="7"/>
      <c r="Z109" s="7"/>
      <c r="AA109" s="7"/>
      <c r="AB109" s="7"/>
    </row>
    <row r="110" spans="1:28" s="313" customFormat="1">
      <c r="A110" s="339"/>
      <c r="B110" s="339"/>
      <c r="C110" s="339"/>
      <c r="D110" s="334" t="s">
        <v>263</v>
      </c>
      <c r="E110" s="335">
        <v>82</v>
      </c>
      <c r="F110" s="336">
        <v>27571.41215</v>
      </c>
      <c r="G110" s="337">
        <v>10871.858920000001</v>
      </c>
      <c r="H110" s="337">
        <v>38443.271070000003</v>
      </c>
      <c r="I110" s="337">
        <v>89303.125750000007</v>
      </c>
      <c r="J110" s="337">
        <v>35964.325170000004</v>
      </c>
      <c r="K110" s="337">
        <v>125267.45092</v>
      </c>
      <c r="L110" s="337">
        <v>26712.218239999998</v>
      </c>
      <c r="M110" s="337">
        <v>8799.5519800000002</v>
      </c>
      <c r="N110" s="337">
        <v>35511.770219999999</v>
      </c>
      <c r="O110" s="337">
        <v>199222.49221</v>
      </c>
      <c r="P110" s="337">
        <v>102194.85049</v>
      </c>
      <c r="Q110" s="337">
        <v>8955.9907600000006</v>
      </c>
      <c r="R110" s="338">
        <v>111150.84125</v>
      </c>
      <c r="S110" s="7"/>
      <c r="T110" s="7"/>
      <c r="U110" s="7"/>
      <c r="V110" s="7"/>
      <c r="W110" s="7"/>
      <c r="X110" s="7"/>
      <c r="Y110" s="7"/>
      <c r="Z110" s="7"/>
      <c r="AA110" s="7"/>
      <c r="AB110" s="7"/>
    </row>
    <row r="111" spans="1:28" s="313" customFormat="1">
      <c r="A111" s="339"/>
      <c r="B111" s="339"/>
      <c r="C111" s="339"/>
      <c r="D111" s="334" t="s">
        <v>264</v>
      </c>
      <c r="E111" s="335">
        <v>508</v>
      </c>
      <c r="F111" s="336">
        <v>724.42197999999996</v>
      </c>
      <c r="G111" s="337">
        <v>1064.46802</v>
      </c>
      <c r="H111" s="337">
        <v>1788.89</v>
      </c>
      <c r="I111" s="337">
        <v>4647.8068899999998</v>
      </c>
      <c r="J111" s="337">
        <v>7222.0460800000001</v>
      </c>
      <c r="K111" s="337">
        <v>11869.85297</v>
      </c>
      <c r="L111" s="337">
        <v>94.656700000000001</v>
      </c>
      <c r="M111" s="337">
        <v>0</v>
      </c>
      <c r="N111" s="337">
        <v>94.656700000000001</v>
      </c>
      <c r="O111" s="337">
        <v>13753.399670000001</v>
      </c>
      <c r="P111" s="337">
        <v>1.2478900000000002</v>
      </c>
      <c r="Q111" s="337">
        <v>0.39522000000000002</v>
      </c>
      <c r="R111" s="338">
        <v>1.6431099999999998</v>
      </c>
      <c r="S111" s="7"/>
      <c r="T111" s="7"/>
      <c r="U111" s="7"/>
      <c r="V111" s="7"/>
      <c r="W111" s="7"/>
      <c r="X111" s="7"/>
      <c r="Y111" s="7"/>
      <c r="Z111" s="7"/>
      <c r="AA111" s="7"/>
      <c r="AB111" s="7"/>
    </row>
    <row r="112" spans="1:28" s="313" customFormat="1">
      <c r="A112" s="339"/>
      <c r="B112" s="339"/>
      <c r="C112" s="334" t="s">
        <v>265</v>
      </c>
      <c r="D112" s="334" t="s">
        <v>265</v>
      </c>
      <c r="E112" s="335">
        <v>86</v>
      </c>
      <c r="F112" s="336">
        <v>20650.562620000001</v>
      </c>
      <c r="G112" s="337">
        <v>7990.4733799999995</v>
      </c>
      <c r="H112" s="337">
        <v>28641.036</v>
      </c>
      <c r="I112" s="337">
        <v>93593.051370000001</v>
      </c>
      <c r="J112" s="337">
        <v>35846.429369999998</v>
      </c>
      <c r="K112" s="337">
        <v>129439.48074</v>
      </c>
      <c r="L112" s="337">
        <v>14533.800650000001</v>
      </c>
      <c r="M112" s="337">
        <v>10545.78845</v>
      </c>
      <c r="N112" s="337">
        <v>25079.589100000001</v>
      </c>
      <c r="O112" s="337">
        <v>183160.10584</v>
      </c>
      <c r="P112" s="337">
        <v>113024.69362000001</v>
      </c>
      <c r="Q112" s="337">
        <v>3806.93869</v>
      </c>
      <c r="R112" s="338">
        <v>116831.63231</v>
      </c>
      <c r="S112" s="7"/>
      <c r="T112" s="7"/>
      <c r="U112" s="7"/>
      <c r="V112" s="7"/>
      <c r="W112" s="7"/>
      <c r="X112" s="7"/>
      <c r="Y112" s="7"/>
      <c r="Z112" s="7"/>
      <c r="AA112" s="7"/>
      <c r="AB112" s="7"/>
    </row>
    <row r="113" spans="1:28" s="313" customFormat="1">
      <c r="A113" s="339"/>
      <c r="B113" s="339"/>
      <c r="C113" s="339"/>
      <c r="D113" s="334" t="s">
        <v>266</v>
      </c>
      <c r="E113" s="335">
        <v>87</v>
      </c>
      <c r="F113" s="336">
        <v>6733.5107199999993</v>
      </c>
      <c r="G113" s="337">
        <v>399.75291999999996</v>
      </c>
      <c r="H113" s="337">
        <v>7133.2636399999992</v>
      </c>
      <c r="I113" s="337">
        <v>39839.039640000003</v>
      </c>
      <c r="J113" s="337">
        <v>7133.6591399999998</v>
      </c>
      <c r="K113" s="337">
        <v>46972.698779999999</v>
      </c>
      <c r="L113" s="337">
        <v>6307.5959899999998</v>
      </c>
      <c r="M113" s="337">
        <v>2302.0367200000001</v>
      </c>
      <c r="N113" s="337">
        <v>8609.6327100000017</v>
      </c>
      <c r="O113" s="337">
        <v>62715.595130000002</v>
      </c>
      <c r="P113" s="337">
        <v>11300.69109</v>
      </c>
      <c r="Q113" s="337">
        <v>272.68938000000003</v>
      </c>
      <c r="R113" s="338">
        <v>11573.38047</v>
      </c>
      <c r="S113" s="7"/>
      <c r="T113" s="7"/>
      <c r="U113" s="7"/>
      <c r="V113" s="7"/>
      <c r="W113" s="7"/>
      <c r="X113" s="7"/>
      <c r="Y113" s="7"/>
      <c r="Z113" s="7"/>
      <c r="AA113" s="7"/>
      <c r="AB113" s="7"/>
    </row>
    <row r="114" spans="1:28" s="313" customFormat="1">
      <c r="A114" s="339"/>
      <c r="B114" s="339"/>
      <c r="C114" s="334" t="s">
        <v>267</v>
      </c>
      <c r="D114" s="334" t="s">
        <v>268</v>
      </c>
      <c r="E114" s="335">
        <v>84</v>
      </c>
      <c r="F114" s="336">
        <v>51394.840299999996</v>
      </c>
      <c r="G114" s="337">
        <v>16964.164430000001</v>
      </c>
      <c r="H114" s="337">
        <v>68359.004730000001</v>
      </c>
      <c r="I114" s="337">
        <v>166342.94075000001</v>
      </c>
      <c r="J114" s="337">
        <v>46333.87859</v>
      </c>
      <c r="K114" s="337">
        <v>212676.81934000002</v>
      </c>
      <c r="L114" s="337">
        <v>27304.326710000001</v>
      </c>
      <c r="M114" s="337">
        <v>17926.081300000002</v>
      </c>
      <c r="N114" s="337">
        <v>45230.408009999999</v>
      </c>
      <c r="O114" s="337">
        <v>326266.23207999999</v>
      </c>
      <c r="P114" s="337">
        <v>195888.80209000001</v>
      </c>
      <c r="Q114" s="337">
        <v>21533.26585</v>
      </c>
      <c r="R114" s="338">
        <v>217422.06794000001</v>
      </c>
      <c r="S114" s="7"/>
      <c r="T114" s="7"/>
      <c r="U114" s="7"/>
      <c r="V114" s="7"/>
      <c r="W114" s="7"/>
      <c r="X114" s="7"/>
      <c r="Y114" s="7"/>
      <c r="Z114" s="7"/>
      <c r="AA114" s="7"/>
      <c r="AB114" s="7"/>
    </row>
    <row r="115" spans="1:28" s="313" customFormat="1">
      <c r="A115" s="339"/>
      <c r="B115" s="339"/>
      <c r="C115" s="334" t="s">
        <v>16</v>
      </c>
      <c r="D115" s="334" t="s">
        <v>269</v>
      </c>
      <c r="E115" s="335">
        <v>351</v>
      </c>
      <c r="F115" s="336">
        <v>44683.10615</v>
      </c>
      <c r="G115" s="337">
        <v>17938.08325</v>
      </c>
      <c r="H115" s="337">
        <v>62621.189399999996</v>
      </c>
      <c r="I115" s="337">
        <v>88514.548549999992</v>
      </c>
      <c r="J115" s="337">
        <v>32588.011120000003</v>
      </c>
      <c r="K115" s="337">
        <v>121102.55967</v>
      </c>
      <c r="L115" s="337">
        <v>3062.76197</v>
      </c>
      <c r="M115" s="337">
        <v>2225.0157899999999</v>
      </c>
      <c r="N115" s="337">
        <v>5287.7777599999999</v>
      </c>
      <c r="O115" s="337">
        <v>189011.52683000002</v>
      </c>
      <c r="P115" s="337">
        <v>67.351900000000001</v>
      </c>
      <c r="Q115" s="337">
        <v>19.006679999999999</v>
      </c>
      <c r="R115" s="338">
        <v>86.358580000000003</v>
      </c>
      <c r="S115" s="7"/>
      <c r="T115" s="7"/>
      <c r="U115" s="7"/>
      <c r="V115" s="7"/>
      <c r="W115" s="7"/>
      <c r="X115" s="7"/>
      <c r="Y115" s="7"/>
      <c r="Z115" s="7"/>
      <c r="AA115" s="7"/>
      <c r="AB115" s="7"/>
    </row>
    <row r="116" spans="1:28" s="313" customFormat="1">
      <c r="A116" s="339"/>
      <c r="B116" s="339"/>
      <c r="C116" s="339"/>
      <c r="D116" s="339"/>
      <c r="E116" s="340">
        <v>370</v>
      </c>
      <c r="F116" s="341">
        <v>15364.84311</v>
      </c>
      <c r="G116" s="342">
        <v>4775.2988399999995</v>
      </c>
      <c r="H116" s="342">
        <v>20140.141949999997</v>
      </c>
      <c r="I116" s="342">
        <v>61899.758229999999</v>
      </c>
      <c r="J116" s="342">
        <v>11756.200429999999</v>
      </c>
      <c r="K116" s="342">
        <v>73655.958659999989</v>
      </c>
      <c r="L116" s="342">
        <v>966.13189</v>
      </c>
      <c r="M116" s="342">
        <v>420.10406</v>
      </c>
      <c r="N116" s="342">
        <v>1386.23595</v>
      </c>
      <c r="O116" s="342">
        <v>95182.336559999996</v>
      </c>
      <c r="P116" s="342">
        <v>46.451140000000002</v>
      </c>
      <c r="Q116" s="342">
        <v>24.165459999999999</v>
      </c>
      <c r="R116" s="343">
        <v>70.616600000000005</v>
      </c>
      <c r="S116" s="7"/>
      <c r="T116" s="7"/>
      <c r="U116" s="7"/>
      <c r="V116" s="7"/>
      <c r="W116" s="7"/>
      <c r="X116" s="7"/>
      <c r="Y116" s="7"/>
      <c r="Z116" s="7"/>
      <c r="AA116" s="7"/>
      <c r="AB116" s="7"/>
    </row>
    <row r="117" spans="1:28" s="313" customFormat="1">
      <c r="A117" s="339"/>
      <c r="B117" s="339"/>
      <c r="C117" s="339"/>
      <c r="D117" s="339"/>
      <c r="E117" s="340">
        <v>470</v>
      </c>
      <c r="F117" s="341">
        <v>19643.552820000001</v>
      </c>
      <c r="G117" s="342">
        <v>17639.961629999998</v>
      </c>
      <c r="H117" s="342">
        <v>37283.514450000002</v>
      </c>
      <c r="I117" s="342">
        <v>103664.70239000001</v>
      </c>
      <c r="J117" s="342">
        <v>21778.828460000001</v>
      </c>
      <c r="K117" s="342">
        <v>125443.53085</v>
      </c>
      <c r="L117" s="342">
        <v>1761.1273600000002</v>
      </c>
      <c r="M117" s="342">
        <v>1548.5019199999999</v>
      </c>
      <c r="N117" s="342">
        <v>3309.6292799999997</v>
      </c>
      <c r="O117" s="342">
        <v>166036.67458000002</v>
      </c>
      <c r="P117" s="342">
        <v>15.781270000000001</v>
      </c>
      <c r="Q117" s="342">
        <v>9.2005800000000004</v>
      </c>
      <c r="R117" s="343">
        <v>24.981849999999998</v>
      </c>
      <c r="S117" s="7"/>
      <c r="T117" s="7"/>
      <c r="U117" s="7"/>
      <c r="V117" s="7"/>
      <c r="W117" s="7"/>
      <c r="X117" s="7"/>
      <c r="Y117" s="7"/>
      <c r="Z117" s="7"/>
      <c r="AA117" s="7"/>
      <c r="AB117" s="7"/>
    </row>
    <row r="118" spans="1:28" s="313" customFormat="1">
      <c r="A118" s="339"/>
      <c r="B118" s="339"/>
      <c r="C118" s="339"/>
      <c r="D118" s="339"/>
      <c r="E118" s="340">
        <v>612</v>
      </c>
      <c r="F118" s="341">
        <v>0</v>
      </c>
      <c r="G118" s="342">
        <v>0</v>
      </c>
      <c r="H118" s="342">
        <v>0</v>
      </c>
      <c r="I118" s="342">
        <v>709.58193000000006</v>
      </c>
      <c r="J118" s="342">
        <v>396.49253000000004</v>
      </c>
      <c r="K118" s="342">
        <v>1106.07446</v>
      </c>
      <c r="L118" s="342">
        <v>90.855440000000002</v>
      </c>
      <c r="M118" s="342">
        <v>4.0000000000000003E-5</v>
      </c>
      <c r="N118" s="342">
        <v>90.85548</v>
      </c>
      <c r="O118" s="342">
        <v>1196.92994</v>
      </c>
      <c r="P118" s="342">
        <v>0</v>
      </c>
      <c r="Q118" s="342">
        <v>0</v>
      </c>
      <c r="R118" s="343">
        <v>0</v>
      </c>
      <c r="S118" s="7"/>
      <c r="T118" s="7"/>
      <c r="U118" s="7"/>
      <c r="V118" s="7"/>
      <c r="W118" s="7"/>
      <c r="X118" s="7"/>
      <c r="Y118" s="7"/>
      <c r="Z118" s="7"/>
      <c r="AA118" s="7"/>
      <c r="AB118" s="7"/>
    </row>
    <row r="119" spans="1:28" s="313" customFormat="1">
      <c r="A119" s="339"/>
      <c r="B119" s="339"/>
      <c r="C119" s="339"/>
      <c r="D119" s="339"/>
      <c r="E119" s="340">
        <v>690</v>
      </c>
      <c r="F119" s="341">
        <v>62.573660000000004</v>
      </c>
      <c r="G119" s="342">
        <v>149.34451000000001</v>
      </c>
      <c r="H119" s="342">
        <v>211.91817</v>
      </c>
      <c r="I119" s="342">
        <v>21384.700550000001</v>
      </c>
      <c r="J119" s="342">
        <v>4580.0896299999995</v>
      </c>
      <c r="K119" s="342">
        <v>25964.79018</v>
      </c>
      <c r="L119" s="342">
        <v>156.35643999999999</v>
      </c>
      <c r="M119" s="342">
        <v>0</v>
      </c>
      <c r="N119" s="342">
        <v>156.35643999999999</v>
      </c>
      <c r="O119" s="342">
        <v>26333.06479</v>
      </c>
      <c r="P119" s="342">
        <v>3.1170000000000003E-2</v>
      </c>
      <c r="Q119" s="342">
        <v>0</v>
      </c>
      <c r="R119" s="343">
        <v>3.1170000000000003E-2</v>
      </c>
      <c r="S119" s="7"/>
      <c r="T119" s="7"/>
      <c r="U119" s="7"/>
      <c r="V119" s="7"/>
      <c r="W119" s="7"/>
      <c r="X119" s="7"/>
      <c r="Y119" s="7"/>
      <c r="Z119" s="7"/>
      <c r="AA119" s="7"/>
      <c r="AB119" s="7"/>
    </row>
    <row r="120" spans="1:28" s="313" customFormat="1">
      <c r="A120" s="339"/>
      <c r="B120" s="339"/>
      <c r="C120" s="339"/>
      <c r="D120" s="334" t="s">
        <v>75</v>
      </c>
      <c r="E120" s="335">
        <v>361</v>
      </c>
      <c r="F120" s="336">
        <v>6058.26937</v>
      </c>
      <c r="G120" s="337">
        <v>3584.9395099999997</v>
      </c>
      <c r="H120" s="337">
        <v>9643.2088800000001</v>
      </c>
      <c r="I120" s="337">
        <v>43147.80745</v>
      </c>
      <c r="J120" s="337">
        <v>16318.2184</v>
      </c>
      <c r="K120" s="337">
        <v>59466.025849999998</v>
      </c>
      <c r="L120" s="337">
        <v>685.85676999999998</v>
      </c>
      <c r="M120" s="337">
        <v>218.84827999999999</v>
      </c>
      <c r="N120" s="337">
        <v>904.70505000000003</v>
      </c>
      <c r="O120" s="337">
        <v>70013.939780000001</v>
      </c>
      <c r="P120" s="337">
        <v>9.4631499999999988</v>
      </c>
      <c r="Q120" s="337">
        <v>2.8582399999999999</v>
      </c>
      <c r="R120" s="338">
        <v>12.321389999999999</v>
      </c>
      <c r="S120" s="7"/>
      <c r="T120" s="7"/>
      <c r="U120" s="7"/>
      <c r="V120" s="7"/>
      <c r="W120" s="7"/>
      <c r="X120" s="7"/>
      <c r="Y120" s="7"/>
      <c r="Z120" s="7"/>
      <c r="AA120" s="7"/>
      <c r="AB120" s="7"/>
    </row>
    <row r="121" spans="1:28" s="313" customFormat="1">
      <c r="A121" s="339"/>
      <c r="B121" s="339"/>
      <c r="C121" s="339"/>
      <c r="D121" s="339"/>
      <c r="E121" s="340">
        <v>544</v>
      </c>
      <c r="F121" s="341">
        <v>8859.9826699999994</v>
      </c>
      <c r="G121" s="342">
        <v>4994.4479499999998</v>
      </c>
      <c r="H121" s="342">
        <v>13854.430619999999</v>
      </c>
      <c r="I121" s="342">
        <v>40355.410320000003</v>
      </c>
      <c r="J121" s="342">
        <v>20282.129290000001</v>
      </c>
      <c r="K121" s="342">
        <v>60637.53961</v>
      </c>
      <c r="L121" s="342">
        <v>468.12813</v>
      </c>
      <c r="M121" s="342">
        <v>220.43467000000001</v>
      </c>
      <c r="N121" s="342">
        <v>688.56280000000004</v>
      </c>
      <c r="O121" s="342">
        <v>75180.533030000006</v>
      </c>
      <c r="P121" s="342">
        <v>13.38603</v>
      </c>
      <c r="Q121" s="342">
        <v>3.5158200000000002</v>
      </c>
      <c r="R121" s="343">
        <v>16.90185</v>
      </c>
      <c r="S121" s="7"/>
      <c r="T121" s="7"/>
      <c r="U121" s="7"/>
      <c r="V121" s="7"/>
      <c r="W121" s="7"/>
      <c r="X121" s="7"/>
      <c r="Y121" s="7"/>
      <c r="Z121" s="7"/>
      <c r="AA121" s="7"/>
      <c r="AB121" s="7"/>
    </row>
    <row r="122" spans="1:28" s="313" customFormat="1">
      <c r="A122" s="339"/>
      <c r="B122" s="339"/>
      <c r="C122" s="339"/>
      <c r="D122" s="334" t="s">
        <v>74</v>
      </c>
      <c r="E122" s="335">
        <v>225</v>
      </c>
      <c r="F122" s="336">
        <v>52559.332320000001</v>
      </c>
      <c r="G122" s="337">
        <v>24111.3053</v>
      </c>
      <c r="H122" s="337">
        <v>76670.637620000009</v>
      </c>
      <c r="I122" s="337">
        <v>96291.529170000009</v>
      </c>
      <c r="J122" s="337">
        <v>44907.816869999995</v>
      </c>
      <c r="K122" s="337">
        <v>141199.34604</v>
      </c>
      <c r="L122" s="337">
        <v>2808.56855</v>
      </c>
      <c r="M122" s="337">
        <v>3074.6878199999996</v>
      </c>
      <c r="N122" s="337">
        <v>5883.2563700000001</v>
      </c>
      <c r="O122" s="337">
        <v>223753.24003000002</v>
      </c>
      <c r="P122" s="337">
        <v>67.750740000000008</v>
      </c>
      <c r="Q122" s="337">
        <v>19.682310000000001</v>
      </c>
      <c r="R122" s="338">
        <v>87.433050000000009</v>
      </c>
      <c r="S122" s="7"/>
      <c r="T122" s="7"/>
      <c r="U122" s="7"/>
      <c r="V122" s="7"/>
      <c r="W122" s="7"/>
      <c r="X122" s="7"/>
      <c r="Y122" s="7"/>
      <c r="Z122" s="7"/>
      <c r="AA122" s="7"/>
      <c r="AB122" s="7"/>
    </row>
    <row r="123" spans="1:28" s="313" customFormat="1">
      <c r="A123" s="339"/>
      <c r="B123" s="339"/>
      <c r="C123" s="339"/>
      <c r="D123" s="339"/>
      <c r="E123" s="340">
        <v>341</v>
      </c>
      <c r="F123" s="341">
        <v>31050.55385</v>
      </c>
      <c r="G123" s="342">
        <v>17840.985399999998</v>
      </c>
      <c r="H123" s="342">
        <v>48891.539250000002</v>
      </c>
      <c r="I123" s="342">
        <v>96724.144440000004</v>
      </c>
      <c r="J123" s="342">
        <v>28379.270199999999</v>
      </c>
      <c r="K123" s="342">
        <v>125103.41464</v>
      </c>
      <c r="L123" s="342">
        <v>2730.2932900000001</v>
      </c>
      <c r="M123" s="342">
        <v>1334.7915500000001</v>
      </c>
      <c r="N123" s="342">
        <v>4065.08484</v>
      </c>
      <c r="O123" s="342">
        <v>178060.03873</v>
      </c>
      <c r="P123" s="342">
        <v>31.933389999999999</v>
      </c>
      <c r="Q123" s="342">
        <v>11.822229999999999</v>
      </c>
      <c r="R123" s="343">
        <v>43.75562</v>
      </c>
      <c r="S123" s="7"/>
      <c r="T123" s="7"/>
      <c r="U123" s="7"/>
      <c r="V123" s="7"/>
      <c r="W123" s="7"/>
      <c r="X123" s="7"/>
      <c r="Y123" s="7"/>
      <c r="Z123" s="7"/>
      <c r="AA123" s="7"/>
      <c r="AB123" s="7"/>
    </row>
    <row r="124" spans="1:28" s="313" customFormat="1">
      <c r="A124" s="339"/>
      <c r="B124" s="339"/>
      <c r="C124" s="339"/>
      <c r="D124" s="339"/>
      <c r="E124" s="340">
        <v>450</v>
      </c>
      <c r="F124" s="341">
        <v>5402.6133099999997</v>
      </c>
      <c r="G124" s="342">
        <v>1706.30142</v>
      </c>
      <c r="H124" s="342">
        <v>7108.9147300000004</v>
      </c>
      <c r="I124" s="342">
        <v>36062.935819999999</v>
      </c>
      <c r="J124" s="342">
        <v>8327.7305099999994</v>
      </c>
      <c r="K124" s="342">
        <v>44390.66633</v>
      </c>
      <c r="L124" s="342">
        <v>935.09275000000002</v>
      </c>
      <c r="M124" s="342">
        <v>414.87438000000003</v>
      </c>
      <c r="N124" s="342">
        <v>1349.96713</v>
      </c>
      <c r="O124" s="342">
        <v>52849.548189999994</v>
      </c>
      <c r="P124" s="342">
        <v>9.3682299999999987</v>
      </c>
      <c r="Q124" s="342">
        <v>1.83483</v>
      </c>
      <c r="R124" s="343">
        <v>11.203059999999999</v>
      </c>
      <c r="S124" s="7"/>
      <c r="T124" s="7"/>
      <c r="U124" s="7"/>
      <c r="V124" s="7"/>
      <c r="W124" s="7"/>
      <c r="X124" s="7"/>
      <c r="Y124" s="7"/>
      <c r="Z124" s="7"/>
      <c r="AA124" s="7"/>
      <c r="AB124" s="7"/>
    </row>
    <row r="125" spans="1:28" s="313" customFormat="1">
      <c r="A125" s="339"/>
      <c r="B125" s="339"/>
      <c r="C125" s="339"/>
      <c r="D125" s="339"/>
      <c r="E125" s="340">
        <v>469</v>
      </c>
      <c r="F125" s="341">
        <v>16166.114579999999</v>
      </c>
      <c r="G125" s="342">
        <v>6980.6253699999997</v>
      </c>
      <c r="H125" s="342">
        <v>23146.739949999999</v>
      </c>
      <c r="I125" s="342">
        <v>70035.340370000005</v>
      </c>
      <c r="J125" s="342">
        <v>25589.959019999998</v>
      </c>
      <c r="K125" s="342">
        <v>95625.29939</v>
      </c>
      <c r="L125" s="342">
        <v>2031.9963799999998</v>
      </c>
      <c r="M125" s="342">
        <v>1516.0659499999999</v>
      </c>
      <c r="N125" s="342">
        <v>3548.0623300000002</v>
      </c>
      <c r="O125" s="342">
        <v>122320.10167</v>
      </c>
      <c r="P125" s="342">
        <v>11.10755</v>
      </c>
      <c r="Q125" s="342">
        <v>7.0646100000000001</v>
      </c>
      <c r="R125" s="343">
        <v>18.172159999999998</v>
      </c>
      <c r="S125" s="7"/>
      <c r="T125" s="7"/>
      <c r="U125" s="7"/>
      <c r="V125" s="7"/>
      <c r="W125" s="7"/>
      <c r="X125" s="7"/>
      <c r="Y125" s="7"/>
      <c r="Z125" s="7"/>
      <c r="AA125" s="7"/>
      <c r="AB125" s="7"/>
    </row>
    <row r="126" spans="1:28" s="313" customFormat="1">
      <c r="A126" s="339"/>
      <c r="B126" s="339"/>
      <c r="C126" s="339"/>
      <c r="D126" s="339"/>
      <c r="E126" s="340">
        <v>571</v>
      </c>
      <c r="F126" s="341">
        <v>24147.079679999999</v>
      </c>
      <c r="G126" s="342">
        <v>21272.05661</v>
      </c>
      <c r="H126" s="342">
        <v>45419.136290000002</v>
      </c>
      <c r="I126" s="342">
        <v>81248.817089999997</v>
      </c>
      <c r="J126" s="342">
        <v>23332.061079999999</v>
      </c>
      <c r="K126" s="342">
        <v>104580.87817</v>
      </c>
      <c r="L126" s="342">
        <v>919.95013000000006</v>
      </c>
      <c r="M126" s="342">
        <v>1197.0364500000001</v>
      </c>
      <c r="N126" s="342">
        <v>2116.9865800000002</v>
      </c>
      <c r="O126" s="342">
        <v>152117.00104</v>
      </c>
      <c r="P126" s="342">
        <v>48.01314</v>
      </c>
      <c r="Q126" s="342">
        <v>14.85275</v>
      </c>
      <c r="R126" s="343">
        <v>62.86589</v>
      </c>
      <c r="S126" s="7"/>
      <c r="T126" s="7"/>
      <c r="U126" s="7"/>
      <c r="V126" s="7"/>
      <c r="W126" s="7"/>
      <c r="X126" s="7"/>
      <c r="Y126" s="7"/>
      <c r="Z126" s="7"/>
      <c r="AA126" s="7"/>
      <c r="AB126" s="7"/>
    </row>
    <row r="127" spans="1:28" s="313" customFormat="1">
      <c r="A127" s="339"/>
      <c r="B127" s="339"/>
      <c r="C127" s="339"/>
      <c r="D127" s="334" t="s">
        <v>270</v>
      </c>
      <c r="E127" s="335">
        <v>230</v>
      </c>
      <c r="F127" s="336">
        <v>58682.147640000003</v>
      </c>
      <c r="G127" s="337">
        <v>44849.409619999999</v>
      </c>
      <c r="H127" s="337">
        <v>103531.55726</v>
      </c>
      <c r="I127" s="337">
        <v>84784.655760000009</v>
      </c>
      <c r="J127" s="337">
        <v>131811.29066999999</v>
      </c>
      <c r="K127" s="337">
        <v>216595.94643000001</v>
      </c>
      <c r="L127" s="337">
        <v>2799.6906899999999</v>
      </c>
      <c r="M127" s="337">
        <v>4535.0617499999998</v>
      </c>
      <c r="N127" s="337">
        <v>7334.7524400000002</v>
      </c>
      <c r="O127" s="337">
        <v>327462.25612999999</v>
      </c>
      <c r="P127" s="337">
        <v>21.657689999999999</v>
      </c>
      <c r="Q127" s="337">
        <v>25.04936</v>
      </c>
      <c r="R127" s="338">
        <v>46.707050000000002</v>
      </c>
      <c r="S127" s="7"/>
      <c r="T127" s="7"/>
      <c r="U127" s="7"/>
      <c r="V127" s="7"/>
      <c r="W127" s="7"/>
      <c r="X127" s="7"/>
      <c r="Y127" s="7"/>
      <c r="Z127" s="7"/>
      <c r="AA127" s="7"/>
      <c r="AB127" s="7"/>
    </row>
    <row r="128" spans="1:28" s="313" customFormat="1">
      <c r="A128" s="339"/>
      <c r="B128" s="339"/>
      <c r="C128" s="339"/>
      <c r="D128" s="339"/>
      <c r="E128" s="340">
        <v>232</v>
      </c>
      <c r="F128" s="341">
        <v>71976.252540000001</v>
      </c>
      <c r="G128" s="342">
        <v>30692.003100000002</v>
      </c>
      <c r="H128" s="342">
        <v>102668.25564</v>
      </c>
      <c r="I128" s="342">
        <v>77320.822150000007</v>
      </c>
      <c r="J128" s="342">
        <v>87451.10437999999</v>
      </c>
      <c r="K128" s="342">
        <v>164771.92653</v>
      </c>
      <c r="L128" s="342">
        <v>6273.3859400000001</v>
      </c>
      <c r="M128" s="342">
        <v>4190.25353</v>
      </c>
      <c r="N128" s="342">
        <v>10463.63947</v>
      </c>
      <c r="O128" s="342">
        <v>277903.82163999998</v>
      </c>
      <c r="P128" s="342">
        <v>45.499739999999996</v>
      </c>
      <c r="Q128" s="342">
        <v>23.445709999999998</v>
      </c>
      <c r="R128" s="343">
        <v>68.945449999999994</v>
      </c>
      <c r="S128" s="7"/>
      <c r="T128" s="7"/>
      <c r="U128" s="7"/>
      <c r="V128" s="7"/>
      <c r="W128" s="7"/>
      <c r="X128" s="7"/>
      <c r="Y128" s="7"/>
      <c r="Z128" s="7"/>
      <c r="AA128" s="7"/>
      <c r="AB128" s="7"/>
    </row>
    <row r="129" spans="1:28" s="313" customFormat="1">
      <c r="A129" s="339"/>
      <c r="B129" s="339"/>
      <c r="C129" s="339"/>
      <c r="D129" s="339"/>
      <c r="E129" s="340">
        <v>443</v>
      </c>
      <c r="F129" s="341">
        <v>9251.1293900000001</v>
      </c>
      <c r="G129" s="342">
        <v>5381.1683600000006</v>
      </c>
      <c r="H129" s="342">
        <v>14632.29775</v>
      </c>
      <c r="I129" s="342">
        <v>46127.112209999999</v>
      </c>
      <c r="J129" s="342">
        <v>41116.912329999999</v>
      </c>
      <c r="K129" s="342">
        <v>87244.024540000013</v>
      </c>
      <c r="L129" s="342">
        <v>2369.8793900000001</v>
      </c>
      <c r="M129" s="342">
        <v>2407.8759</v>
      </c>
      <c r="N129" s="342">
        <v>4777.7552900000001</v>
      </c>
      <c r="O129" s="342">
        <v>106654.07758</v>
      </c>
      <c r="P129" s="342">
        <v>7.6134599999999999</v>
      </c>
      <c r="Q129" s="342">
        <v>4.9222099999999998</v>
      </c>
      <c r="R129" s="343">
        <v>12.53567</v>
      </c>
      <c r="S129" s="7"/>
      <c r="T129" s="7"/>
      <c r="U129" s="7"/>
      <c r="V129" s="7"/>
      <c r="W129" s="7"/>
      <c r="X129" s="7"/>
      <c r="Y129" s="7"/>
      <c r="Z129" s="7"/>
      <c r="AA129" s="7"/>
      <c r="AB129" s="7"/>
    </row>
    <row r="130" spans="1:28" s="313" customFormat="1">
      <c r="A130" s="339"/>
      <c r="B130" s="339"/>
      <c r="C130" s="339"/>
      <c r="D130" s="339"/>
      <c r="E130" s="340">
        <v>631</v>
      </c>
      <c r="F130" s="341">
        <v>7907.4103800000003</v>
      </c>
      <c r="G130" s="342">
        <v>10125.608960000001</v>
      </c>
      <c r="H130" s="342">
        <v>18033.019339999999</v>
      </c>
      <c r="I130" s="342">
        <v>33902.470439999997</v>
      </c>
      <c r="J130" s="342">
        <v>39029.513960000004</v>
      </c>
      <c r="K130" s="342">
        <v>72931.984400000001</v>
      </c>
      <c r="L130" s="342">
        <v>831.76360999999997</v>
      </c>
      <c r="M130" s="342">
        <v>523.76670000000001</v>
      </c>
      <c r="N130" s="342">
        <v>1355.5303100000001</v>
      </c>
      <c r="O130" s="342">
        <v>92320.534050000002</v>
      </c>
      <c r="P130" s="342">
        <v>4.4855200000000002</v>
      </c>
      <c r="Q130" s="342">
        <v>34.731480000000005</v>
      </c>
      <c r="R130" s="343">
        <v>39.216999999999999</v>
      </c>
      <c r="S130" s="7"/>
      <c r="T130" s="7"/>
      <c r="U130" s="7"/>
      <c r="V130" s="7"/>
      <c r="W130" s="7"/>
      <c r="X130" s="7"/>
      <c r="Y130" s="7"/>
      <c r="Z130" s="7"/>
      <c r="AA130" s="7"/>
      <c r="AB130" s="7"/>
    </row>
    <row r="131" spans="1:28" s="313" customFormat="1">
      <c r="A131" s="339"/>
      <c r="B131" s="339"/>
      <c r="C131" s="339"/>
      <c r="D131" s="334" t="s">
        <v>79</v>
      </c>
      <c r="E131" s="335">
        <v>165</v>
      </c>
      <c r="F131" s="336">
        <v>97764.282529999997</v>
      </c>
      <c r="G131" s="337">
        <v>113370.15862999999</v>
      </c>
      <c r="H131" s="337">
        <v>211134.44115999999</v>
      </c>
      <c r="I131" s="337">
        <v>96096.166169999997</v>
      </c>
      <c r="J131" s="337">
        <v>199399.51519999999</v>
      </c>
      <c r="K131" s="337">
        <v>295495.68137000001</v>
      </c>
      <c r="L131" s="337">
        <v>2279.0132599999997</v>
      </c>
      <c r="M131" s="337">
        <v>5181.8946799999994</v>
      </c>
      <c r="N131" s="337">
        <v>7460.9079400000001</v>
      </c>
      <c r="O131" s="337">
        <v>514091.03047000006</v>
      </c>
      <c r="P131" s="337">
        <v>269.69434999999999</v>
      </c>
      <c r="Q131" s="337">
        <v>39.8065</v>
      </c>
      <c r="R131" s="338">
        <v>309.50084999999996</v>
      </c>
      <c r="S131" s="7"/>
      <c r="T131" s="7"/>
      <c r="U131" s="7"/>
      <c r="V131" s="7"/>
      <c r="W131" s="7"/>
      <c r="X131" s="7"/>
      <c r="Y131" s="7"/>
      <c r="Z131" s="7"/>
      <c r="AA131" s="7"/>
      <c r="AB131" s="7"/>
    </row>
    <row r="132" spans="1:28" s="313" customFormat="1">
      <c r="A132" s="339"/>
      <c r="B132" s="339"/>
      <c r="C132" s="339"/>
      <c r="D132" s="339"/>
      <c r="E132" s="340">
        <v>305</v>
      </c>
      <c r="F132" s="341">
        <v>35242.280189999998</v>
      </c>
      <c r="G132" s="342">
        <v>41697.088840000004</v>
      </c>
      <c r="H132" s="342">
        <v>76939.369030000002</v>
      </c>
      <c r="I132" s="342">
        <v>96467.719290000008</v>
      </c>
      <c r="J132" s="342">
        <v>165144.50308000002</v>
      </c>
      <c r="K132" s="342">
        <v>261612.22237</v>
      </c>
      <c r="L132" s="342">
        <v>4082.1733100000001</v>
      </c>
      <c r="M132" s="342">
        <v>3131.9684999999999</v>
      </c>
      <c r="N132" s="342">
        <v>7214.1418099999992</v>
      </c>
      <c r="O132" s="342">
        <v>345765.73320999998</v>
      </c>
      <c r="P132" s="342">
        <v>62.145969999999998</v>
      </c>
      <c r="Q132" s="342">
        <v>14.794700000000001</v>
      </c>
      <c r="R132" s="343">
        <v>76.940669999999997</v>
      </c>
      <c r="S132" s="7"/>
      <c r="T132" s="7"/>
      <c r="U132" s="7"/>
      <c r="V132" s="7"/>
      <c r="W132" s="7"/>
      <c r="X132" s="7"/>
      <c r="Y132" s="7"/>
      <c r="Z132" s="7"/>
      <c r="AA132" s="7"/>
      <c r="AB132" s="7"/>
    </row>
    <row r="133" spans="1:28" s="313" customFormat="1">
      <c r="A133" s="339"/>
      <c r="B133" s="339"/>
      <c r="C133" s="339"/>
      <c r="D133" s="339"/>
      <c r="E133" s="340">
        <v>414</v>
      </c>
      <c r="F133" s="341">
        <v>43872.008040000001</v>
      </c>
      <c r="G133" s="342">
        <v>34002.052009999999</v>
      </c>
      <c r="H133" s="342">
        <v>77874.06005</v>
      </c>
      <c r="I133" s="342">
        <v>93670.448000000004</v>
      </c>
      <c r="J133" s="342">
        <v>103313.12303</v>
      </c>
      <c r="K133" s="342">
        <v>196983.57102999999</v>
      </c>
      <c r="L133" s="342">
        <v>1876.4941799999999</v>
      </c>
      <c r="M133" s="342">
        <v>3727.3005200000002</v>
      </c>
      <c r="N133" s="342">
        <v>5603.7947000000004</v>
      </c>
      <c r="O133" s="342">
        <v>280461.42577999999</v>
      </c>
      <c r="P133" s="342">
        <v>38.957509999999999</v>
      </c>
      <c r="Q133" s="342">
        <v>11.94162</v>
      </c>
      <c r="R133" s="343">
        <v>50.89913</v>
      </c>
      <c r="S133" s="7"/>
      <c r="T133" s="7"/>
      <c r="U133" s="7"/>
      <c r="V133" s="7"/>
      <c r="W133" s="7"/>
      <c r="X133" s="7"/>
      <c r="Y133" s="7"/>
      <c r="Z133" s="7"/>
      <c r="AA133" s="7"/>
      <c r="AB133" s="7"/>
    </row>
    <row r="134" spans="1:28" s="313" customFormat="1">
      <c r="A134" s="339"/>
      <c r="B134" s="339"/>
      <c r="C134" s="339"/>
      <c r="D134" s="339"/>
      <c r="E134" s="340">
        <v>430</v>
      </c>
      <c r="F134" s="341">
        <v>73994.544430000009</v>
      </c>
      <c r="G134" s="342">
        <v>64300.674700000003</v>
      </c>
      <c r="H134" s="342">
        <v>138295.21912999998</v>
      </c>
      <c r="I134" s="342">
        <v>94038.836590000006</v>
      </c>
      <c r="J134" s="342">
        <v>218257.43546000001</v>
      </c>
      <c r="K134" s="342">
        <v>312296.27205000003</v>
      </c>
      <c r="L134" s="342">
        <v>2509.5478199999998</v>
      </c>
      <c r="M134" s="342">
        <v>3661.7586000000001</v>
      </c>
      <c r="N134" s="342">
        <v>6171.3064199999999</v>
      </c>
      <c r="O134" s="342">
        <v>456762.79760000005</v>
      </c>
      <c r="P134" s="342">
        <v>188.61473999999998</v>
      </c>
      <c r="Q134" s="342">
        <v>141.50126</v>
      </c>
      <c r="R134" s="343">
        <v>330.11599999999999</v>
      </c>
      <c r="S134" s="7"/>
      <c r="T134" s="7"/>
      <c r="U134" s="7"/>
      <c r="V134" s="7"/>
      <c r="W134" s="7"/>
      <c r="X134" s="7"/>
      <c r="Y134" s="7"/>
      <c r="Z134" s="7"/>
      <c r="AA134" s="7"/>
      <c r="AB134" s="7"/>
    </row>
    <row r="135" spans="1:28" s="313" customFormat="1">
      <c r="A135" s="339"/>
      <c r="B135" s="339"/>
      <c r="C135" s="339"/>
      <c r="D135" s="339"/>
      <c r="E135" s="340">
        <v>497</v>
      </c>
      <c r="F135" s="341">
        <v>5243.1787300000005</v>
      </c>
      <c r="G135" s="342">
        <v>1851.9150099999999</v>
      </c>
      <c r="H135" s="342">
        <v>7095.0937400000003</v>
      </c>
      <c r="I135" s="342">
        <v>52551.597090000003</v>
      </c>
      <c r="J135" s="342">
        <v>15688.853289999999</v>
      </c>
      <c r="K135" s="342">
        <v>68240.450379999995</v>
      </c>
      <c r="L135" s="342">
        <v>448.13201000000004</v>
      </c>
      <c r="M135" s="342">
        <v>301.94243</v>
      </c>
      <c r="N135" s="342">
        <v>750.07443999999998</v>
      </c>
      <c r="O135" s="342">
        <v>76085.618560000003</v>
      </c>
      <c r="P135" s="342">
        <v>5.3656099999999993</v>
      </c>
      <c r="Q135" s="342">
        <v>6.9438399999999998</v>
      </c>
      <c r="R135" s="343">
        <v>12.30945</v>
      </c>
      <c r="S135" s="7"/>
      <c r="T135" s="7"/>
      <c r="U135" s="7"/>
      <c r="V135" s="7"/>
      <c r="W135" s="7"/>
      <c r="X135" s="7"/>
      <c r="Y135" s="7"/>
      <c r="Z135" s="7"/>
      <c r="AA135" s="7"/>
      <c r="AB135" s="7"/>
    </row>
    <row r="136" spans="1:28" s="313" customFormat="1">
      <c r="A136" s="339"/>
      <c r="B136" s="339"/>
      <c r="C136" s="339"/>
      <c r="D136" s="339"/>
      <c r="E136" s="340">
        <v>642</v>
      </c>
      <c r="F136" s="341">
        <v>11868.245949999999</v>
      </c>
      <c r="G136" s="342">
        <v>8796.4332799999993</v>
      </c>
      <c r="H136" s="342">
        <v>20664.679230000002</v>
      </c>
      <c r="I136" s="342">
        <v>29716.237079999999</v>
      </c>
      <c r="J136" s="342">
        <v>34195.035389999997</v>
      </c>
      <c r="K136" s="342">
        <v>63911.272469999996</v>
      </c>
      <c r="L136" s="342">
        <v>631.34031999999991</v>
      </c>
      <c r="M136" s="342">
        <v>680.96407999999997</v>
      </c>
      <c r="N136" s="342">
        <v>1312.3044</v>
      </c>
      <c r="O136" s="342">
        <v>85888.256099999999</v>
      </c>
      <c r="P136" s="342">
        <v>67.203779999999995</v>
      </c>
      <c r="Q136" s="342">
        <v>43.315849999999998</v>
      </c>
      <c r="R136" s="343">
        <v>110.51963000000001</v>
      </c>
      <c r="S136" s="7"/>
      <c r="T136" s="7"/>
      <c r="U136" s="7"/>
      <c r="V136" s="7"/>
      <c r="W136" s="7"/>
      <c r="X136" s="7"/>
      <c r="Y136" s="7"/>
      <c r="Z136" s="7"/>
      <c r="AA136" s="7"/>
      <c r="AB136" s="7"/>
    </row>
    <row r="137" spans="1:28" s="313" customFormat="1">
      <c r="A137" s="339"/>
      <c r="B137" s="339"/>
      <c r="C137" s="339"/>
      <c r="D137" s="339"/>
      <c r="E137" s="340">
        <v>701</v>
      </c>
      <c r="F137" s="341">
        <v>344551.57524000003</v>
      </c>
      <c r="G137" s="342">
        <v>675207.47672000004</v>
      </c>
      <c r="H137" s="342">
        <v>1019759.0519600001</v>
      </c>
      <c r="I137" s="342">
        <v>78788.341069999995</v>
      </c>
      <c r="J137" s="342">
        <v>145338.82041999997</v>
      </c>
      <c r="K137" s="342">
        <v>224127.16149</v>
      </c>
      <c r="L137" s="342">
        <v>10797404.574340001</v>
      </c>
      <c r="M137" s="342">
        <v>7484607.3327700002</v>
      </c>
      <c r="N137" s="342">
        <v>18282011.907110002</v>
      </c>
      <c r="O137" s="342">
        <v>19525898.120560002</v>
      </c>
      <c r="P137" s="342">
        <v>162.90810000000002</v>
      </c>
      <c r="Q137" s="342">
        <v>44.593160000000005</v>
      </c>
      <c r="R137" s="343">
        <v>207.50126</v>
      </c>
      <c r="S137" s="7"/>
      <c r="T137" s="7"/>
      <c r="U137" s="7"/>
      <c r="V137" s="7"/>
      <c r="W137" s="7"/>
      <c r="X137" s="7"/>
      <c r="Y137" s="7"/>
      <c r="Z137" s="7"/>
      <c r="AA137" s="7"/>
      <c r="AB137" s="7"/>
    </row>
    <row r="138" spans="1:28" s="313" customFormat="1">
      <c r="A138" s="339"/>
      <c r="B138" s="339"/>
      <c r="C138" s="339"/>
      <c r="D138" s="334" t="s">
        <v>56</v>
      </c>
      <c r="E138" s="335">
        <v>176</v>
      </c>
      <c r="F138" s="336">
        <v>73866.314590000009</v>
      </c>
      <c r="G138" s="337">
        <v>36719.861770000003</v>
      </c>
      <c r="H138" s="337">
        <v>110586.17636</v>
      </c>
      <c r="I138" s="337">
        <v>75977.330760000012</v>
      </c>
      <c r="J138" s="337">
        <v>25431.484059999999</v>
      </c>
      <c r="K138" s="337">
        <v>101408.81482</v>
      </c>
      <c r="L138" s="337">
        <v>1315.6355700000001</v>
      </c>
      <c r="M138" s="337">
        <v>1720.7431200000001</v>
      </c>
      <c r="N138" s="337">
        <v>3036.37869</v>
      </c>
      <c r="O138" s="337">
        <v>215031.36986999999</v>
      </c>
      <c r="P138" s="337">
        <v>65.527519999999996</v>
      </c>
      <c r="Q138" s="337">
        <v>141.05703</v>
      </c>
      <c r="R138" s="338">
        <v>206.58454999999998</v>
      </c>
      <c r="S138" s="7"/>
      <c r="T138" s="7"/>
      <c r="U138" s="7"/>
      <c r="V138" s="7"/>
      <c r="W138" s="7"/>
      <c r="X138" s="7"/>
      <c r="Y138" s="7"/>
      <c r="Z138" s="7"/>
      <c r="AA138" s="7"/>
      <c r="AB138" s="7"/>
    </row>
    <row r="139" spans="1:28" s="313" customFormat="1">
      <c r="A139" s="339"/>
      <c r="B139" s="339"/>
      <c r="C139" s="339"/>
      <c r="D139" s="339"/>
      <c r="E139" s="340">
        <v>178</v>
      </c>
      <c r="F139" s="341">
        <v>62425.804840000004</v>
      </c>
      <c r="G139" s="342">
        <v>42727.748479999995</v>
      </c>
      <c r="H139" s="342">
        <v>105153.55331999999</v>
      </c>
      <c r="I139" s="342">
        <v>55938.822240000001</v>
      </c>
      <c r="J139" s="342">
        <v>26759.30587</v>
      </c>
      <c r="K139" s="342">
        <v>82698.128110000005</v>
      </c>
      <c r="L139" s="342">
        <v>824.55617000000007</v>
      </c>
      <c r="M139" s="342">
        <v>529.20768999999996</v>
      </c>
      <c r="N139" s="342">
        <v>1353.76386</v>
      </c>
      <c r="O139" s="342">
        <v>189205.44529</v>
      </c>
      <c r="P139" s="342">
        <v>40.82938</v>
      </c>
      <c r="Q139" s="342">
        <v>37.820169999999997</v>
      </c>
      <c r="R139" s="343">
        <v>78.649550000000005</v>
      </c>
      <c r="S139" s="7"/>
      <c r="T139" s="7"/>
      <c r="U139" s="7"/>
      <c r="V139" s="7"/>
      <c r="W139" s="7"/>
      <c r="X139" s="7"/>
      <c r="Y139" s="7"/>
      <c r="Z139" s="7"/>
      <c r="AA139" s="7"/>
      <c r="AB139" s="7"/>
    </row>
    <row r="140" spans="1:28" s="313" customFormat="1">
      <c r="A140" s="339"/>
      <c r="B140" s="339"/>
      <c r="C140" s="339"/>
      <c r="D140" s="339"/>
      <c r="E140" s="340">
        <v>179</v>
      </c>
      <c r="F140" s="341">
        <v>168223.31702000002</v>
      </c>
      <c r="G140" s="342">
        <v>158710.82293999998</v>
      </c>
      <c r="H140" s="342">
        <v>326934.13996</v>
      </c>
      <c r="I140" s="342">
        <v>124423.99252</v>
      </c>
      <c r="J140" s="342">
        <v>79501.658909999998</v>
      </c>
      <c r="K140" s="342">
        <v>203925.65143</v>
      </c>
      <c r="L140" s="342">
        <v>3623.7665000000002</v>
      </c>
      <c r="M140" s="342">
        <v>3735.2189399999997</v>
      </c>
      <c r="N140" s="342">
        <v>7358.9854400000004</v>
      </c>
      <c r="O140" s="342">
        <v>538218.77682999999</v>
      </c>
      <c r="P140" s="342">
        <v>207.59307999999999</v>
      </c>
      <c r="Q140" s="342">
        <v>39.72148</v>
      </c>
      <c r="R140" s="343">
        <v>247.31456</v>
      </c>
      <c r="S140" s="7"/>
      <c r="T140" s="7"/>
      <c r="U140" s="7"/>
      <c r="V140" s="7"/>
      <c r="W140" s="7"/>
      <c r="X140" s="7"/>
      <c r="Y140" s="7"/>
      <c r="Z140" s="7"/>
      <c r="AA140" s="7"/>
      <c r="AB140" s="7"/>
    </row>
    <row r="141" spans="1:28" s="313" customFormat="1">
      <c r="A141" s="339"/>
      <c r="B141" s="339"/>
      <c r="C141" s="339"/>
      <c r="D141" s="339"/>
      <c r="E141" s="340">
        <v>180</v>
      </c>
      <c r="F141" s="341">
        <v>17894.621420000003</v>
      </c>
      <c r="G141" s="342">
        <v>13727.650659999999</v>
      </c>
      <c r="H141" s="342">
        <v>31622.272079999999</v>
      </c>
      <c r="I141" s="342">
        <v>55394.021729999993</v>
      </c>
      <c r="J141" s="342">
        <v>14844.140160000001</v>
      </c>
      <c r="K141" s="342">
        <v>70238.161890000003</v>
      </c>
      <c r="L141" s="342">
        <v>629.84291000000007</v>
      </c>
      <c r="M141" s="342">
        <v>318.96100000000001</v>
      </c>
      <c r="N141" s="342">
        <v>948.80391000000009</v>
      </c>
      <c r="O141" s="342">
        <v>102809.23788</v>
      </c>
      <c r="P141" s="342">
        <v>14.0282</v>
      </c>
      <c r="Q141" s="342">
        <v>5.7290700000000001</v>
      </c>
      <c r="R141" s="343">
        <v>19.757270000000002</v>
      </c>
      <c r="S141" s="7"/>
      <c r="T141" s="7"/>
      <c r="U141" s="7"/>
      <c r="V141" s="7"/>
      <c r="W141" s="7"/>
      <c r="X141" s="7"/>
      <c r="Y141" s="7"/>
      <c r="Z141" s="7"/>
      <c r="AA141" s="7"/>
      <c r="AB141" s="7"/>
    </row>
    <row r="142" spans="1:28" s="313" customFormat="1">
      <c r="A142" s="339"/>
      <c r="B142" s="339"/>
      <c r="C142" s="339"/>
      <c r="D142" s="339"/>
      <c r="E142" s="340">
        <v>181</v>
      </c>
      <c r="F142" s="341">
        <v>139324.75566999998</v>
      </c>
      <c r="G142" s="342">
        <v>79506.363299999997</v>
      </c>
      <c r="H142" s="342">
        <v>218831.11897000001</v>
      </c>
      <c r="I142" s="342">
        <v>96814.342090000006</v>
      </c>
      <c r="J142" s="342">
        <v>97478.525200000004</v>
      </c>
      <c r="K142" s="342">
        <v>194292.86728999999</v>
      </c>
      <c r="L142" s="342">
        <v>4308.0622599999997</v>
      </c>
      <c r="M142" s="342">
        <v>5570.3780399999996</v>
      </c>
      <c r="N142" s="342">
        <v>9878.4403000000002</v>
      </c>
      <c r="O142" s="342">
        <v>423002.42655999999</v>
      </c>
      <c r="P142" s="342">
        <v>99.876940000000005</v>
      </c>
      <c r="Q142" s="342">
        <v>84.86506</v>
      </c>
      <c r="R142" s="343">
        <v>184.74199999999999</v>
      </c>
      <c r="S142" s="7"/>
      <c r="T142" s="7"/>
      <c r="U142" s="7"/>
      <c r="V142" s="7"/>
      <c r="W142" s="7"/>
      <c r="X142" s="7"/>
      <c r="Y142" s="7"/>
      <c r="Z142" s="7"/>
      <c r="AA142" s="7"/>
      <c r="AB142" s="7"/>
    </row>
    <row r="143" spans="1:28" s="313" customFormat="1">
      <c r="A143" s="339"/>
      <c r="B143" s="339"/>
      <c r="C143" s="339"/>
      <c r="D143" s="339"/>
      <c r="E143" s="340">
        <v>369</v>
      </c>
      <c r="F143" s="341">
        <v>45842.011989999999</v>
      </c>
      <c r="G143" s="342">
        <v>10727.881310000001</v>
      </c>
      <c r="H143" s="342">
        <v>56569.893299999996</v>
      </c>
      <c r="I143" s="342">
        <v>49310.23014</v>
      </c>
      <c r="J143" s="342">
        <v>19311.423440000002</v>
      </c>
      <c r="K143" s="342">
        <v>68621.653579999998</v>
      </c>
      <c r="L143" s="342">
        <v>804.51004</v>
      </c>
      <c r="M143" s="342">
        <v>752.03818000000001</v>
      </c>
      <c r="N143" s="342">
        <v>1556.5482199999999</v>
      </c>
      <c r="O143" s="342">
        <v>126748.09509999999</v>
      </c>
      <c r="P143" s="342">
        <v>38.150580000000005</v>
      </c>
      <c r="Q143" s="342">
        <v>5.32003</v>
      </c>
      <c r="R143" s="343">
        <v>43.470610000000001</v>
      </c>
      <c r="S143" s="7"/>
      <c r="T143" s="7"/>
      <c r="U143" s="7"/>
      <c r="V143" s="7"/>
      <c r="W143" s="7"/>
      <c r="X143" s="7"/>
      <c r="Y143" s="7"/>
      <c r="Z143" s="7"/>
      <c r="AA143" s="7"/>
      <c r="AB143" s="7"/>
    </row>
    <row r="144" spans="1:28" s="313" customFormat="1">
      <c r="A144" s="339"/>
      <c r="B144" s="339"/>
      <c r="C144" s="339"/>
      <c r="D144" s="339"/>
      <c r="E144" s="340">
        <v>480</v>
      </c>
      <c r="F144" s="341">
        <v>20513.739839999998</v>
      </c>
      <c r="G144" s="342">
        <v>8220.9754699999994</v>
      </c>
      <c r="H144" s="342">
        <v>28734.71531</v>
      </c>
      <c r="I144" s="342">
        <v>34731.381909999996</v>
      </c>
      <c r="J144" s="342">
        <v>9521.8293400000002</v>
      </c>
      <c r="K144" s="342">
        <v>44253.21125</v>
      </c>
      <c r="L144" s="342">
        <v>315.63565</v>
      </c>
      <c r="M144" s="342">
        <v>52.135129999999997</v>
      </c>
      <c r="N144" s="342">
        <v>367.77078</v>
      </c>
      <c r="O144" s="342">
        <v>73355.697339999999</v>
      </c>
      <c r="P144" s="342">
        <v>26.42924</v>
      </c>
      <c r="Q144" s="342">
        <v>6.79434</v>
      </c>
      <c r="R144" s="343">
        <v>33.223579999999998</v>
      </c>
      <c r="S144" s="7"/>
      <c r="T144" s="7"/>
      <c r="U144" s="7"/>
      <c r="V144" s="7"/>
      <c r="W144" s="7"/>
      <c r="X144" s="7"/>
      <c r="Y144" s="7"/>
      <c r="Z144" s="7"/>
      <c r="AA144" s="7"/>
      <c r="AB144" s="7"/>
    </row>
    <row r="145" spans="1:28" s="313" customFormat="1">
      <c r="A145" s="339"/>
      <c r="B145" s="339"/>
      <c r="C145" s="339"/>
      <c r="D145" s="339"/>
      <c r="E145" s="340">
        <v>487</v>
      </c>
      <c r="F145" s="341">
        <v>52277.264289999999</v>
      </c>
      <c r="G145" s="342">
        <v>12030.592919999999</v>
      </c>
      <c r="H145" s="342">
        <v>64307.857210000002</v>
      </c>
      <c r="I145" s="342">
        <v>56562.53744</v>
      </c>
      <c r="J145" s="342">
        <v>20133.397270000001</v>
      </c>
      <c r="K145" s="342">
        <v>76695.934709999987</v>
      </c>
      <c r="L145" s="342">
        <v>2423.17085</v>
      </c>
      <c r="M145" s="342">
        <v>1399.58537</v>
      </c>
      <c r="N145" s="342">
        <v>3822.7562200000002</v>
      </c>
      <c r="O145" s="342">
        <v>144826.54814</v>
      </c>
      <c r="P145" s="342">
        <v>37.81906</v>
      </c>
      <c r="Q145" s="342">
        <v>14.244069999999999</v>
      </c>
      <c r="R145" s="343">
        <v>52.063129999999994</v>
      </c>
      <c r="S145" s="7"/>
      <c r="T145" s="7"/>
      <c r="U145" s="7"/>
      <c r="V145" s="7"/>
      <c r="W145" s="7"/>
      <c r="X145" s="7"/>
      <c r="Y145" s="7"/>
      <c r="Z145" s="7"/>
      <c r="AA145" s="7"/>
      <c r="AB145" s="7"/>
    </row>
    <row r="146" spans="1:28" s="313" customFormat="1">
      <c r="A146" s="339"/>
      <c r="B146" s="339"/>
      <c r="C146" s="339"/>
      <c r="D146" s="339"/>
      <c r="E146" s="340">
        <v>698</v>
      </c>
      <c r="F146" s="341">
        <v>10052.743480000001</v>
      </c>
      <c r="G146" s="342">
        <v>2989.2206099999999</v>
      </c>
      <c r="H146" s="342">
        <v>13041.964089999999</v>
      </c>
      <c r="I146" s="342">
        <v>16358.78289</v>
      </c>
      <c r="J146" s="342">
        <v>5485.7577000000001</v>
      </c>
      <c r="K146" s="342">
        <v>21844.540590000001</v>
      </c>
      <c r="L146" s="342">
        <v>126.87384</v>
      </c>
      <c r="M146" s="342">
        <v>184.75</v>
      </c>
      <c r="N146" s="342">
        <v>311.62384000000003</v>
      </c>
      <c r="O146" s="342">
        <v>35198.128520000006</v>
      </c>
      <c r="P146" s="342">
        <v>51.097749999999998</v>
      </c>
      <c r="Q146" s="342">
        <v>1.9567300000000001</v>
      </c>
      <c r="R146" s="343">
        <v>53.054480000000005</v>
      </c>
      <c r="S146" s="7"/>
      <c r="T146" s="7"/>
      <c r="U146" s="7"/>
      <c r="V146" s="7"/>
      <c r="W146" s="7"/>
      <c r="X146" s="7"/>
      <c r="Y146" s="7"/>
      <c r="Z146" s="7"/>
      <c r="AA146" s="7"/>
      <c r="AB146" s="7"/>
    </row>
    <row r="147" spans="1:28" s="313" customFormat="1">
      <c r="A147" s="339"/>
      <c r="B147" s="339"/>
      <c r="C147" s="339"/>
      <c r="D147" s="334" t="s">
        <v>16</v>
      </c>
      <c r="E147" s="335">
        <v>141</v>
      </c>
      <c r="F147" s="336">
        <v>5621538.1925100004</v>
      </c>
      <c r="G147" s="337">
        <v>5053611.8490300002</v>
      </c>
      <c r="H147" s="337">
        <v>10675150.041540001</v>
      </c>
      <c r="I147" s="337">
        <v>4470202.6954899998</v>
      </c>
      <c r="J147" s="337">
        <v>3114469.2047899999</v>
      </c>
      <c r="K147" s="337">
        <v>7584671.9002799997</v>
      </c>
      <c r="L147" s="337">
        <v>2975873.7053700001</v>
      </c>
      <c r="M147" s="337">
        <v>1858357.2366600002</v>
      </c>
      <c r="N147" s="337">
        <v>4834230.9420299996</v>
      </c>
      <c r="O147" s="337">
        <v>23094052.883849997</v>
      </c>
      <c r="P147" s="337">
        <v>36795754.555660002</v>
      </c>
      <c r="Q147" s="337">
        <v>17903388.400800001</v>
      </c>
      <c r="R147" s="338">
        <v>54699142.956459999</v>
      </c>
      <c r="S147" s="7"/>
      <c r="T147" s="7"/>
      <c r="U147" s="7"/>
      <c r="V147" s="7"/>
      <c r="W147" s="7"/>
      <c r="X147" s="7"/>
      <c r="Y147" s="7"/>
      <c r="Z147" s="7"/>
      <c r="AA147" s="7"/>
      <c r="AB147" s="7"/>
    </row>
    <row r="148" spans="1:28" s="313" customFormat="1">
      <c r="A148" s="339"/>
      <c r="B148" s="339"/>
      <c r="C148" s="339"/>
      <c r="D148" s="339"/>
      <c r="E148" s="340">
        <v>146</v>
      </c>
      <c r="F148" s="341">
        <v>22347.909179999999</v>
      </c>
      <c r="G148" s="342">
        <v>24388.559730000001</v>
      </c>
      <c r="H148" s="342">
        <v>46736.468909999996</v>
      </c>
      <c r="I148" s="342">
        <v>60907.66173</v>
      </c>
      <c r="J148" s="342">
        <v>64010.714959999998</v>
      </c>
      <c r="K148" s="342">
        <v>124918.37669</v>
      </c>
      <c r="L148" s="342">
        <v>942.41399999999999</v>
      </c>
      <c r="M148" s="342">
        <v>2061.32366</v>
      </c>
      <c r="N148" s="342">
        <v>3003.7376600000002</v>
      </c>
      <c r="O148" s="342">
        <v>174658.58325999998</v>
      </c>
      <c r="P148" s="342">
        <v>14.71416</v>
      </c>
      <c r="Q148" s="342">
        <v>5.1982799999999996</v>
      </c>
      <c r="R148" s="343">
        <v>19.91244</v>
      </c>
      <c r="S148" s="7"/>
      <c r="T148" s="7"/>
      <c r="U148" s="7"/>
      <c r="V148" s="7"/>
      <c r="W148" s="7"/>
      <c r="X148" s="7"/>
      <c r="Y148" s="7"/>
      <c r="Z148" s="7"/>
      <c r="AA148" s="7"/>
      <c r="AB148" s="7"/>
    </row>
    <row r="149" spans="1:28" s="313" customFormat="1">
      <c r="A149" s="339"/>
      <c r="B149" s="339"/>
      <c r="C149" s="339"/>
      <c r="D149" s="339"/>
      <c r="E149" s="340">
        <v>147</v>
      </c>
      <c r="F149" s="341">
        <v>34708.26554</v>
      </c>
      <c r="G149" s="342">
        <v>16067.61636</v>
      </c>
      <c r="H149" s="342">
        <v>50775.8819</v>
      </c>
      <c r="I149" s="342">
        <v>43850.720700000005</v>
      </c>
      <c r="J149" s="342">
        <v>12238.99893</v>
      </c>
      <c r="K149" s="342">
        <v>56089.71963</v>
      </c>
      <c r="L149" s="342">
        <v>377.79989</v>
      </c>
      <c r="M149" s="342">
        <v>325.95749999999998</v>
      </c>
      <c r="N149" s="342">
        <v>703.75738999999999</v>
      </c>
      <c r="O149" s="342">
        <v>107569.35892</v>
      </c>
      <c r="P149" s="342">
        <v>13.303469999999999</v>
      </c>
      <c r="Q149" s="342">
        <v>8.1840200000000003</v>
      </c>
      <c r="R149" s="343">
        <v>21.487490000000001</v>
      </c>
      <c r="S149" s="7"/>
      <c r="T149" s="7"/>
      <c r="U149" s="7"/>
      <c r="V149" s="7"/>
      <c r="W149" s="7"/>
      <c r="X149" s="7"/>
      <c r="Y149" s="7"/>
      <c r="Z149" s="7"/>
      <c r="AA149" s="7"/>
      <c r="AB149" s="7"/>
    </row>
    <row r="150" spans="1:28" s="313" customFormat="1">
      <c r="A150" s="339"/>
      <c r="B150" s="339"/>
      <c r="C150" s="339"/>
      <c r="D150" s="339"/>
      <c r="E150" s="340">
        <v>152</v>
      </c>
      <c r="F150" s="341">
        <v>103048.86917000001</v>
      </c>
      <c r="G150" s="342">
        <v>147802.92680000002</v>
      </c>
      <c r="H150" s="342">
        <v>250851.79597000001</v>
      </c>
      <c r="I150" s="342">
        <v>66872.21918</v>
      </c>
      <c r="J150" s="342">
        <v>60180.679790000002</v>
      </c>
      <c r="K150" s="342">
        <v>127052.89896999999</v>
      </c>
      <c r="L150" s="342">
        <v>3732.4042400000003</v>
      </c>
      <c r="M150" s="342">
        <v>5830.4192999999996</v>
      </c>
      <c r="N150" s="342">
        <v>9562.8235399999994</v>
      </c>
      <c r="O150" s="342">
        <v>387467.51848000003</v>
      </c>
      <c r="P150" s="342">
        <v>678.69676000000004</v>
      </c>
      <c r="Q150" s="342">
        <v>246.90260000000001</v>
      </c>
      <c r="R150" s="343">
        <v>925.59935999999993</v>
      </c>
      <c r="S150" s="7"/>
      <c r="T150" s="7"/>
      <c r="U150" s="7"/>
      <c r="V150" s="7"/>
      <c r="W150" s="7"/>
      <c r="X150" s="7"/>
      <c r="Y150" s="7"/>
      <c r="Z150" s="7"/>
      <c r="AA150" s="7"/>
      <c r="AB150" s="7"/>
    </row>
    <row r="151" spans="1:28" s="313" customFormat="1">
      <c r="A151" s="339"/>
      <c r="B151" s="339"/>
      <c r="C151" s="339"/>
      <c r="D151" s="339"/>
      <c r="E151" s="340">
        <v>153</v>
      </c>
      <c r="F151" s="341">
        <v>58101.864289999998</v>
      </c>
      <c r="G151" s="342">
        <v>62873.235950000002</v>
      </c>
      <c r="H151" s="342">
        <v>120975.10024</v>
      </c>
      <c r="I151" s="342">
        <v>74812.130989999991</v>
      </c>
      <c r="J151" s="342">
        <v>68766.919620000001</v>
      </c>
      <c r="K151" s="342">
        <v>143579.05061000001</v>
      </c>
      <c r="L151" s="342">
        <v>2405.6767100000002</v>
      </c>
      <c r="M151" s="342">
        <v>4143.2585899999995</v>
      </c>
      <c r="N151" s="342">
        <v>6548.9353000000001</v>
      </c>
      <c r="O151" s="342">
        <v>271103.08614999999</v>
      </c>
      <c r="P151" s="342">
        <v>37.513089999999998</v>
      </c>
      <c r="Q151" s="342">
        <v>16.749099999999999</v>
      </c>
      <c r="R151" s="343">
        <v>54.262190000000004</v>
      </c>
      <c r="S151" s="7"/>
      <c r="T151" s="7"/>
      <c r="U151" s="7"/>
      <c r="V151" s="7"/>
      <c r="W151" s="7"/>
      <c r="X151" s="7"/>
      <c r="Y151" s="7"/>
      <c r="Z151" s="7"/>
      <c r="AA151" s="7"/>
      <c r="AB151" s="7"/>
    </row>
    <row r="152" spans="1:28" s="313" customFormat="1">
      <c r="A152" s="339"/>
      <c r="B152" s="339"/>
      <c r="C152" s="339"/>
      <c r="D152" s="339"/>
      <c r="E152" s="340">
        <v>347</v>
      </c>
      <c r="F152" s="341">
        <v>23757.725149999998</v>
      </c>
      <c r="G152" s="342">
        <v>12236.523630000002</v>
      </c>
      <c r="H152" s="342">
        <v>35994.248780000002</v>
      </c>
      <c r="I152" s="342">
        <v>30663.77692</v>
      </c>
      <c r="J152" s="342">
        <v>14472.82295</v>
      </c>
      <c r="K152" s="342">
        <v>45136.599869999998</v>
      </c>
      <c r="L152" s="342">
        <v>492.64992000000001</v>
      </c>
      <c r="M152" s="342">
        <v>929.51793000000009</v>
      </c>
      <c r="N152" s="342">
        <v>1422.16785</v>
      </c>
      <c r="O152" s="342">
        <v>82553.016499999998</v>
      </c>
      <c r="P152" s="342">
        <v>15.33309</v>
      </c>
      <c r="Q152" s="342">
        <v>3.53993</v>
      </c>
      <c r="R152" s="343">
        <v>18.87302</v>
      </c>
      <c r="S152" s="7"/>
      <c r="T152" s="7"/>
      <c r="U152" s="7"/>
      <c r="V152" s="7"/>
      <c r="W152" s="7"/>
      <c r="X152" s="7"/>
      <c r="Y152" s="7"/>
      <c r="Z152" s="7"/>
      <c r="AA152" s="7"/>
      <c r="AB152" s="7"/>
    </row>
    <row r="153" spans="1:28" s="313" customFormat="1">
      <c r="A153" s="339"/>
      <c r="B153" s="339"/>
      <c r="C153" s="339"/>
      <c r="D153" s="339"/>
      <c r="E153" s="340">
        <v>445</v>
      </c>
      <c r="F153" s="341">
        <v>95964.26890000001</v>
      </c>
      <c r="G153" s="342">
        <v>45387.43548</v>
      </c>
      <c r="H153" s="342">
        <v>141351.70437999998</v>
      </c>
      <c r="I153" s="342">
        <v>79902.227109999993</v>
      </c>
      <c r="J153" s="342">
        <v>44421.756849999998</v>
      </c>
      <c r="K153" s="342">
        <v>124323.98396</v>
      </c>
      <c r="L153" s="342">
        <v>988.43114000000003</v>
      </c>
      <c r="M153" s="342">
        <v>1829.5887600000001</v>
      </c>
      <c r="N153" s="342">
        <v>2818.0198999999998</v>
      </c>
      <c r="O153" s="342">
        <v>268493.70824000001</v>
      </c>
      <c r="P153" s="342">
        <v>35.602269999999997</v>
      </c>
      <c r="Q153" s="342">
        <v>26.135080000000002</v>
      </c>
      <c r="R153" s="343">
        <v>61.737349999999999</v>
      </c>
      <c r="S153" s="7"/>
      <c r="T153" s="7"/>
      <c r="U153" s="7"/>
      <c r="V153" s="7"/>
      <c r="W153" s="7"/>
      <c r="X153" s="7"/>
      <c r="Y153" s="7"/>
      <c r="Z153" s="7"/>
      <c r="AA153" s="7"/>
      <c r="AB153" s="7"/>
    </row>
    <row r="154" spans="1:28" s="313" customFormat="1">
      <c r="A154" s="339"/>
      <c r="B154" s="339"/>
      <c r="C154" s="339"/>
      <c r="D154" s="339"/>
      <c r="E154" s="340">
        <v>452</v>
      </c>
      <c r="F154" s="341">
        <v>16287.840380000001</v>
      </c>
      <c r="G154" s="342">
        <v>19374.623620000002</v>
      </c>
      <c r="H154" s="342">
        <v>35662.464</v>
      </c>
      <c r="I154" s="342">
        <v>41185.924310000002</v>
      </c>
      <c r="J154" s="342">
        <v>23018.03457</v>
      </c>
      <c r="K154" s="342">
        <v>64203.958880000006</v>
      </c>
      <c r="L154" s="342">
        <v>586.68567000000007</v>
      </c>
      <c r="M154" s="342">
        <v>1029.7749899999999</v>
      </c>
      <c r="N154" s="342">
        <v>1616.46066</v>
      </c>
      <c r="O154" s="342">
        <v>101482.88354000001</v>
      </c>
      <c r="P154" s="342">
        <v>24.181919999999998</v>
      </c>
      <c r="Q154" s="342">
        <v>12.493829999999999</v>
      </c>
      <c r="R154" s="343">
        <v>36.675750000000001</v>
      </c>
      <c r="S154" s="7"/>
      <c r="T154" s="7"/>
      <c r="U154" s="7"/>
      <c r="V154" s="7"/>
      <c r="W154" s="7"/>
      <c r="X154" s="7"/>
      <c r="Y154" s="7"/>
      <c r="Z154" s="7"/>
      <c r="AA154" s="7"/>
      <c r="AB154" s="7"/>
    </row>
    <row r="155" spans="1:28" s="313" customFormat="1">
      <c r="A155" s="339"/>
      <c r="B155" s="339"/>
      <c r="C155" s="339"/>
      <c r="D155" s="339"/>
      <c r="E155" s="340">
        <v>454</v>
      </c>
      <c r="F155" s="341">
        <v>66972.776209999996</v>
      </c>
      <c r="G155" s="342">
        <v>34383.707150000002</v>
      </c>
      <c r="H155" s="342">
        <v>101356.48336</v>
      </c>
      <c r="I155" s="342">
        <v>65558.716509999998</v>
      </c>
      <c r="J155" s="342">
        <v>22031.17856</v>
      </c>
      <c r="K155" s="342">
        <v>87589.895069999999</v>
      </c>
      <c r="L155" s="342">
        <v>1803.76422</v>
      </c>
      <c r="M155" s="342">
        <v>975.31406000000004</v>
      </c>
      <c r="N155" s="342">
        <v>2779.0782799999997</v>
      </c>
      <c r="O155" s="342">
        <v>191725.45671</v>
      </c>
      <c r="P155" s="342">
        <v>86.314270000000008</v>
      </c>
      <c r="Q155" s="342">
        <v>24.81954</v>
      </c>
      <c r="R155" s="343">
        <v>111.13381</v>
      </c>
      <c r="S155" s="7"/>
      <c r="T155" s="7"/>
      <c r="U155" s="7"/>
      <c r="V155" s="7"/>
      <c r="W155" s="7"/>
      <c r="X155" s="7"/>
      <c r="Y155" s="7"/>
      <c r="Z155" s="7"/>
      <c r="AA155" s="7"/>
      <c r="AB155" s="7"/>
    </row>
    <row r="156" spans="1:28" s="313" customFormat="1">
      <c r="A156" s="339"/>
      <c r="B156" s="339"/>
      <c r="C156" s="339"/>
      <c r="D156" s="339"/>
      <c r="E156" s="340">
        <v>475</v>
      </c>
      <c r="F156" s="341">
        <v>31408.697079999998</v>
      </c>
      <c r="G156" s="342">
        <v>5632.5193600000002</v>
      </c>
      <c r="H156" s="342">
        <v>37041.216439999997</v>
      </c>
      <c r="I156" s="342">
        <v>51353.563840000003</v>
      </c>
      <c r="J156" s="342">
        <v>24168.134050000001</v>
      </c>
      <c r="K156" s="342">
        <v>75521.697889999996</v>
      </c>
      <c r="L156" s="342">
        <v>2229.0947799999999</v>
      </c>
      <c r="M156" s="342">
        <v>1166.43902</v>
      </c>
      <c r="N156" s="342">
        <v>3395.5337999999997</v>
      </c>
      <c r="O156" s="342">
        <v>115958.44812999999</v>
      </c>
      <c r="P156" s="342">
        <v>65.176640000000006</v>
      </c>
      <c r="Q156" s="342">
        <v>6.4871600000000003</v>
      </c>
      <c r="R156" s="343">
        <v>71.663800000000009</v>
      </c>
      <c r="S156" s="7"/>
      <c r="T156" s="7"/>
      <c r="U156" s="7"/>
      <c r="V156" s="7"/>
      <c r="W156" s="7"/>
      <c r="X156" s="7"/>
      <c r="Y156" s="7"/>
      <c r="Z156" s="7"/>
      <c r="AA156" s="7"/>
      <c r="AB156" s="7"/>
    </row>
    <row r="157" spans="1:28" s="313" customFormat="1">
      <c r="A157" s="339"/>
      <c r="B157" s="339"/>
      <c r="C157" s="339"/>
      <c r="D157" s="339"/>
      <c r="E157" s="340">
        <v>522</v>
      </c>
      <c r="F157" s="341">
        <v>49615.650079999999</v>
      </c>
      <c r="G157" s="342">
        <v>26257.64414</v>
      </c>
      <c r="H157" s="342">
        <v>75873.294219999996</v>
      </c>
      <c r="I157" s="342">
        <v>96086.043290000001</v>
      </c>
      <c r="J157" s="342">
        <v>51211.512860000003</v>
      </c>
      <c r="K157" s="342">
        <v>147297.55615000002</v>
      </c>
      <c r="L157" s="342">
        <v>3953.3849599999999</v>
      </c>
      <c r="M157" s="342">
        <v>2298.7370599999999</v>
      </c>
      <c r="N157" s="342">
        <v>6252.1220199999998</v>
      </c>
      <c r="O157" s="342">
        <v>229422.97238999998</v>
      </c>
      <c r="P157" s="342">
        <v>62.367930000000001</v>
      </c>
      <c r="Q157" s="342">
        <v>23.37424</v>
      </c>
      <c r="R157" s="343">
        <v>85.742170000000002</v>
      </c>
      <c r="S157" s="7"/>
      <c r="T157" s="7"/>
      <c r="U157" s="7"/>
      <c r="V157" s="7"/>
      <c r="W157" s="7"/>
      <c r="X157" s="7"/>
      <c r="Y157" s="7"/>
      <c r="Z157" s="7"/>
      <c r="AA157" s="7"/>
      <c r="AB157" s="7"/>
    </row>
    <row r="158" spans="1:28" s="313" customFormat="1">
      <c r="A158" s="339"/>
      <c r="B158" s="339"/>
      <c r="C158" s="339"/>
      <c r="D158" s="339"/>
      <c r="E158" s="340">
        <v>651</v>
      </c>
      <c r="F158" s="341">
        <v>6572.55206</v>
      </c>
      <c r="G158" s="342">
        <v>2309.3995</v>
      </c>
      <c r="H158" s="342">
        <v>8881.9515600000013</v>
      </c>
      <c r="I158" s="342">
        <v>164.95276000000001</v>
      </c>
      <c r="J158" s="342">
        <v>389.80288000000002</v>
      </c>
      <c r="K158" s="342">
        <v>554.75563999999997</v>
      </c>
      <c r="L158" s="342">
        <v>5.4000000000000001E-4</v>
      </c>
      <c r="M158" s="342">
        <v>0</v>
      </c>
      <c r="N158" s="342">
        <v>5.4000000000000001E-4</v>
      </c>
      <c r="O158" s="342">
        <v>9436.7077399999998</v>
      </c>
      <c r="P158" s="342">
        <v>6.5674799999999998</v>
      </c>
      <c r="Q158" s="342">
        <v>4.5860300000000001</v>
      </c>
      <c r="R158" s="343">
        <v>11.153510000000001</v>
      </c>
      <c r="S158" s="7"/>
      <c r="T158" s="7"/>
      <c r="U158" s="7"/>
      <c r="V158" s="7"/>
      <c r="W158" s="7"/>
      <c r="X158" s="7"/>
      <c r="Y158" s="7"/>
      <c r="Z158" s="7"/>
      <c r="AA158" s="7"/>
      <c r="AB158" s="7"/>
    </row>
    <row r="159" spans="1:28" s="313" customFormat="1">
      <c r="A159" s="339"/>
      <c r="B159" s="339"/>
      <c r="C159" s="339"/>
      <c r="D159" s="334" t="s">
        <v>57</v>
      </c>
      <c r="E159" s="335">
        <v>183</v>
      </c>
      <c r="F159" s="336">
        <v>11041.98423</v>
      </c>
      <c r="G159" s="337">
        <v>21914.314730000002</v>
      </c>
      <c r="H159" s="337">
        <v>32956.29896</v>
      </c>
      <c r="I159" s="337">
        <v>35156.339639999998</v>
      </c>
      <c r="J159" s="337">
        <v>33846.852039999998</v>
      </c>
      <c r="K159" s="337">
        <v>69003.191680000004</v>
      </c>
      <c r="L159" s="337">
        <v>1723.95496</v>
      </c>
      <c r="M159" s="337">
        <v>1361.39958</v>
      </c>
      <c r="N159" s="337">
        <v>3085.3545399999998</v>
      </c>
      <c r="O159" s="337">
        <v>105044.84518</v>
      </c>
      <c r="P159" s="337">
        <v>9.5632900000000003</v>
      </c>
      <c r="Q159" s="337">
        <v>7.00779</v>
      </c>
      <c r="R159" s="338">
        <v>16.571080000000002</v>
      </c>
      <c r="S159" s="7"/>
      <c r="T159" s="7"/>
      <c r="U159" s="7"/>
      <c r="V159" s="7"/>
      <c r="W159" s="7"/>
      <c r="X159" s="7"/>
      <c r="Y159" s="7"/>
      <c r="Z159" s="7"/>
      <c r="AA159" s="7"/>
      <c r="AB159" s="7"/>
    </row>
    <row r="160" spans="1:28" s="313" customFormat="1">
      <c r="A160" s="339"/>
      <c r="B160" s="339"/>
      <c r="C160" s="339"/>
      <c r="D160" s="339"/>
      <c r="E160" s="340">
        <v>185</v>
      </c>
      <c r="F160" s="341">
        <v>68880.11645999999</v>
      </c>
      <c r="G160" s="342">
        <v>80666.094959999988</v>
      </c>
      <c r="H160" s="342">
        <v>149546.21141999998</v>
      </c>
      <c r="I160" s="342">
        <v>91196.156199999998</v>
      </c>
      <c r="J160" s="342">
        <v>97576.882180000001</v>
      </c>
      <c r="K160" s="342">
        <v>188773.03837999998</v>
      </c>
      <c r="L160" s="342">
        <v>1955.4204099999999</v>
      </c>
      <c r="M160" s="342">
        <v>4020.5415800000001</v>
      </c>
      <c r="N160" s="342">
        <v>5975.9619899999998</v>
      </c>
      <c r="O160" s="342">
        <v>344295.21179000003</v>
      </c>
      <c r="P160" s="342">
        <v>314.33359999999999</v>
      </c>
      <c r="Q160" s="342">
        <v>45.710639999999998</v>
      </c>
      <c r="R160" s="343">
        <v>360.04424</v>
      </c>
      <c r="S160" s="7"/>
      <c r="T160" s="7"/>
      <c r="U160" s="7"/>
      <c r="V160" s="7"/>
      <c r="W160" s="7"/>
      <c r="X160" s="7"/>
      <c r="Y160" s="7"/>
      <c r="Z160" s="7"/>
      <c r="AA160" s="7"/>
      <c r="AB160" s="7"/>
    </row>
    <row r="161" spans="1:28" s="313" customFormat="1">
      <c r="A161" s="339"/>
      <c r="B161" s="339"/>
      <c r="C161" s="339"/>
      <c r="D161" s="339"/>
      <c r="E161" s="340">
        <v>583</v>
      </c>
      <c r="F161" s="341">
        <v>30497.208420000003</v>
      </c>
      <c r="G161" s="342">
        <v>19999.804829999997</v>
      </c>
      <c r="H161" s="342">
        <v>50497.013250000004</v>
      </c>
      <c r="I161" s="342">
        <v>53167.648710000001</v>
      </c>
      <c r="J161" s="342">
        <v>40521.528409999999</v>
      </c>
      <c r="K161" s="342">
        <v>93689.177120000008</v>
      </c>
      <c r="L161" s="342">
        <v>2880.81052</v>
      </c>
      <c r="M161" s="342">
        <v>3036.7293100000002</v>
      </c>
      <c r="N161" s="342">
        <v>5917.5398299999997</v>
      </c>
      <c r="O161" s="342">
        <v>150103.73019999999</v>
      </c>
      <c r="P161" s="342">
        <v>28.163240000000002</v>
      </c>
      <c r="Q161" s="342">
        <v>15.438450000000001</v>
      </c>
      <c r="R161" s="343">
        <v>43.601690000000005</v>
      </c>
      <c r="S161" s="7"/>
      <c r="T161" s="7"/>
      <c r="U161" s="7"/>
      <c r="V161" s="7"/>
      <c r="W161" s="7"/>
      <c r="X161" s="7"/>
      <c r="Y161" s="7"/>
      <c r="Z161" s="7"/>
      <c r="AA161" s="7"/>
      <c r="AB161" s="7"/>
    </row>
    <row r="162" spans="1:28" s="313" customFormat="1">
      <c r="A162" s="339"/>
      <c r="B162" s="339"/>
      <c r="C162" s="339"/>
      <c r="D162" s="334" t="s">
        <v>58</v>
      </c>
      <c r="E162" s="335">
        <v>222</v>
      </c>
      <c r="F162" s="336">
        <v>70251.830390000003</v>
      </c>
      <c r="G162" s="337">
        <v>24810.67164</v>
      </c>
      <c r="H162" s="337">
        <v>95062.502030000003</v>
      </c>
      <c r="I162" s="337">
        <v>55990.28501</v>
      </c>
      <c r="J162" s="337">
        <v>55343.218770000007</v>
      </c>
      <c r="K162" s="337">
        <v>111333.50378</v>
      </c>
      <c r="L162" s="337">
        <v>1261.24776</v>
      </c>
      <c r="M162" s="337">
        <v>1654.67524</v>
      </c>
      <c r="N162" s="337">
        <v>2915.9229999999998</v>
      </c>
      <c r="O162" s="337">
        <v>209311.92881000001</v>
      </c>
      <c r="P162" s="337">
        <v>25.47307</v>
      </c>
      <c r="Q162" s="337">
        <v>11.873629999999999</v>
      </c>
      <c r="R162" s="338">
        <v>37.346699999999998</v>
      </c>
      <c r="S162" s="7"/>
      <c r="T162" s="7"/>
      <c r="U162" s="7"/>
      <c r="V162" s="7"/>
      <c r="W162" s="7"/>
      <c r="X162" s="7"/>
      <c r="Y162" s="7"/>
      <c r="Z162" s="7"/>
      <c r="AA162" s="7"/>
      <c r="AB162" s="7"/>
    </row>
    <row r="163" spans="1:28" s="313" customFormat="1">
      <c r="A163" s="339"/>
      <c r="B163" s="339"/>
      <c r="C163" s="339"/>
      <c r="D163" s="339"/>
      <c r="E163" s="340">
        <v>352</v>
      </c>
      <c r="F163" s="341">
        <v>23973.131350000003</v>
      </c>
      <c r="G163" s="342">
        <v>14913.112519999999</v>
      </c>
      <c r="H163" s="342">
        <v>38886.243869999998</v>
      </c>
      <c r="I163" s="342">
        <v>79663.906239999997</v>
      </c>
      <c r="J163" s="342">
        <v>24129.60801</v>
      </c>
      <c r="K163" s="342">
        <v>103793.51424999999</v>
      </c>
      <c r="L163" s="342">
        <v>1160.6951299999998</v>
      </c>
      <c r="M163" s="342">
        <v>1270.89409</v>
      </c>
      <c r="N163" s="342">
        <v>2431.5892200000003</v>
      </c>
      <c r="O163" s="342">
        <v>145111.34734000001</v>
      </c>
      <c r="P163" s="342">
        <v>47.396699999999996</v>
      </c>
      <c r="Q163" s="342">
        <v>9.9157900000000012</v>
      </c>
      <c r="R163" s="343">
        <v>57.312489999999997</v>
      </c>
      <c r="S163" s="7"/>
      <c r="T163" s="7"/>
      <c r="U163" s="7"/>
      <c r="V163" s="7"/>
      <c r="W163" s="7"/>
      <c r="X163" s="7"/>
      <c r="Y163" s="7"/>
      <c r="Z163" s="7"/>
      <c r="AA163" s="7"/>
      <c r="AB163" s="7"/>
    </row>
    <row r="164" spans="1:28" s="313" customFormat="1">
      <c r="A164" s="339"/>
      <c r="B164" s="339"/>
      <c r="C164" s="339"/>
      <c r="D164" s="339"/>
      <c r="E164" s="340">
        <v>357</v>
      </c>
      <c r="F164" s="341">
        <v>49210.722799999996</v>
      </c>
      <c r="G164" s="342">
        <v>27249.31712</v>
      </c>
      <c r="H164" s="342">
        <v>76460.039919999996</v>
      </c>
      <c r="I164" s="342">
        <v>110748.29884</v>
      </c>
      <c r="J164" s="342">
        <v>80288.41072</v>
      </c>
      <c r="K164" s="342">
        <v>191036.70955999999</v>
      </c>
      <c r="L164" s="342">
        <v>4019.2088699999999</v>
      </c>
      <c r="M164" s="342">
        <v>2969.4940299999998</v>
      </c>
      <c r="N164" s="342">
        <v>6988.7029000000002</v>
      </c>
      <c r="O164" s="342">
        <v>274485.45237999997</v>
      </c>
      <c r="P164" s="342">
        <v>40.879010000000001</v>
      </c>
      <c r="Q164" s="342">
        <v>33.969360000000002</v>
      </c>
      <c r="R164" s="343">
        <v>74.848369999999989</v>
      </c>
      <c r="S164" s="7"/>
      <c r="T164" s="7"/>
      <c r="U164" s="7"/>
      <c r="V164" s="7"/>
      <c r="W164" s="7"/>
      <c r="X164" s="7"/>
      <c r="Y164" s="7"/>
      <c r="Z164" s="7"/>
      <c r="AA164" s="7"/>
      <c r="AB164" s="7"/>
    </row>
    <row r="165" spans="1:28" s="313" customFormat="1">
      <c r="A165" s="339"/>
      <c r="B165" s="339"/>
      <c r="C165" s="339"/>
      <c r="D165" s="339"/>
      <c r="E165" s="340">
        <v>404</v>
      </c>
      <c r="F165" s="341">
        <v>15018.019619999999</v>
      </c>
      <c r="G165" s="342">
        <v>6114.9090800000004</v>
      </c>
      <c r="H165" s="342">
        <v>21132.9287</v>
      </c>
      <c r="I165" s="342">
        <v>48150.956770000004</v>
      </c>
      <c r="J165" s="342">
        <v>21337.845969999998</v>
      </c>
      <c r="K165" s="342">
        <v>69488.802739999999</v>
      </c>
      <c r="L165" s="342">
        <v>1452.4618500000001</v>
      </c>
      <c r="M165" s="342">
        <v>910.17885000000001</v>
      </c>
      <c r="N165" s="342">
        <v>2362.6407000000004</v>
      </c>
      <c r="O165" s="342">
        <v>92984.372140000007</v>
      </c>
      <c r="P165" s="342">
        <v>14.300270000000001</v>
      </c>
      <c r="Q165" s="342">
        <v>7.4703299999999997</v>
      </c>
      <c r="R165" s="343">
        <v>21.770599999999998</v>
      </c>
      <c r="S165" s="7"/>
      <c r="T165" s="7"/>
      <c r="U165" s="7"/>
      <c r="V165" s="7"/>
      <c r="W165" s="7"/>
      <c r="X165" s="7"/>
      <c r="Y165" s="7"/>
      <c r="Z165" s="7"/>
      <c r="AA165" s="7"/>
      <c r="AB165" s="7"/>
    </row>
    <row r="166" spans="1:28" s="313" customFormat="1">
      <c r="A166" s="339"/>
      <c r="B166" s="339"/>
      <c r="C166" s="339"/>
      <c r="D166" s="339"/>
      <c r="E166" s="340">
        <v>595</v>
      </c>
      <c r="F166" s="341">
        <v>22447.465120000001</v>
      </c>
      <c r="G166" s="342">
        <v>11232.791539999998</v>
      </c>
      <c r="H166" s="342">
        <v>33680.256659999999</v>
      </c>
      <c r="I166" s="342">
        <v>61863.243759999998</v>
      </c>
      <c r="J166" s="342">
        <v>33672.32602</v>
      </c>
      <c r="K166" s="342">
        <v>95535.569780000005</v>
      </c>
      <c r="L166" s="342">
        <v>1403.02043</v>
      </c>
      <c r="M166" s="342">
        <v>771.63634999999999</v>
      </c>
      <c r="N166" s="342">
        <v>2174.6567799999998</v>
      </c>
      <c r="O166" s="342">
        <v>131390.48321999999</v>
      </c>
      <c r="P166" s="342">
        <v>22.982790000000001</v>
      </c>
      <c r="Q166" s="342">
        <v>23.532859999999999</v>
      </c>
      <c r="R166" s="343">
        <v>46.515650000000001</v>
      </c>
      <c r="S166" s="7"/>
      <c r="T166" s="7"/>
      <c r="U166" s="7"/>
      <c r="V166" s="7"/>
      <c r="W166" s="7"/>
      <c r="X166" s="7"/>
      <c r="Y166" s="7"/>
      <c r="Z166" s="7"/>
      <c r="AA166" s="7"/>
      <c r="AB166" s="7"/>
    </row>
    <row r="167" spans="1:28" s="313" customFormat="1">
      <c r="A167" s="339"/>
      <c r="B167" s="339"/>
      <c r="C167" s="339"/>
      <c r="D167" s="339"/>
      <c r="E167" s="340">
        <v>596</v>
      </c>
      <c r="F167" s="341">
        <v>23333.102489999997</v>
      </c>
      <c r="G167" s="342">
        <v>6155.5492100000001</v>
      </c>
      <c r="H167" s="342">
        <v>29488.651699999999</v>
      </c>
      <c r="I167" s="342">
        <v>36405.478649999997</v>
      </c>
      <c r="J167" s="342">
        <v>17869.286629999999</v>
      </c>
      <c r="K167" s="342">
        <v>54274.76528</v>
      </c>
      <c r="L167" s="342">
        <v>811.39205000000004</v>
      </c>
      <c r="M167" s="342">
        <v>528.19556</v>
      </c>
      <c r="N167" s="342">
        <v>1339.58761</v>
      </c>
      <c r="O167" s="342">
        <v>85103.004589999997</v>
      </c>
      <c r="P167" s="342">
        <v>15.928979999999999</v>
      </c>
      <c r="Q167" s="342">
        <v>6.2226300000000005</v>
      </c>
      <c r="R167" s="343">
        <v>22.151610000000002</v>
      </c>
      <c r="S167" s="7"/>
      <c r="T167" s="7"/>
      <c r="U167" s="7"/>
      <c r="V167" s="7"/>
      <c r="W167" s="7"/>
      <c r="X167" s="7"/>
      <c r="Y167" s="7"/>
      <c r="Z167" s="7"/>
      <c r="AA167" s="7"/>
      <c r="AB167" s="7"/>
    </row>
    <row r="168" spans="1:28" s="313" customFormat="1">
      <c r="A168" s="339"/>
      <c r="B168" s="339"/>
      <c r="C168" s="339"/>
      <c r="D168" s="334" t="s">
        <v>271</v>
      </c>
      <c r="E168" s="335">
        <v>236</v>
      </c>
      <c r="F168" s="336">
        <v>10719.884330000001</v>
      </c>
      <c r="G168" s="337">
        <v>4245.5525199999993</v>
      </c>
      <c r="H168" s="337">
        <v>14965.43685</v>
      </c>
      <c r="I168" s="337">
        <v>69703.063959999999</v>
      </c>
      <c r="J168" s="337">
        <v>39674.001770000003</v>
      </c>
      <c r="K168" s="337">
        <v>109377.06573</v>
      </c>
      <c r="L168" s="337">
        <v>2556.4088700000002</v>
      </c>
      <c r="M168" s="337">
        <v>3504.5712799999997</v>
      </c>
      <c r="N168" s="337">
        <v>6060.9801500000003</v>
      </c>
      <c r="O168" s="337">
        <v>130403.48273</v>
      </c>
      <c r="P168" s="337">
        <v>11.286580000000001</v>
      </c>
      <c r="Q168" s="337">
        <v>5.0179200000000002</v>
      </c>
      <c r="R168" s="338">
        <v>16.304500000000001</v>
      </c>
      <c r="S168" s="7"/>
      <c r="T168" s="7"/>
      <c r="U168" s="7"/>
      <c r="V168" s="7"/>
      <c r="W168" s="7"/>
      <c r="X168" s="7"/>
      <c r="Y168" s="7"/>
      <c r="Z168" s="7"/>
      <c r="AA168" s="7"/>
      <c r="AB168" s="7"/>
    </row>
    <row r="169" spans="1:28" s="313" customFormat="1">
      <c r="A169" s="339"/>
      <c r="B169" s="339"/>
      <c r="C169" s="339"/>
      <c r="D169" s="334" t="s">
        <v>272</v>
      </c>
      <c r="E169" s="335">
        <v>335</v>
      </c>
      <c r="F169" s="336">
        <v>18853.180120000001</v>
      </c>
      <c r="G169" s="337">
        <v>12565.02845</v>
      </c>
      <c r="H169" s="337">
        <v>31418.208569999999</v>
      </c>
      <c r="I169" s="337">
        <v>79494.148349999989</v>
      </c>
      <c r="J169" s="337">
        <v>30670.068589999999</v>
      </c>
      <c r="K169" s="337">
        <v>110164.21694</v>
      </c>
      <c r="L169" s="337">
        <v>1751.9200700000001</v>
      </c>
      <c r="M169" s="337">
        <v>1840.8420800000001</v>
      </c>
      <c r="N169" s="337">
        <v>3592.76215</v>
      </c>
      <c r="O169" s="337">
        <v>145175.18766</v>
      </c>
      <c r="P169" s="337">
        <v>47.621120000000005</v>
      </c>
      <c r="Q169" s="337">
        <v>19.44679</v>
      </c>
      <c r="R169" s="338">
        <v>67.067909999999998</v>
      </c>
      <c r="S169" s="7"/>
      <c r="T169" s="7"/>
      <c r="U169" s="7"/>
      <c r="V169" s="7"/>
      <c r="W169" s="7"/>
      <c r="X169" s="7"/>
      <c r="Y169" s="7"/>
      <c r="Z169" s="7"/>
      <c r="AA169" s="7"/>
      <c r="AB169" s="7"/>
    </row>
    <row r="170" spans="1:28" s="313" customFormat="1">
      <c r="A170" s="339"/>
      <c r="B170" s="339"/>
      <c r="C170" s="339"/>
      <c r="D170" s="334" t="s">
        <v>273</v>
      </c>
      <c r="E170" s="335">
        <v>187</v>
      </c>
      <c r="F170" s="336">
        <v>12478.297199999999</v>
      </c>
      <c r="G170" s="337">
        <v>4659.6413000000002</v>
      </c>
      <c r="H170" s="337">
        <v>17137.9385</v>
      </c>
      <c r="I170" s="337">
        <v>64747.865340000004</v>
      </c>
      <c r="J170" s="337">
        <v>54155.44339</v>
      </c>
      <c r="K170" s="337">
        <v>118903.30873</v>
      </c>
      <c r="L170" s="337">
        <v>1968.9058</v>
      </c>
      <c r="M170" s="337">
        <v>3046.4719599999999</v>
      </c>
      <c r="N170" s="337">
        <v>5015.3777599999994</v>
      </c>
      <c r="O170" s="337">
        <v>141056.62499000001</v>
      </c>
      <c r="P170" s="337">
        <v>53.029900000000005</v>
      </c>
      <c r="Q170" s="337">
        <v>0.84859000000000007</v>
      </c>
      <c r="R170" s="338">
        <v>53.878489999999999</v>
      </c>
      <c r="S170" s="7"/>
      <c r="T170" s="7"/>
      <c r="U170" s="7"/>
      <c r="V170" s="7"/>
      <c r="W170" s="7"/>
      <c r="X170" s="7"/>
      <c r="Y170" s="7"/>
      <c r="Z170" s="7"/>
      <c r="AA170" s="7"/>
      <c r="AB170" s="7"/>
    </row>
    <row r="171" spans="1:28" s="313" customFormat="1">
      <c r="A171" s="339"/>
      <c r="B171" s="339"/>
      <c r="C171" s="339"/>
      <c r="D171" s="339"/>
      <c r="E171" s="340">
        <v>560</v>
      </c>
      <c r="F171" s="341">
        <v>11299.77072</v>
      </c>
      <c r="G171" s="342">
        <v>6254.9398300000003</v>
      </c>
      <c r="H171" s="342">
        <v>17554.71055</v>
      </c>
      <c r="I171" s="342">
        <v>39061.338450000003</v>
      </c>
      <c r="J171" s="342">
        <v>32876.605159999999</v>
      </c>
      <c r="K171" s="342">
        <v>71937.943610000002</v>
      </c>
      <c r="L171" s="342">
        <v>859.56695999999999</v>
      </c>
      <c r="M171" s="342">
        <v>1831.56791</v>
      </c>
      <c r="N171" s="342">
        <v>2691.1348700000003</v>
      </c>
      <c r="O171" s="342">
        <v>92183.78903</v>
      </c>
      <c r="P171" s="342">
        <v>8.4827600000000007</v>
      </c>
      <c r="Q171" s="342">
        <v>7.3061300000000005</v>
      </c>
      <c r="R171" s="343">
        <v>15.788889999999999</v>
      </c>
      <c r="S171" s="7"/>
      <c r="T171" s="7"/>
      <c r="U171" s="7"/>
      <c r="V171" s="7"/>
      <c r="W171" s="7"/>
      <c r="X171" s="7"/>
      <c r="Y171" s="7"/>
      <c r="Z171" s="7"/>
      <c r="AA171" s="7"/>
      <c r="AB171" s="7"/>
    </row>
    <row r="172" spans="1:28" s="313" customFormat="1">
      <c r="A172" s="339"/>
      <c r="B172" s="339"/>
      <c r="C172" s="339"/>
      <c r="D172" s="339"/>
      <c r="E172" s="340">
        <v>576</v>
      </c>
      <c r="F172" s="341">
        <v>50151.737219999995</v>
      </c>
      <c r="G172" s="342">
        <v>72332.877590000004</v>
      </c>
      <c r="H172" s="342">
        <v>122484.61481</v>
      </c>
      <c r="I172" s="342">
        <v>51954.62599</v>
      </c>
      <c r="J172" s="342">
        <v>94332.658559999996</v>
      </c>
      <c r="K172" s="342">
        <v>146287.28455000001</v>
      </c>
      <c r="L172" s="342">
        <v>1664.10645</v>
      </c>
      <c r="M172" s="342">
        <v>2391.2754599999998</v>
      </c>
      <c r="N172" s="342">
        <v>4055.3819100000001</v>
      </c>
      <c r="O172" s="342">
        <v>272827.28126999998</v>
      </c>
      <c r="P172" s="342">
        <v>28.034860000000002</v>
      </c>
      <c r="Q172" s="342">
        <v>9.2964099999999998</v>
      </c>
      <c r="R172" s="343">
        <v>37.331269999999996</v>
      </c>
      <c r="S172" s="7"/>
      <c r="T172" s="7"/>
      <c r="U172" s="7"/>
      <c r="V172" s="7"/>
      <c r="W172" s="7"/>
      <c r="X172" s="7"/>
      <c r="Y172" s="7"/>
      <c r="Z172" s="7"/>
      <c r="AA172" s="7"/>
      <c r="AB172" s="7"/>
    </row>
    <row r="173" spans="1:28" s="313" customFormat="1">
      <c r="A173" s="339"/>
      <c r="B173" s="339"/>
      <c r="C173" s="339"/>
      <c r="D173" s="339"/>
      <c r="E173" s="340">
        <v>581</v>
      </c>
      <c r="F173" s="341">
        <v>18745.913550000001</v>
      </c>
      <c r="G173" s="342">
        <v>27839.556489999999</v>
      </c>
      <c r="H173" s="342">
        <v>46585.47004</v>
      </c>
      <c r="I173" s="342">
        <v>40324.856770000006</v>
      </c>
      <c r="J173" s="342">
        <v>64404.433530000002</v>
      </c>
      <c r="K173" s="342">
        <v>104729.29029999999</v>
      </c>
      <c r="L173" s="342">
        <v>1206.3413</v>
      </c>
      <c r="M173" s="342">
        <v>1856.5288</v>
      </c>
      <c r="N173" s="342">
        <v>3062.8701000000001</v>
      </c>
      <c r="O173" s="342">
        <v>154377.63044000001</v>
      </c>
      <c r="P173" s="342">
        <v>12.15249</v>
      </c>
      <c r="Q173" s="342">
        <v>587.54862000000003</v>
      </c>
      <c r="R173" s="343">
        <v>599.70110999999997</v>
      </c>
      <c r="S173" s="7"/>
      <c r="T173" s="7"/>
      <c r="U173" s="7"/>
      <c r="V173" s="7"/>
      <c r="W173" s="7"/>
      <c r="X173" s="7"/>
      <c r="Y173" s="7"/>
      <c r="Z173" s="7"/>
      <c r="AA173" s="7"/>
      <c r="AB173" s="7"/>
    </row>
    <row r="174" spans="1:28" s="313" customFormat="1">
      <c r="A174" s="339"/>
      <c r="B174" s="339"/>
      <c r="C174" s="339"/>
      <c r="D174" s="334" t="s">
        <v>60</v>
      </c>
      <c r="E174" s="335">
        <v>188</v>
      </c>
      <c r="F174" s="336">
        <v>318193.97960000002</v>
      </c>
      <c r="G174" s="337">
        <v>449239.88643000001</v>
      </c>
      <c r="H174" s="337">
        <v>767433.86602999992</v>
      </c>
      <c r="I174" s="337">
        <v>636288.87040000001</v>
      </c>
      <c r="J174" s="337">
        <v>692900.35139999993</v>
      </c>
      <c r="K174" s="337">
        <v>1329189.2217999999</v>
      </c>
      <c r="L174" s="337">
        <v>719516.49453000003</v>
      </c>
      <c r="M174" s="337">
        <v>1311003.4295099999</v>
      </c>
      <c r="N174" s="337">
        <v>2030519.92404</v>
      </c>
      <c r="O174" s="337">
        <v>4127143.01187</v>
      </c>
      <c r="P174" s="337">
        <v>7139386.4775799997</v>
      </c>
      <c r="Q174" s="337">
        <v>3449393.5872</v>
      </c>
      <c r="R174" s="338">
        <v>10588780.064780001</v>
      </c>
      <c r="S174" s="7"/>
      <c r="T174" s="7"/>
      <c r="U174" s="7"/>
      <c r="V174" s="7"/>
      <c r="W174" s="7"/>
      <c r="X174" s="7"/>
      <c r="Y174" s="7"/>
      <c r="Z174" s="7"/>
      <c r="AA174" s="7"/>
      <c r="AB174" s="7"/>
    </row>
    <row r="175" spans="1:28" s="313" customFormat="1">
      <c r="A175" s="339"/>
      <c r="B175" s="339"/>
      <c r="C175" s="339"/>
      <c r="D175" s="339"/>
      <c r="E175" s="340">
        <v>189</v>
      </c>
      <c r="F175" s="341">
        <v>257479.63805000001</v>
      </c>
      <c r="G175" s="342">
        <v>373556.73949000001</v>
      </c>
      <c r="H175" s="342">
        <v>631036.37754000002</v>
      </c>
      <c r="I175" s="342">
        <v>114082.44770999999</v>
      </c>
      <c r="J175" s="342">
        <v>186715.92452</v>
      </c>
      <c r="K175" s="342">
        <v>300798.37223000004</v>
      </c>
      <c r="L175" s="342">
        <v>12077.00338</v>
      </c>
      <c r="M175" s="342">
        <v>13079.40662</v>
      </c>
      <c r="N175" s="342">
        <v>25156.41</v>
      </c>
      <c r="O175" s="342">
        <v>956991.15977000003</v>
      </c>
      <c r="P175" s="342">
        <v>1007.4901</v>
      </c>
      <c r="Q175" s="342">
        <v>207.06195000000002</v>
      </c>
      <c r="R175" s="343">
        <v>1214.55205</v>
      </c>
      <c r="S175" s="7"/>
      <c r="T175" s="7"/>
      <c r="U175" s="7"/>
      <c r="V175" s="7"/>
      <c r="W175" s="7"/>
      <c r="X175" s="7"/>
      <c r="Y175" s="7"/>
      <c r="Z175" s="7"/>
      <c r="AA175" s="7"/>
      <c r="AB175" s="7"/>
    </row>
    <row r="176" spans="1:28" s="313" customFormat="1">
      <c r="A176" s="339"/>
      <c r="B176" s="339"/>
      <c r="C176" s="339"/>
      <c r="D176" s="339"/>
      <c r="E176" s="340">
        <v>190</v>
      </c>
      <c r="F176" s="341">
        <v>105737.89125</v>
      </c>
      <c r="G176" s="342">
        <v>55996.131390000002</v>
      </c>
      <c r="H176" s="342">
        <v>161734.02263999998</v>
      </c>
      <c r="I176" s="342">
        <v>45469.820090000001</v>
      </c>
      <c r="J176" s="342">
        <v>60111.965299999996</v>
      </c>
      <c r="K176" s="342">
        <v>105581.78539</v>
      </c>
      <c r="L176" s="342">
        <v>932.42292000000009</v>
      </c>
      <c r="M176" s="342">
        <v>1816.472</v>
      </c>
      <c r="N176" s="342">
        <v>2748.8949199999997</v>
      </c>
      <c r="O176" s="342">
        <v>270064.70295000001</v>
      </c>
      <c r="P176" s="342">
        <v>20.692730000000001</v>
      </c>
      <c r="Q176" s="342">
        <v>12.34258</v>
      </c>
      <c r="R176" s="343">
        <v>33.035309999999996</v>
      </c>
      <c r="S176" s="7"/>
      <c r="T176" s="7"/>
      <c r="U176" s="7"/>
      <c r="V176" s="7"/>
      <c r="W176" s="7"/>
      <c r="X176" s="7"/>
      <c r="Y176" s="7"/>
      <c r="Z176" s="7"/>
      <c r="AA176" s="7"/>
      <c r="AB176" s="7"/>
    </row>
    <row r="177" spans="1:28" s="313" customFormat="1">
      <c r="A177" s="339"/>
      <c r="B177" s="339"/>
      <c r="C177" s="339"/>
      <c r="D177" s="339"/>
      <c r="E177" s="340">
        <v>191</v>
      </c>
      <c r="F177" s="341">
        <v>62862.537539999998</v>
      </c>
      <c r="G177" s="342">
        <v>87773.458930000008</v>
      </c>
      <c r="H177" s="342">
        <v>150635.99647000001</v>
      </c>
      <c r="I177" s="342">
        <v>57041.509250000003</v>
      </c>
      <c r="J177" s="342">
        <v>116981.51184000001</v>
      </c>
      <c r="K177" s="342">
        <v>174023.02108999999</v>
      </c>
      <c r="L177" s="342">
        <v>1335.26729</v>
      </c>
      <c r="M177" s="342">
        <v>2731.0267899999999</v>
      </c>
      <c r="N177" s="342">
        <v>4066.2940800000001</v>
      </c>
      <c r="O177" s="342">
        <v>328725.31163999997</v>
      </c>
      <c r="P177" s="342">
        <v>3393.6728800000001</v>
      </c>
      <c r="Q177" s="342">
        <v>42.595019999999998</v>
      </c>
      <c r="R177" s="343">
        <v>3436.2678999999998</v>
      </c>
      <c r="S177" s="7"/>
      <c r="T177" s="7"/>
      <c r="U177" s="7"/>
      <c r="V177" s="7"/>
      <c r="W177" s="7"/>
      <c r="X177" s="7"/>
      <c r="Y177" s="7"/>
      <c r="Z177" s="7"/>
      <c r="AA177" s="7"/>
      <c r="AB177" s="7"/>
    </row>
    <row r="178" spans="1:28" s="313" customFormat="1">
      <c r="A178" s="339"/>
      <c r="B178" s="339"/>
      <c r="C178" s="339"/>
      <c r="D178" s="339"/>
      <c r="E178" s="340">
        <v>194</v>
      </c>
      <c r="F178" s="341">
        <v>77904.562459999986</v>
      </c>
      <c r="G178" s="342">
        <v>122745.74151000001</v>
      </c>
      <c r="H178" s="342">
        <v>200650.30397000001</v>
      </c>
      <c r="I178" s="342">
        <v>103918.92515000001</v>
      </c>
      <c r="J178" s="342">
        <v>183995.26003999999</v>
      </c>
      <c r="K178" s="342">
        <v>287914.18518999999</v>
      </c>
      <c r="L178" s="342">
        <v>3529.1692899999998</v>
      </c>
      <c r="M178" s="342">
        <v>4502.8660099999997</v>
      </c>
      <c r="N178" s="342">
        <v>8032.0352999999996</v>
      </c>
      <c r="O178" s="342">
        <v>496596.52445999999</v>
      </c>
      <c r="P178" s="342">
        <v>219.81455</v>
      </c>
      <c r="Q178" s="342">
        <v>2017.8128700000002</v>
      </c>
      <c r="R178" s="343">
        <v>2237.6274199999998</v>
      </c>
      <c r="S178" s="7"/>
      <c r="T178" s="7"/>
      <c r="U178" s="7"/>
      <c r="V178" s="7"/>
      <c r="W178" s="7"/>
      <c r="X178" s="7"/>
      <c r="Y178" s="7"/>
      <c r="Z178" s="7"/>
      <c r="AA178" s="7"/>
      <c r="AB178" s="7"/>
    </row>
    <row r="179" spans="1:28" s="313" customFormat="1">
      <c r="A179" s="339"/>
      <c r="B179" s="339"/>
      <c r="C179" s="339"/>
      <c r="D179" s="339"/>
      <c r="E179" s="340">
        <v>246</v>
      </c>
      <c r="F179" s="341">
        <v>37625.67669</v>
      </c>
      <c r="G179" s="342">
        <v>25831.439539999999</v>
      </c>
      <c r="H179" s="342">
        <v>63457.11623</v>
      </c>
      <c r="I179" s="342">
        <v>35747.848700000002</v>
      </c>
      <c r="J179" s="342">
        <v>35124.879979999998</v>
      </c>
      <c r="K179" s="342">
        <v>70872.72868</v>
      </c>
      <c r="L179" s="342">
        <v>1183.63401</v>
      </c>
      <c r="M179" s="342">
        <v>1866.4156499999999</v>
      </c>
      <c r="N179" s="342">
        <v>3050.0496600000001</v>
      </c>
      <c r="O179" s="342">
        <v>137379.89457</v>
      </c>
      <c r="P179" s="342">
        <v>176.66152</v>
      </c>
      <c r="Q179" s="342">
        <v>120.85377</v>
      </c>
      <c r="R179" s="343">
        <v>297.51528999999999</v>
      </c>
      <c r="S179" s="7"/>
      <c r="T179" s="7"/>
      <c r="U179" s="7"/>
      <c r="V179" s="7"/>
      <c r="W179" s="7"/>
      <c r="X179" s="7"/>
      <c r="Y179" s="7"/>
      <c r="Z179" s="7"/>
      <c r="AA179" s="7"/>
      <c r="AB179" s="7"/>
    </row>
    <row r="180" spans="1:28" s="313" customFormat="1">
      <c r="A180" s="339"/>
      <c r="B180" s="339"/>
      <c r="C180" s="339"/>
      <c r="D180" s="339"/>
      <c r="E180" s="340">
        <v>254</v>
      </c>
      <c r="F180" s="341">
        <v>59109.44515</v>
      </c>
      <c r="G180" s="342">
        <v>81138.018620000003</v>
      </c>
      <c r="H180" s="342">
        <v>140247.46377</v>
      </c>
      <c r="I180" s="342">
        <v>77123.122870000007</v>
      </c>
      <c r="J180" s="342">
        <v>191510.20340999999</v>
      </c>
      <c r="K180" s="342">
        <v>268633.32627999998</v>
      </c>
      <c r="L180" s="342">
        <v>1893.5542499999999</v>
      </c>
      <c r="M180" s="342">
        <v>2325.3768999999998</v>
      </c>
      <c r="N180" s="342">
        <v>4218.9311500000003</v>
      </c>
      <c r="O180" s="342">
        <v>413099.72119999997</v>
      </c>
      <c r="P180" s="342">
        <v>47.936779999999999</v>
      </c>
      <c r="Q180" s="342">
        <v>174.12879999999998</v>
      </c>
      <c r="R180" s="343">
        <v>222.06557999999998</v>
      </c>
      <c r="S180" s="7"/>
      <c r="T180" s="7"/>
      <c r="U180" s="7"/>
      <c r="V180" s="7"/>
      <c r="W180" s="7"/>
      <c r="X180" s="7"/>
      <c r="Y180" s="7"/>
      <c r="Z180" s="7"/>
      <c r="AA180" s="7"/>
      <c r="AB180" s="7"/>
    </row>
    <row r="181" spans="1:28" s="313" customFormat="1">
      <c r="A181" s="339"/>
      <c r="B181" s="339"/>
      <c r="C181" s="339"/>
      <c r="D181" s="339"/>
      <c r="E181" s="340">
        <v>416</v>
      </c>
      <c r="F181" s="341">
        <v>27752.481929999998</v>
      </c>
      <c r="G181" s="342">
        <v>43013.684950000003</v>
      </c>
      <c r="H181" s="342">
        <v>70766.16687999999</v>
      </c>
      <c r="I181" s="342">
        <v>44174.034020000006</v>
      </c>
      <c r="J181" s="342">
        <v>45097.504919999999</v>
      </c>
      <c r="K181" s="342">
        <v>89271.538939999999</v>
      </c>
      <c r="L181" s="342">
        <v>755.55892000000006</v>
      </c>
      <c r="M181" s="342">
        <v>1768.47533</v>
      </c>
      <c r="N181" s="342">
        <v>2524.0342500000002</v>
      </c>
      <c r="O181" s="342">
        <v>162561.74007</v>
      </c>
      <c r="P181" s="342">
        <v>96.714860000000002</v>
      </c>
      <c r="Q181" s="342">
        <v>19.716139999999999</v>
      </c>
      <c r="R181" s="343">
        <v>116.431</v>
      </c>
      <c r="S181" s="7"/>
      <c r="T181" s="7"/>
      <c r="U181" s="7"/>
      <c r="V181" s="7"/>
      <c r="W181" s="7"/>
      <c r="X181" s="7"/>
      <c r="Y181" s="7"/>
      <c r="Z181" s="7"/>
      <c r="AA181" s="7"/>
      <c r="AB181" s="7"/>
    </row>
    <row r="182" spans="1:28" s="313" customFormat="1">
      <c r="A182" s="339"/>
      <c r="B182" s="339"/>
      <c r="C182" s="339"/>
      <c r="D182" s="339"/>
      <c r="E182" s="340">
        <v>647</v>
      </c>
      <c r="F182" s="341">
        <v>1413.67677</v>
      </c>
      <c r="G182" s="342">
        <v>6170.9899400000004</v>
      </c>
      <c r="H182" s="342">
        <v>7584.6667099999995</v>
      </c>
      <c r="I182" s="342">
        <v>12176.779259999999</v>
      </c>
      <c r="J182" s="342">
        <v>55481.403299999998</v>
      </c>
      <c r="K182" s="342">
        <v>67658.182560000001</v>
      </c>
      <c r="L182" s="342">
        <v>5217.9809800000003</v>
      </c>
      <c r="M182" s="342">
        <v>14581.801670000001</v>
      </c>
      <c r="N182" s="342">
        <v>19799.782649999997</v>
      </c>
      <c r="O182" s="342">
        <v>95042.63192</v>
      </c>
      <c r="P182" s="342">
        <v>0.40414999999999995</v>
      </c>
      <c r="Q182" s="342">
        <v>0.11428000000000001</v>
      </c>
      <c r="R182" s="343">
        <v>0.51842999999999995</v>
      </c>
      <c r="S182" s="7"/>
      <c r="T182" s="7"/>
      <c r="U182" s="7"/>
      <c r="V182" s="7"/>
      <c r="W182" s="7"/>
      <c r="X182" s="7"/>
      <c r="Y182" s="7"/>
      <c r="Z182" s="7"/>
      <c r="AA182" s="7"/>
      <c r="AB182" s="7"/>
    </row>
    <row r="183" spans="1:28" s="313" customFormat="1">
      <c r="A183" s="339"/>
      <c r="B183" s="339"/>
      <c r="C183" s="339"/>
      <c r="D183" s="339"/>
      <c r="E183" s="340">
        <v>677</v>
      </c>
      <c r="F183" s="341">
        <v>64.982759999999999</v>
      </c>
      <c r="G183" s="342">
        <v>597.82924000000003</v>
      </c>
      <c r="H183" s="342">
        <v>662.81200000000001</v>
      </c>
      <c r="I183" s="342">
        <v>6807.8323600000003</v>
      </c>
      <c r="J183" s="342">
        <v>17338.017660000001</v>
      </c>
      <c r="K183" s="342">
        <v>24145.850019999998</v>
      </c>
      <c r="L183" s="342">
        <v>7857.98855</v>
      </c>
      <c r="M183" s="342">
        <v>8542.3865800000003</v>
      </c>
      <c r="N183" s="342">
        <v>16400.37513</v>
      </c>
      <c r="O183" s="342">
        <v>41209.037149999996</v>
      </c>
      <c r="P183" s="342">
        <v>2.6079999999999999E-2</v>
      </c>
      <c r="Q183" s="342">
        <v>0</v>
      </c>
      <c r="R183" s="343">
        <v>2.6079999999999999E-2</v>
      </c>
      <c r="S183" s="7"/>
      <c r="T183" s="7"/>
      <c r="U183" s="7"/>
      <c r="V183" s="7"/>
      <c r="W183" s="7"/>
      <c r="X183" s="7"/>
      <c r="Y183" s="7"/>
      <c r="Z183" s="7"/>
      <c r="AA183" s="7"/>
      <c r="AB183" s="7"/>
    </row>
    <row r="184" spans="1:28" s="313" customFormat="1">
      <c r="A184" s="339"/>
      <c r="B184" s="339"/>
      <c r="C184" s="339"/>
      <c r="D184" s="334" t="s">
        <v>83</v>
      </c>
      <c r="E184" s="335">
        <v>195</v>
      </c>
      <c r="F184" s="336">
        <v>29654.07547</v>
      </c>
      <c r="G184" s="337">
        <v>12452.523130000001</v>
      </c>
      <c r="H184" s="337">
        <v>42106.598600000005</v>
      </c>
      <c r="I184" s="337">
        <v>86224.199489999999</v>
      </c>
      <c r="J184" s="337">
        <v>28053.435140000001</v>
      </c>
      <c r="K184" s="337">
        <v>114277.63463</v>
      </c>
      <c r="L184" s="337">
        <v>1189.4410500000001</v>
      </c>
      <c r="M184" s="337">
        <v>901.92628999999999</v>
      </c>
      <c r="N184" s="337">
        <v>2091.3673400000002</v>
      </c>
      <c r="O184" s="337">
        <v>158475.60056999998</v>
      </c>
      <c r="P184" s="337">
        <v>35.241750000000003</v>
      </c>
      <c r="Q184" s="337">
        <v>10.56481</v>
      </c>
      <c r="R184" s="338">
        <v>45.806559999999998</v>
      </c>
      <c r="S184" s="7"/>
      <c r="T184" s="7"/>
      <c r="U184" s="7"/>
      <c r="V184" s="7"/>
      <c r="W184" s="7"/>
      <c r="X184" s="7"/>
      <c r="Y184" s="7"/>
      <c r="Z184" s="7"/>
      <c r="AA184" s="7"/>
      <c r="AB184" s="7"/>
    </row>
    <row r="185" spans="1:28" s="313" customFormat="1">
      <c r="A185" s="339"/>
      <c r="B185" s="339"/>
      <c r="C185" s="339"/>
      <c r="D185" s="339"/>
      <c r="E185" s="340">
        <v>419</v>
      </c>
      <c r="F185" s="341">
        <v>9784.717560000001</v>
      </c>
      <c r="G185" s="342">
        <v>4765.7364299999999</v>
      </c>
      <c r="H185" s="342">
        <v>14550.45399</v>
      </c>
      <c r="I185" s="342">
        <v>84359.191640000005</v>
      </c>
      <c r="J185" s="342">
        <v>16255.070220000001</v>
      </c>
      <c r="K185" s="342">
        <v>100614.26186</v>
      </c>
      <c r="L185" s="342">
        <v>958.95875000000001</v>
      </c>
      <c r="M185" s="342">
        <v>900.93056999999999</v>
      </c>
      <c r="N185" s="342">
        <v>1859.88932</v>
      </c>
      <c r="O185" s="342">
        <v>117024.60517</v>
      </c>
      <c r="P185" s="342">
        <v>7.5431099999999995</v>
      </c>
      <c r="Q185" s="342">
        <v>6.7427900000000003</v>
      </c>
      <c r="R185" s="343">
        <v>14.2859</v>
      </c>
      <c r="S185" s="7"/>
      <c r="T185" s="7"/>
      <c r="U185" s="7"/>
      <c r="V185" s="7"/>
      <c r="W185" s="7"/>
      <c r="X185" s="7"/>
      <c r="Y185" s="7"/>
      <c r="Z185" s="7"/>
      <c r="AA185" s="7"/>
      <c r="AB185" s="7"/>
    </row>
    <row r="186" spans="1:28" s="313" customFormat="1">
      <c r="A186" s="339"/>
      <c r="B186" s="339"/>
      <c r="C186" s="339"/>
      <c r="D186" s="334" t="s">
        <v>67</v>
      </c>
      <c r="E186" s="335">
        <v>240</v>
      </c>
      <c r="F186" s="336">
        <v>75002.811989999987</v>
      </c>
      <c r="G186" s="337">
        <v>67170.499639999995</v>
      </c>
      <c r="H186" s="337">
        <v>142173.31162999998</v>
      </c>
      <c r="I186" s="337">
        <v>86172.007409999991</v>
      </c>
      <c r="J186" s="337">
        <v>117370.85665</v>
      </c>
      <c r="K186" s="337">
        <v>203542.86405999999</v>
      </c>
      <c r="L186" s="337">
        <v>2003.38697</v>
      </c>
      <c r="M186" s="337">
        <v>4016.6715800000002</v>
      </c>
      <c r="N186" s="337">
        <v>6020.0585499999997</v>
      </c>
      <c r="O186" s="337">
        <v>351736.23424000002</v>
      </c>
      <c r="P186" s="337">
        <v>67.16507</v>
      </c>
      <c r="Q186" s="337">
        <v>20.52768</v>
      </c>
      <c r="R186" s="338">
        <v>87.692750000000004</v>
      </c>
      <c r="S186" s="7"/>
      <c r="T186" s="7"/>
      <c r="U186" s="7"/>
      <c r="V186" s="7"/>
      <c r="W186" s="7"/>
      <c r="X186" s="7"/>
      <c r="Y186" s="7"/>
      <c r="Z186" s="7"/>
      <c r="AA186" s="7"/>
      <c r="AB186" s="7"/>
    </row>
    <row r="187" spans="1:28" s="313" customFormat="1">
      <c r="A187" s="339"/>
      <c r="B187" s="339"/>
      <c r="C187" s="339"/>
      <c r="D187" s="339"/>
      <c r="E187" s="340">
        <v>241</v>
      </c>
      <c r="F187" s="341">
        <v>73888.404559999995</v>
      </c>
      <c r="G187" s="342">
        <v>56630.967720000001</v>
      </c>
      <c r="H187" s="342">
        <v>130519.37228</v>
      </c>
      <c r="I187" s="342">
        <v>90806.316730000006</v>
      </c>
      <c r="J187" s="342">
        <v>149044.68047999998</v>
      </c>
      <c r="K187" s="342">
        <v>239850.99721</v>
      </c>
      <c r="L187" s="342">
        <v>2147.9468700000002</v>
      </c>
      <c r="M187" s="342">
        <v>2883.8925199999999</v>
      </c>
      <c r="N187" s="342">
        <v>5031.8393900000001</v>
      </c>
      <c r="O187" s="342">
        <v>375402.20887999999</v>
      </c>
      <c r="P187" s="342">
        <v>85.088630000000009</v>
      </c>
      <c r="Q187" s="342">
        <v>29.041419999999999</v>
      </c>
      <c r="R187" s="343">
        <v>114.13005</v>
      </c>
      <c r="S187" s="7"/>
      <c r="T187" s="7"/>
      <c r="U187" s="7"/>
      <c r="V187" s="7"/>
      <c r="W187" s="7"/>
      <c r="X187" s="7"/>
      <c r="Y187" s="7"/>
      <c r="Z187" s="7"/>
      <c r="AA187" s="7"/>
      <c r="AB187" s="7"/>
    </row>
    <row r="188" spans="1:28" s="313" customFormat="1">
      <c r="A188" s="339"/>
      <c r="B188" s="339"/>
      <c r="C188" s="339"/>
      <c r="D188" s="339"/>
      <c r="E188" s="340">
        <v>239</v>
      </c>
      <c r="F188" s="341">
        <v>25793.909309999999</v>
      </c>
      <c r="G188" s="342">
        <v>47798.077279999998</v>
      </c>
      <c r="H188" s="342">
        <v>73591.98659</v>
      </c>
      <c r="I188" s="342">
        <v>51239.634299999998</v>
      </c>
      <c r="J188" s="342">
        <v>83400.67035</v>
      </c>
      <c r="K188" s="342">
        <v>134640.30465000001</v>
      </c>
      <c r="L188" s="342">
        <v>1014.9000699999999</v>
      </c>
      <c r="M188" s="342">
        <v>3738.6147299999998</v>
      </c>
      <c r="N188" s="342">
        <v>4753.5147999999999</v>
      </c>
      <c r="O188" s="342">
        <v>212985.80604</v>
      </c>
      <c r="P188" s="342">
        <v>26.75966</v>
      </c>
      <c r="Q188" s="342">
        <v>8.2866400000000002</v>
      </c>
      <c r="R188" s="343">
        <v>35.046300000000002</v>
      </c>
      <c r="S188" s="7"/>
      <c r="T188" s="7"/>
      <c r="U188" s="7"/>
      <c r="V188" s="7"/>
      <c r="W188" s="7"/>
      <c r="X188" s="7"/>
      <c r="Y188" s="7"/>
      <c r="Z188" s="7"/>
      <c r="AA188" s="7"/>
      <c r="AB188" s="7"/>
    </row>
    <row r="189" spans="1:28" s="313" customFormat="1">
      <c r="A189" s="339"/>
      <c r="B189" s="339"/>
      <c r="C189" s="339"/>
      <c r="D189" s="339"/>
      <c r="E189" s="340">
        <v>330</v>
      </c>
      <c r="F189" s="341">
        <v>29729.9581</v>
      </c>
      <c r="G189" s="342">
        <v>30956.790489999999</v>
      </c>
      <c r="H189" s="342">
        <v>60686.748590000003</v>
      </c>
      <c r="I189" s="342">
        <v>62138.714540000001</v>
      </c>
      <c r="J189" s="342">
        <v>50074.587359999998</v>
      </c>
      <c r="K189" s="342">
        <v>112213.30190000001</v>
      </c>
      <c r="L189" s="342">
        <v>1643.1136000000001</v>
      </c>
      <c r="M189" s="342">
        <v>2458.5281400000003</v>
      </c>
      <c r="N189" s="342">
        <v>4101.64174</v>
      </c>
      <c r="O189" s="342">
        <v>177001.69222999999</v>
      </c>
      <c r="P189" s="342">
        <v>52.192300000000003</v>
      </c>
      <c r="Q189" s="342">
        <v>13.97461</v>
      </c>
      <c r="R189" s="343">
        <v>66.166910000000001</v>
      </c>
      <c r="S189" s="7"/>
      <c r="T189" s="7"/>
      <c r="U189" s="7"/>
      <c r="V189" s="7"/>
      <c r="W189" s="7"/>
      <c r="X189" s="7"/>
      <c r="Y189" s="7"/>
      <c r="Z189" s="7"/>
      <c r="AA189" s="7"/>
      <c r="AB189" s="7"/>
    </row>
    <row r="190" spans="1:28" s="313" customFormat="1">
      <c r="A190" s="339"/>
      <c r="B190" s="339"/>
      <c r="C190" s="339"/>
      <c r="D190" s="339"/>
      <c r="E190" s="340">
        <v>383</v>
      </c>
      <c r="F190" s="341">
        <v>17345.712930000002</v>
      </c>
      <c r="G190" s="342">
        <v>23700.027699999999</v>
      </c>
      <c r="H190" s="342">
        <v>41045.74063</v>
      </c>
      <c r="I190" s="342">
        <v>29620.31381</v>
      </c>
      <c r="J190" s="342">
        <v>46996.55287</v>
      </c>
      <c r="K190" s="342">
        <v>76616.866680000006</v>
      </c>
      <c r="L190" s="342">
        <v>449.14922999999999</v>
      </c>
      <c r="M190" s="342">
        <v>1346.6913400000001</v>
      </c>
      <c r="N190" s="342">
        <v>1795.8405700000001</v>
      </c>
      <c r="O190" s="342">
        <v>119458.44787999999</v>
      </c>
      <c r="P190" s="342">
        <v>20.791889999999999</v>
      </c>
      <c r="Q190" s="342">
        <v>17.713619999999999</v>
      </c>
      <c r="R190" s="343">
        <v>38.505510000000001</v>
      </c>
      <c r="S190" s="7"/>
      <c r="T190" s="7"/>
      <c r="U190" s="7"/>
      <c r="V190" s="7"/>
      <c r="W190" s="7"/>
      <c r="X190" s="7"/>
      <c r="Y190" s="7"/>
      <c r="Z190" s="7"/>
      <c r="AA190" s="7"/>
      <c r="AB190" s="7"/>
    </row>
    <row r="191" spans="1:28" s="313" customFormat="1">
      <c r="A191" s="339"/>
      <c r="B191" s="339"/>
      <c r="C191" s="339"/>
      <c r="D191" s="339"/>
      <c r="E191" s="340">
        <v>556</v>
      </c>
      <c r="F191" s="341">
        <v>467.67392000000001</v>
      </c>
      <c r="G191" s="342">
        <v>575.19932999999992</v>
      </c>
      <c r="H191" s="342">
        <v>1042.8732500000001</v>
      </c>
      <c r="I191" s="342">
        <v>18009.22741</v>
      </c>
      <c r="J191" s="342">
        <v>87378.736659999995</v>
      </c>
      <c r="K191" s="342">
        <v>105387.96406999999</v>
      </c>
      <c r="L191" s="342">
        <v>6111.3466100000005</v>
      </c>
      <c r="M191" s="342">
        <v>10749.876880000002</v>
      </c>
      <c r="N191" s="342">
        <v>16861.223489999997</v>
      </c>
      <c r="O191" s="342">
        <v>123292.06081</v>
      </c>
      <c r="P191" s="342">
        <v>4.1200000000000004E-3</v>
      </c>
      <c r="Q191" s="342">
        <v>0.26017000000000001</v>
      </c>
      <c r="R191" s="343">
        <v>0.26429000000000002</v>
      </c>
      <c r="S191" s="7"/>
      <c r="T191" s="7"/>
      <c r="U191" s="7"/>
      <c r="V191" s="7"/>
      <c r="W191" s="7"/>
      <c r="X191" s="7"/>
      <c r="Y191" s="7"/>
      <c r="Z191" s="7"/>
      <c r="AA191" s="7"/>
      <c r="AB191" s="7"/>
    </row>
    <row r="192" spans="1:28" s="313" customFormat="1">
      <c r="A192" s="339"/>
      <c r="B192" s="339"/>
      <c r="C192" s="339"/>
      <c r="D192" s="339"/>
      <c r="E192" s="340">
        <v>591</v>
      </c>
      <c r="F192" s="341">
        <v>10065.781010000001</v>
      </c>
      <c r="G192" s="342">
        <v>8163.6857099999997</v>
      </c>
      <c r="H192" s="342">
        <v>18229.46672</v>
      </c>
      <c r="I192" s="342">
        <v>30842.076089999999</v>
      </c>
      <c r="J192" s="342">
        <v>60546.07776</v>
      </c>
      <c r="K192" s="342">
        <v>91388.153849999988</v>
      </c>
      <c r="L192" s="342">
        <v>907.7</v>
      </c>
      <c r="M192" s="342">
        <v>2156.8205099999996</v>
      </c>
      <c r="N192" s="342">
        <v>3064.5205099999998</v>
      </c>
      <c r="O192" s="342">
        <v>112682.14108</v>
      </c>
      <c r="P192" s="342">
        <v>12.117839999999999</v>
      </c>
      <c r="Q192" s="342">
        <v>3.5920199999999998</v>
      </c>
      <c r="R192" s="343">
        <v>15.709860000000001</v>
      </c>
      <c r="S192" s="7"/>
      <c r="T192" s="7"/>
      <c r="U192" s="7"/>
      <c r="V192" s="7"/>
      <c r="W192" s="7"/>
      <c r="X192" s="7"/>
      <c r="Y192" s="7"/>
      <c r="Z192" s="7"/>
      <c r="AA192" s="7"/>
      <c r="AB192" s="7"/>
    </row>
    <row r="193" spans="1:28" s="313" customFormat="1">
      <c r="A193" s="339"/>
      <c r="B193" s="339"/>
      <c r="C193" s="339"/>
      <c r="D193" s="339"/>
      <c r="E193" s="340">
        <v>601</v>
      </c>
      <c r="F193" s="341">
        <v>50074.32013</v>
      </c>
      <c r="G193" s="342">
        <v>37482.764689999996</v>
      </c>
      <c r="H193" s="342">
        <v>87557.084819999989</v>
      </c>
      <c r="I193" s="342">
        <v>72339.432889999996</v>
      </c>
      <c r="J193" s="342">
        <v>93254.048469999994</v>
      </c>
      <c r="K193" s="342">
        <v>165593.48136000001</v>
      </c>
      <c r="L193" s="342">
        <v>4621.1238700000004</v>
      </c>
      <c r="M193" s="342">
        <v>3391.2381600000003</v>
      </c>
      <c r="N193" s="342">
        <v>8012.3620300000002</v>
      </c>
      <c r="O193" s="342">
        <v>261162.92821000001</v>
      </c>
      <c r="P193" s="342">
        <v>93.999110000000002</v>
      </c>
      <c r="Q193" s="342">
        <v>42.615199999999994</v>
      </c>
      <c r="R193" s="343">
        <v>136.61430999999999</v>
      </c>
      <c r="S193" s="7"/>
      <c r="T193" s="7"/>
      <c r="U193" s="7"/>
      <c r="V193" s="7"/>
      <c r="W193" s="7"/>
      <c r="X193" s="7"/>
      <c r="Y193" s="7"/>
      <c r="Z193" s="7"/>
      <c r="AA193" s="7"/>
      <c r="AB193" s="7"/>
    </row>
    <row r="194" spans="1:28" s="313" customFormat="1">
      <c r="A194" s="339"/>
      <c r="B194" s="339"/>
      <c r="C194" s="339"/>
      <c r="D194" s="334" t="s">
        <v>63</v>
      </c>
      <c r="E194" s="335">
        <v>199</v>
      </c>
      <c r="F194" s="336">
        <v>3783673.2310900004</v>
      </c>
      <c r="G194" s="337">
        <v>4088768.4248099998</v>
      </c>
      <c r="H194" s="337">
        <v>7872441.6558999997</v>
      </c>
      <c r="I194" s="337">
        <v>1437320.13197</v>
      </c>
      <c r="J194" s="337">
        <v>1086028.0345600001</v>
      </c>
      <c r="K194" s="337">
        <v>2523348.16653</v>
      </c>
      <c r="L194" s="337">
        <v>1381584.2303499999</v>
      </c>
      <c r="M194" s="337">
        <v>981927.02182000002</v>
      </c>
      <c r="N194" s="337">
        <v>2363511.2521700002</v>
      </c>
      <c r="O194" s="337">
        <v>12759301.0746</v>
      </c>
      <c r="P194" s="337">
        <v>18864617.24808</v>
      </c>
      <c r="Q194" s="337">
        <v>11560243.941620002</v>
      </c>
      <c r="R194" s="338">
        <v>30424861.1897</v>
      </c>
      <c r="S194" s="7"/>
      <c r="T194" s="7"/>
      <c r="U194" s="7"/>
      <c r="V194" s="7"/>
      <c r="W194" s="7"/>
      <c r="X194" s="7"/>
      <c r="Y194" s="7"/>
      <c r="Z194" s="7"/>
      <c r="AA194" s="7"/>
      <c r="AB194" s="7"/>
    </row>
    <row r="195" spans="1:28" s="313" customFormat="1">
      <c r="A195" s="339"/>
      <c r="B195" s="339"/>
      <c r="C195" s="339"/>
      <c r="D195" s="339"/>
      <c r="E195" s="340">
        <v>201</v>
      </c>
      <c r="F195" s="341">
        <v>68605.868730000002</v>
      </c>
      <c r="G195" s="342">
        <v>104274.16566</v>
      </c>
      <c r="H195" s="342">
        <v>172880.03438999999</v>
      </c>
      <c r="I195" s="342">
        <v>59622.132060000004</v>
      </c>
      <c r="J195" s="342">
        <v>94808.49712</v>
      </c>
      <c r="K195" s="342">
        <v>154430.62918000002</v>
      </c>
      <c r="L195" s="342">
        <v>1367.2641699999999</v>
      </c>
      <c r="M195" s="342">
        <v>2594.78334</v>
      </c>
      <c r="N195" s="342">
        <v>3962.0475099999999</v>
      </c>
      <c r="O195" s="342">
        <v>331272.71107999998</v>
      </c>
      <c r="P195" s="342">
        <v>62.935389999999998</v>
      </c>
      <c r="Q195" s="342">
        <v>39.265219999999999</v>
      </c>
      <c r="R195" s="343">
        <v>102.20061</v>
      </c>
      <c r="S195" s="7"/>
      <c r="T195" s="7"/>
      <c r="U195" s="7"/>
      <c r="V195" s="7"/>
      <c r="W195" s="7"/>
      <c r="X195" s="7"/>
      <c r="Y195" s="7"/>
      <c r="Z195" s="7"/>
      <c r="AA195" s="7"/>
      <c r="AB195" s="7"/>
    </row>
    <row r="196" spans="1:28" s="313" customFormat="1">
      <c r="A196" s="339"/>
      <c r="B196" s="339"/>
      <c r="C196" s="339"/>
      <c r="D196" s="339"/>
      <c r="E196" s="340">
        <v>202</v>
      </c>
      <c r="F196" s="341">
        <v>76117.721470000004</v>
      </c>
      <c r="G196" s="342">
        <v>103086.97878</v>
      </c>
      <c r="H196" s="342">
        <v>179204.70024999999</v>
      </c>
      <c r="I196" s="342">
        <v>58873.380740000001</v>
      </c>
      <c r="J196" s="342">
        <v>171415.23388999997</v>
      </c>
      <c r="K196" s="342">
        <v>230288.61463</v>
      </c>
      <c r="L196" s="342">
        <v>2252.1769399999998</v>
      </c>
      <c r="M196" s="342">
        <v>1831.7035100000001</v>
      </c>
      <c r="N196" s="342">
        <v>4083.8804500000001</v>
      </c>
      <c r="O196" s="342">
        <v>413577.19532999996</v>
      </c>
      <c r="P196" s="342">
        <v>54.649140000000003</v>
      </c>
      <c r="Q196" s="342">
        <v>49.010040000000004</v>
      </c>
      <c r="R196" s="343">
        <v>103.65917999999999</v>
      </c>
      <c r="S196" s="7"/>
      <c r="T196" s="7"/>
      <c r="U196" s="7"/>
      <c r="V196" s="7"/>
      <c r="W196" s="7"/>
      <c r="X196" s="7"/>
      <c r="Y196" s="7"/>
      <c r="Z196" s="7"/>
      <c r="AA196" s="7"/>
      <c r="AB196" s="7"/>
    </row>
    <row r="197" spans="1:28" s="313" customFormat="1">
      <c r="A197" s="339"/>
      <c r="B197" s="339"/>
      <c r="C197" s="339"/>
      <c r="D197" s="339"/>
      <c r="E197" s="340">
        <v>252</v>
      </c>
      <c r="F197" s="341">
        <v>71769.298049999998</v>
      </c>
      <c r="G197" s="342">
        <v>111964.75881</v>
      </c>
      <c r="H197" s="342">
        <v>183734.05686000001</v>
      </c>
      <c r="I197" s="342">
        <v>62951.62515</v>
      </c>
      <c r="J197" s="342">
        <v>150087.48522999999</v>
      </c>
      <c r="K197" s="342">
        <v>213039.11038</v>
      </c>
      <c r="L197" s="342">
        <v>2328.7779399999999</v>
      </c>
      <c r="M197" s="342">
        <v>4462.2107500000002</v>
      </c>
      <c r="N197" s="342">
        <v>6790.9886900000001</v>
      </c>
      <c r="O197" s="342">
        <v>403564.15593000001</v>
      </c>
      <c r="P197" s="342">
        <v>227.68504999999999</v>
      </c>
      <c r="Q197" s="342">
        <v>85.665480000000002</v>
      </c>
      <c r="R197" s="343">
        <v>313.35053000000005</v>
      </c>
      <c r="S197" s="7"/>
      <c r="T197" s="7"/>
      <c r="U197" s="7"/>
      <c r="V197" s="7"/>
      <c r="W197" s="7"/>
      <c r="X197" s="7"/>
      <c r="Y197" s="7"/>
      <c r="Z197" s="7"/>
      <c r="AA197" s="7"/>
      <c r="AB197" s="7"/>
    </row>
    <row r="198" spans="1:28" s="313" customFormat="1">
      <c r="A198" s="339"/>
      <c r="B198" s="339"/>
      <c r="C198" s="339"/>
      <c r="D198" s="339"/>
      <c r="E198" s="340">
        <v>301</v>
      </c>
      <c r="F198" s="341">
        <v>175671.67287000001</v>
      </c>
      <c r="G198" s="342">
        <v>287846.85837000003</v>
      </c>
      <c r="H198" s="342">
        <v>463518.53123999998</v>
      </c>
      <c r="I198" s="342">
        <v>125755.20276999999</v>
      </c>
      <c r="J198" s="342">
        <v>245539.77181999999</v>
      </c>
      <c r="K198" s="342">
        <v>371294.97459</v>
      </c>
      <c r="L198" s="342">
        <v>5961.2083600000005</v>
      </c>
      <c r="M198" s="342">
        <v>6453.5828499999998</v>
      </c>
      <c r="N198" s="342">
        <v>12414.791210000001</v>
      </c>
      <c r="O198" s="342">
        <v>847228.29703999998</v>
      </c>
      <c r="P198" s="342">
        <v>206.77385000000001</v>
      </c>
      <c r="Q198" s="342">
        <v>139.01411999999999</v>
      </c>
      <c r="R198" s="343">
        <v>345.78796999999997</v>
      </c>
      <c r="S198" s="7"/>
      <c r="T198" s="7"/>
      <c r="U198" s="7"/>
      <c r="V198" s="7"/>
      <c r="W198" s="7"/>
      <c r="X198" s="7"/>
      <c r="Y198" s="7"/>
      <c r="Z198" s="7"/>
      <c r="AA198" s="7"/>
      <c r="AB198" s="7"/>
    </row>
    <row r="199" spans="1:28" s="313" customFormat="1">
      <c r="A199" s="339"/>
      <c r="B199" s="339"/>
      <c r="C199" s="339"/>
      <c r="D199" s="339"/>
      <c r="E199" s="340">
        <v>343</v>
      </c>
      <c r="F199" s="341">
        <v>42489.784789999998</v>
      </c>
      <c r="G199" s="342">
        <v>49389.563350000004</v>
      </c>
      <c r="H199" s="342">
        <v>91879.348140000002</v>
      </c>
      <c r="I199" s="342">
        <v>52166.227570000003</v>
      </c>
      <c r="J199" s="342">
        <v>160220.40607</v>
      </c>
      <c r="K199" s="342">
        <v>212386.63363999999</v>
      </c>
      <c r="L199" s="342">
        <v>1942.6232299999999</v>
      </c>
      <c r="M199" s="342">
        <v>3321.30168</v>
      </c>
      <c r="N199" s="342">
        <v>5263.9249099999997</v>
      </c>
      <c r="O199" s="342">
        <v>309529.90668999997</v>
      </c>
      <c r="P199" s="342">
        <v>95.58386999999999</v>
      </c>
      <c r="Q199" s="342">
        <v>66.14667</v>
      </c>
      <c r="R199" s="343">
        <v>161.73054000000002</v>
      </c>
      <c r="S199" s="7"/>
      <c r="T199" s="7"/>
      <c r="U199" s="7"/>
      <c r="V199" s="7"/>
      <c r="W199" s="7"/>
      <c r="X199" s="7"/>
      <c r="Y199" s="7"/>
      <c r="Z199" s="7"/>
      <c r="AA199" s="7"/>
      <c r="AB199" s="7"/>
    </row>
    <row r="200" spans="1:28" s="313" customFormat="1">
      <c r="A200" s="339"/>
      <c r="B200" s="339"/>
      <c r="C200" s="339"/>
      <c r="D200" s="339"/>
      <c r="E200" s="340">
        <v>553</v>
      </c>
      <c r="F200" s="341">
        <v>1363.8634999999999</v>
      </c>
      <c r="G200" s="342">
        <v>1626.1848400000001</v>
      </c>
      <c r="H200" s="342">
        <v>2990.0483399999998</v>
      </c>
      <c r="I200" s="342">
        <v>10378.72135</v>
      </c>
      <c r="J200" s="342">
        <v>44608.747159999999</v>
      </c>
      <c r="K200" s="342">
        <v>54987.468509999999</v>
      </c>
      <c r="L200" s="342">
        <v>5810.8369499999999</v>
      </c>
      <c r="M200" s="342">
        <v>6270.7461399999993</v>
      </c>
      <c r="N200" s="342">
        <v>12081.58309</v>
      </c>
      <c r="O200" s="342">
        <v>70059.09994</v>
      </c>
      <c r="P200" s="342">
        <v>0.44112000000000001</v>
      </c>
      <c r="Q200" s="342">
        <v>3.8167499999999999</v>
      </c>
      <c r="R200" s="343">
        <v>4.2578699999999996</v>
      </c>
      <c r="S200" s="7"/>
      <c r="T200" s="7"/>
      <c r="U200" s="7"/>
      <c r="V200" s="7"/>
      <c r="W200" s="7"/>
      <c r="X200" s="7"/>
      <c r="Y200" s="7"/>
      <c r="Z200" s="7"/>
      <c r="AA200" s="7"/>
      <c r="AB200" s="7"/>
    </row>
    <row r="201" spans="1:28" s="313" customFormat="1">
      <c r="A201" s="339"/>
      <c r="B201" s="339"/>
      <c r="C201" s="339"/>
      <c r="D201" s="339"/>
      <c r="E201" s="340">
        <v>554</v>
      </c>
      <c r="F201" s="341">
        <v>1881.77655</v>
      </c>
      <c r="G201" s="342">
        <v>3389.6184500000004</v>
      </c>
      <c r="H201" s="342">
        <v>5271.3950000000004</v>
      </c>
      <c r="I201" s="342">
        <v>11112.0162</v>
      </c>
      <c r="J201" s="342">
        <v>76862.890280000007</v>
      </c>
      <c r="K201" s="342">
        <v>87974.906480000005</v>
      </c>
      <c r="L201" s="342">
        <v>4003.65371</v>
      </c>
      <c r="M201" s="342">
        <v>4614.0614500000001</v>
      </c>
      <c r="N201" s="342">
        <v>8617.7151599999997</v>
      </c>
      <c r="O201" s="342">
        <v>101864.01664</v>
      </c>
      <c r="P201" s="342">
        <v>0.19259000000000001</v>
      </c>
      <c r="Q201" s="342">
        <v>0.10095</v>
      </c>
      <c r="R201" s="343">
        <v>0.29354000000000002</v>
      </c>
      <c r="S201" s="7"/>
      <c r="T201" s="7"/>
      <c r="U201" s="7"/>
      <c r="V201" s="7"/>
      <c r="W201" s="7"/>
      <c r="X201" s="7"/>
      <c r="Y201" s="7"/>
      <c r="Z201" s="7"/>
      <c r="AA201" s="7"/>
      <c r="AB201" s="7"/>
    </row>
    <row r="202" spans="1:28" s="313" customFormat="1">
      <c r="A202" s="339"/>
      <c r="B202" s="339"/>
      <c r="C202" s="339"/>
      <c r="D202" s="339"/>
      <c r="E202" s="340">
        <v>557</v>
      </c>
      <c r="F202" s="341">
        <v>8868.5038199999999</v>
      </c>
      <c r="G202" s="342">
        <v>43470.130850000001</v>
      </c>
      <c r="H202" s="342">
        <v>52338.634669999999</v>
      </c>
      <c r="I202" s="342">
        <v>15239.96939</v>
      </c>
      <c r="J202" s="342">
        <v>137180.67922999998</v>
      </c>
      <c r="K202" s="342">
        <v>152420.64861999999</v>
      </c>
      <c r="L202" s="342">
        <v>4572.5206200000002</v>
      </c>
      <c r="M202" s="342">
        <v>24059.691870000002</v>
      </c>
      <c r="N202" s="342">
        <v>28632.212489999998</v>
      </c>
      <c r="O202" s="342">
        <v>233391.49578</v>
      </c>
      <c r="P202" s="342">
        <v>6.0916999999999994</v>
      </c>
      <c r="Q202" s="342">
        <v>45.317889999999998</v>
      </c>
      <c r="R202" s="343">
        <v>51.409589999999994</v>
      </c>
      <c r="S202" s="7"/>
      <c r="T202" s="7"/>
      <c r="U202" s="7"/>
      <c r="V202" s="7"/>
      <c r="W202" s="7"/>
      <c r="X202" s="7"/>
      <c r="Y202" s="7"/>
      <c r="Z202" s="7"/>
      <c r="AA202" s="7"/>
      <c r="AB202" s="7"/>
    </row>
    <row r="203" spans="1:28" s="313" customFormat="1">
      <c r="A203" s="339"/>
      <c r="B203" s="339"/>
      <c r="C203" s="339"/>
      <c r="D203" s="339"/>
      <c r="E203" s="340">
        <v>600</v>
      </c>
      <c r="F203" s="341">
        <v>11621.23466</v>
      </c>
      <c r="G203" s="342">
        <v>15848.11932</v>
      </c>
      <c r="H203" s="342">
        <v>27469.35398</v>
      </c>
      <c r="I203" s="342">
        <v>20073.56755</v>
      </c>
      <c r="J203" s="342">
        <v>37568.735930000003</v>
      </c>
      <c r="K203" s="342">
        <v>57642.303479999995</v>
      </c>
      <c r="L203" s="342">
        <v>310.22125</v>
      </c>
      <c r="M203" s="342">
        <v>555.90975000000003</v>
      </c>
      <c r="N203" s="342">
        <v>866.13099999999997</v>
      </c>
      <c r="O203" s="342">
        <v>85977.788459999996</v>
      </c>
      <c r="P203" s="342">
        <v>7.2083500000000003</v>
      </c>
      <c r="Q203" s="342">
        <v>3.1370200000000001</v>
      </c>
      <c r="R203" s="343">
        <v>10.345370000000001</v>
      </c>
      <c r="S203" s="7"/>
      <c r="T203" s="7"/>
      <c r="U203" s="7"/>
      <c r="V203" s="7"/>
      <c r="W203" s="7"/>
      <c r="X203" s="7"/>
      <c r="Y203" s="7"/>
      <c r="Z203" s="7"/>
      <c r="AA203" s="7"/>
      <c r="AB203" s="7"/>
    </row>
    <row r="204" spans="1:28" s="313" customFormat="1">
      <c r="A204" s="339"/>
      <c r="B204" s="339"/>
      <c r="C204" s="339"/>
      <c r="D204" s="339"/>
      <c r="E204" s="340">
        <v>633</v>
      </c>
      <c r="F204" s="341">
        <v>0</v>
      </c>
      <c r="G204" s="342">
        <v>0</v>
      </c>
      <c r="H204" s="342">
        <v>0</v>
      </c>
      <c r="I204" s="342">
        <v>205.85187999999999</v>
      </c>
      <c r="J204" s="342">
        <v>141.81562</v>
      </c>
      <c r="K204" s="342">
        <v>347.66750000000002</v>
      </c>
      <c r="L204" s="342">
        <v>0</v>
      </c>
      <c r="M204" s="342">
        <v>2032.25</v>
      </c>
      <c r="N204" s="342">
        <v>2032.25</v>
      </c>
      <c r="O204" s="342">
        <v>2379.9175</v>
      </c>
      <c r="P204" s="342">
        <v>0</v>
      </c>
      <c r="Q204" s="342">
        <v>0</v>
      </c>
      <c r="R204" s="343">
        <v>0</v>
      </c>
      <c r="S204" s="7"/>
      <c r="T204" s="7"/>
      <c r="U204" s="7"/>
      <c r="V204" s="7"/>
      <c r="W204" s="7"/>
      <c r="X204" s="7"/>
      <c r="Y204" s="7"/>
      <c r="Z204" s="7"/>
      <c r="AA204" s="7"/>
      <c r="AB204" s="7"/>
    </row>
    <row r="205" spans="1:28" s="313" customFormat="1">
      <c r="A205" s="339"/>
      <c r="B205" s="339"/>
      <c r="C205" s="339"/>
      <c r="D205" s="334" t="s">
        <v>64</v>
      </c>
      <c r="E205" s="335">
        <v>337</v>
      </c>
      <c r="F205" s="336">
        <v>9859.2228300000006</v>
      </c>
      <c r="G205" s="337">
        <v>4560.8099599999996</v>
      </c>
      <c r="H205" s="337">
        <v>14420.032789999999</v>
      </c>
      <c r="I205" s="337">
        <v>99376.583029999994</v>
      </c>
      <c r="J205" s="337">
        <v>9991.5033800000001</v>
      </c>
      <c r="K205" s="337">
        <v>109368.08641</v>
      </c>
      <c r="L205" s="337">
        <v>1078.58455</v>
      </c>
      <c r="M205" s="337">
        <v>460.05192999999997</v>
      </c>
      <c r="N205" s="337">
        <v>1538.6364799999999</v>
      </c>
      <c r="O205" s="337">
        <v>125326.75568</v>
      </c>
      <c r="P205" s="337">
        <v>8.2063600000000001</v>
      </c>
      <c r="Q205" s="337">
        <v>3.77664</v>
      </c>
      <c r="R205" s="338">
        <v>11.983000000000001</v>
      </c>
      <c r="S205" s="7"/>
      <c r="T205" s="7"/>
      <c r="U205" s="7"/>
      <c r="V205" s="7"/>
      <c r="W205" s="7"/>
      <c r="X205" s="7"/>
      <c r="Y205" s="7"/>
      <c r="Z205" s="7"/>
      <c r="AA205" s="7"/>
      <c r="AB205" s="7"/>
    </row>
    <row r="206" spans="1:28" s="313" customFormat="1">
      <c r="A206" s="339"/>
      <c r="B206" s="339"/>
      <c r="C206" s="339"/>
      <c r="D206" s="339"/>
      <c r="E206" s="340">
        <v>348</v>
      </c>
      <c r="F206" s="341">
        <v>20158.263010000002</v>
      </c>
      <c r="G206" s="342">
        <v>25690.498039999999</v>
      </c>
      <c r="H206" s="342">
        <v>45848.761049999994</v>
      </c>
      <c r="I206" s="342">
        <v>81505.63106</v>
      </c>
      <c r="J206" s="342">
        <v>14832.43909</v>
      </c>
      <c r="K206" s="342">
        <v>96338.07015</v>
      </c>
      <c r="L206" s="342">
        <v>1624.6288500000001</v>
      </c>
      <c r="M206" s="342">
        <v>892.09010000000001</v>
      </c>
      <c r="N206" s="342">
        <v>2516.7189500000004</v>
      </c>
      <c r="O206" s="342">
        <v>144703.55015</v>
      </c>
      <c r="P206" s="342">
        <v>158.11068</v>
      </c>
      <c r="Q206" s="342">
        <v>3.2957700000000001</v>
      </c>
      <c r="R206" s="343">
        <v>161.40645000000001</v>
      </c>
      <c r="S206" s="7"/>
      <c r="T206" s="7"/>
      <c r="U206" s="7"/>
      <c r="V206" s="7"/>
      <c r="W206" s="7"/>
      <c r="X206" s="7"/>
      <c r="Y206" s="7"/>
      <c r="Z206" s="7"/>
      <c r="AA206" s="7"/>
      <c r="AB206" s="7"/>
    </row>
    <row r="207" spans="1:28" s="313" customFormat="1">
      <c r="A207" s="339"/>
      <c r="B207" s="339"/>
      <c r="C207" s="339"/>
      <c r="D207" s="339"/>
      <c r="E207" s="340">
        <v>355</v>
      </c>
      <c r="F207" s="341">
        <v>28430.307479999999</v>
      </c>
      <c r="G207" s="342">
        <v>19005.525289999998</v>
      </c>
      <c r="H207" s="342">
        <v>47435.832770000001</v>
      </c>
      <c r="I207" s="342">
        <v>67526.662479999999</v>
      </c>
      <c r="J207" s="342">
        <v>26813.436550000002</v>
      </c>
      <c r="K207" s="342">
        <v>94340.099029999998</v>
      </c>
      <c r="L207" s="342">
        <v>1303.05854</v>
      </c>
      <c r="M207" s="342">
        <v>2303.3217300000001</v>
      </c>
      <c r="N207" s="342">
        <v>3606.3802700000001</v>
      </c>
      <c r="O207" s="342">
        <v>145382.31206999999</v>
      </c>
      <c r="P207" s="342">
        <v>147.33804999999998</v>
      </c>
      <c r="Q207" s="342">
        <v>17.87546</v>
      </c>
      <c r="R207" s="343">
        <v>165.21351000000001</v>
      </c>
      <c r="S207" s="7"/>
      <c r="T207" s="7"/>
      <c r="U207" s="7"/>
      <c r="V207" s="7"/>
      <c r="W207" s="7"/>
      <c r="X207" s="7"/>
      <c r="Y207" s="7"/>
      <c r="Z207" s="7"/>
      <c r="AA207" s="7"/>
      <c r="AB207" s="7"/>
    </row>
    <row r="208" spans="1:28" s="313" customFormat="1">
      <c r="A208" s="339"/>
      <c r="B208" s="339"/>
      <c r="C208" s="339"/>
      <c r="D208" s="339"/>
      <c r="E208" s="340">
        <v>425</v>
      </c>
      <c r="F208" s="341">
        <v>1029.5430200000001</v>
      </c>
      <c r="G208" s="342">
        <v>2217.1214100000002</v>
      </c>
      <c r="H208" s="342">
        <v>3246.6644300000003</v>
      </c>
      <c r="I208" s="342">
        <v>4850.2752799999998</v>
      </c>
      <c r="J208" s="342">
        <v>2715.1803300000001</v>
      </c>
      <c r="K208" s="342">
        <v>7565.45561</v>
      </c>
      <c r="L208" s="342">
        <v>139.72762</v>
      </c>
      <c r="M208" s="342">
        <v>6.8541499999999997</v>
      </c>
      <c r="N208" s="342">
        <v>146.58176999999998</v>
      </c>
      <c r="O208" s="342">
        <v>10958.70181</v>
      </c>
      <c r="P208" s="342">
        <v>8.4440000000000001E-2</v>
      </c>
      <c r="Q208" s="342">
        <v>3.8719200000000003</v>
      </c>
      <c r="R208" s="343">
        <v>3.9563600000000001</v>
      </c>
      <c r="S208" s="7"/>
      <c r="T208" s="7"/>
      <c r="U208" s="7"/>
      <c r="V208" s="7"/>
      <c r="W208" s="7"/>
      <c r="X208" s="7"/>
      <c r="Y208" s="7"/>
      <c r="Z208" s="7"/>
      <c r="AA208" s="7"/>
      <c r="AB208" s="7"/>
    </row>
    <row r="209" spans="1:28" s="313" customFormat="1">
      <c r="A209" s="339"/>
      <c r="B209" s="339"/>
      <c r="C209" s="339"/>
      <c r="D209" s="339"/>
      <c r="E209" s="340">
        <v>471</v>
      </c>
      <c r="F209" s="341">
        <v>27843.01598</v>
      </c>
      <c r="G209" s="342">
        <v>17963.816480000001</v>
      </c>
      <c r="H209" s="342">
        <v>45806.832459999998</v>
      </c>
      <c r="I209" s="342">
        <v>63116.034700000004</v>
      </c>
      <c r="J209" s="342">
        <v>33805.944840000004</v>
      </c>
      <c r="K209" s="342">
        <v>96921.97954</v>
      </c>
      <c r="L209" s="342">
        <v>1891.0130100000001</v>
      </c>
      <c r="M209" s="342">
        <v>901.85931000000005</v>
      </c>
      <c r="N209" s="342">
        <v>2792.8723199999999</v>
      </c>
      <c r="O209" s="342">
        <v>145521.68432</v>
      </c>
      <c r="P209" s="342">
        <v>74.005409999999998</v>
      </c>
      <c r="Q209" s="342">
        <v>78.199389999999994</v>
      </c>
      <c r="R209" s="343">
        <v>152.20479999999998</v>
      </c>
      <c r="S209" s="7"/>
      <c r="T209" s="7"/>
      <c r="U209" s="7"/>
      <c r="V209" s="7"/>
      <c r="W209" s="7"/>
      <c r="X209" s="7"/>
      <c r="Y209" s="7"/>
      <c r="Z209" s="7"/>
      <c r="AA209" s="7"/>
      <c r="AB209" s="7"/>
    </row>
    <row r="210" spans="1:28" s="313" customFormat="1">
      <c r="A210" s="339"/>
      <c r="B210" s="339"/>
      <c r="C210" s="339"/>
      <c r="D210" s="339"/>
      <c r="E210" s="340">
        <v>533</v>
      </c>
      <c r="F210" s="341">
        <v>14195.69757</v>
      </c>
      <c r="G210" s="342">
        <v>16479.096269999998</v>
      </c>
      <c r="H210" s="342">
        <v>30674.793839999998</v>
      </c>
      <c r="I210" s="342">
        <v>77308.04105</v>
      </c>
      <c r="J210" s="342">
        <v>18139.621449999999</v>
      </c>
      <c r="K210" s="342">
        <v>95447.662500000006</v>
      </c>
      <c r="L210" s="342">
        <v>1218.3609299999998</v>
      </c>
      <c r="M210" s="342">
        <v>1098.77575</v>
      </c>
      <c r="N210" s="342">
        <v>2317.1366800000001</v>
      </c>
      <c r="O210" s="342">
        <v>128439.59302</v>
      </c>
      <c r="P210" s="342">
        <v>53.095199999999998</v>
      </c>
      <c r="Q210" s="342">
        <v>25.537040000000001</v>
      </c>
      <c r="R210" s="343">
        <v>78.63224000000001</v>
      </c>
      <c r="S210" s="7"/>
      <c r="T210" s="7"/>
      <c r="U210" s="7"/>
      <c r="V210" s="7"/>
      <c r="W210" s="7"/>
      <c r="X210" s="7"/>
      <c r="Y210" s="7"/>
      <c r="Z210" s="7"/>
      <c r="AA210" s="7"/>
      <c r="AB210" s="7"/>
    </row>
    <row r="211" spans="1:28" s="313" customFormat="1">
      <c r="A211" s="339"/>
      <c r="B211" s="339"/>
      <c r="C211" s="339"/>
      <c r="D211" s="339"/>
      <c r="E211" s="340">
        <v>541</v>
      </c>
      <c r="F211" s="341">
        <v>39541.374479999999</v>
      </c>
      <c r="G211" s="342">
        <v>25839.777750000001</v>
      </c>
      <c r="H211" s="342">
        <v>65381.15223</v>
      </c>
      <c r="I211" s="342">
        <v>90958.1201</v>
      </c>
      <c r="J211" s="342">
        <v>43240.190350000004</v>
      </c>
      <c r="K211" s="342">
        <v>134198.31044999999</v>
      </c>
      <c r="L211" s="342">
        <v>2200.3109399999998</v>
      </c>
      <c r="M211" s="342">
        <v>1209.8242600000001</v>
      </c>
      <c r="N211" s="342">
        <v>3410.1352000000002</v>
      </c>
      <c r="O211" s="342">
        <v>202989.59787999999</v>
      </c>
      <c r="P211" s="342">
        <v>32.033850000000001</v>
      </c>
      <c r="Q211" s="342">
        <v>20.483280000000001</v>
      </c>
      <c r="R211" s="343">
        <v>52.517129999999995</v>
      </c>
      <c r="S211" s="7"/>
      <c r="T211" s="7"/>
      <c r="U211" s="7"/>
      <c r="V211" s="7"/>
      <c r="W211" s="7"/>
      <c r="X211" s="7"/>
      <c r="Y211" s="7"/>
      <c r="Z211" s="7"/>
      <c r="AA211" s="7"/>
      <c r="AB211" s="7"/>
    </row>
    <row r="212" spans="1:28" s="313" customFormat="1">
      <c r="A212" s="339"/>
      <c r="B212" s="339"/>
      <c r="C212" s="339"/>
      <c r="D212" s="339"/>
      <c r="E212" s="340">
        <v>566</v>
      </c>
      <c r="F212" s="341">
        <v>26143.969489999999</v>
      </c>
      <c r="G212" s="342">
        <v>8713.6854600000006</v>
      </c>
      <c r="H212" s="342">
        <v>34857.654950000004</v>
      </c>
      <c r="I212" s="342">
        <v>61277.220719999998</v>
      </c>
      <c r="J212" s="342">
        <v>25712.323039999999</v>
      </c>
      <c r="K212" s="342">
        <v>86989.54376</v>
      </c>
      <c r="L212" s="342">
        <v>1969.5268999999998</v>
      </c>
      <c r="M212" s="342">
        <v>613.76661999999999</v>
      </c>
      <c r="N212" s="342">
        <v>2583.2935200000002</v>
      </c>
      <c r="O212" s="342">
        <v>124430.49223</v>
      </c>
      <c r="P212" s="342">
        <v>36.502269999999996</v>
      </c>
      <c r="Q212" s="342">
        <v>12.98493</v>
      </c>
      <c r="R212" s="343">
        <v>49.487199999999994</v>
      </c>
      <c r="S212" s="7"/>
      <c r="T212" s="7"/>
      <c r="U212" s="7"/>
      <c r="V212" s="7"/>
      <c r="W212" s="7"/>
      <c r="X212" s="7"/>
      <c r="Y212" s="7"/>
      <c r="Z212" s="7"/>
      <c r="AA212" s="7"/>
      <c r="AB212" s="7"/>
    </row>
    <row r="213" spans="1:28" s="313" customFormat="1">
      <c r="A213" s="339"/>
      <c r="B213" s="339"/>
      <c r="C213" s="339"/>
      <c r="D213" s="339"/>
      <c r="E213" s="340">
        <v>604</v>
      </c>
      <c r="F213" s="341">
        <v>9482.9115500000007</v>
      </c>
      <c r="G213" s="342">
        <v>2530.2530499999998</v>
      </c>
      <c r="H213" s="342">
        <v>12013.1646</v>
      </c>
      <c r="I213" s="342">
        <v>54254.361349999999</v>
      </c>
      <c r="J213" s="342">
        <v>14069.7618</v>
      </c>
      <c r="K213" s="342">
        <v>68324.123149999999</v>
      </c>
      <c r="L213" s="342">
        <v>492.09276</v>
      </c>
      <c r="M213" s="342">
        <v>321.99723</v>
      </c>
      <c r="N213" s="342">
        <v>814.08998999999994</v>
      </c>
      <c r="O213" s="342">
        <v>81151.377739999996</v>
      </c>
      <c r="P213" s="342">
        <v>26.122990000000001</v>
      </c>
      <c r="Q213" s="342">
        <v>1.9735799999999999</v>
      </c>
      <c r="R213" s="343">
        <v>28.09657</v>
      </c>
      <c r="S213" s="7"/>
      <c r="T213" s="7"/>
      <c r="U213" s="7"/>
      <c r="V213" s="7"/>
      <c r="W213" s="7"/>
      <c r="X213" s="7"/>
      <c r="Y213" s="7"/>
      <c r="Z213" s="7"/>
      <c r="AA213" s="7"/>
      <c r="AB213" s="7"/>
    </row>
    <row r="214" spans="1:28" s="313" customFormat="1">
      <c r="A214" s="339"/>
      <c r="B214" s="339"/>
      <c r="C214" s="339"/>
      <c r="D214" s="334" t="s">
        <v>85</v>
      </c>
      <c r="E214" s="335">
        <v>233</v>
      </c>
      <c r="F214" s="336">
        <v>17875.327109999998</v>
      </c>
      <c r="G214" s="337">
        <v>7482.6436699999995</v>
      </c>
      <c r="H214" s="337">
        <v>25357.97078</v>
      </c>
      <c r="I214" s="337">
        <v>70625.307440000004</v>
      </c>
      <c r="J214" s="337">
        <v>37818.132770000004</v>
      </c>
      <c r="K214" s="337">
        <v>108443.44021</v>
      </c>
      <c r="L214" s="337">
        <v>1484.1075600000001</v>
      </c>
      <c r="M214" s="337">
        <v>1186.78116</v>
      </c>
      <c r="N214" s="337">
        <v>2670.8887200000004</v>
      </c>
      <c r="O214" s="337">
        <v>136472.29971000002</v>
      </c>
      <c r="P214" s="337">
        <v>53.365790000000004</v>
      </c>
      <c r="Q214" s="337">
        <v>20.202419999999996</v>
      </c>
      <c r="R214" s="338">
        <v>73.568210000000008</v>
      </c>
      <c r="S214" s="7"/>
      <c r="T214" s="7"/>
      <c r="U214" s="7"/>
      <c r="V214" s="7"/>
      <c r="W214" s="7"/>
      <c r="X214" s="7"/>
      <c r="Y214" s="7"/>
      <c r="Z214" s="7"/>
      <c r="AA214" s="7"/>
      <c r="AB214" s="7"/>
    </row>
    <row r="215" spans="1:28" s="313" customFormat="1">
      <c r="A215" s="339"/>
      <c r="B215" s="339"/>
      <c r="C215" s="339"/>
      <c r="D215" s="339"/>
      <c r="E215" s="340">
        <v>234</v>
      </c>
      <c r="F215" s="341">
        <v>12222.183999999999</v>
      </c>
      <c r="G215" s="342">
        <v>8347.2486800000006</v>
      </c>
      <c r="H215" s="342">
        <v>20569.432679999998</v>
      </c>
      <c r="I215" s="342">
        <v>90820.376640000002</v>
      </c>
      <c r="J215" s="342">
        <v>26552.318500000001</v>
      </c>
      <c r="K215" s="342">
        <v>117372.69514</v>
      </c>
      <c r="L215" s="342">
        <v>1327.0435600000001</v>
      </c>
      <c r="M215" s="342">
        <v>1853.24602</v>
      </c>
      <c r="N215" s="342">
        <v>3180.2895800000001</v>
      </c>
      <c r="O215" s="342">
        <v>141122.41740000001</v>
      </c>
      <c r="P215" s="342">
        <v>82.717140000000001</v>
      </c>
      <c r="Q215" s="342">
        <v>6.4716400000000007</v>
      </c>
      <c r="R215" s="343">
        <v>89.188779999999994</v>
      </c>
      <c r="S215" s="7"/>
      <c r="T215" s="7"/>
      <c r="U215" s="7"/>
      <c r="V215" s="7"/>
      <c r="W215" s="7"/>
      <c r="X215" s="7"/>
      <c r="Y215" s="7"/>
      <c r="Z215" s="7"/>
      <c r="AA215" s="7"/>
      <c r="AB215" s="7"/>
    </row>
    <row r="216" spans="1:28" s="313" customFormat="1">
      <c r="A216" s="339"/>
      <c r="B216" s="339"/>
      <c r="C216" s="339"/>
      <c r="D216" s="339"/>
      <c r="E216" s="340">
        <v>499</v>
      </c>
      <c r="F216" s="341">
        <v>25183.842370000002</v>
      </c>
      <c r="G216" s="342">
        <v>8920.0553499999987</v>
      </c>
      <c r="H216" s="342">
        <v>34103.897720000001</v>
      </c>
      <c r="I216" s="342">
        <v>82881.741999999998</v>
      </c>
      <c r="J216" s="342">
        <v>34506.775099999999</v>
      </c>
      <c r="K216" s="342">
        <v>117388.5171</v>
      </c>
      <c r="L216" s="342">
        <v>1649.4553100000001</v>
      </c>
      <c r="M216" s="342">
        <v>2801.7954500000001</v>
      </c>
      <c r="N216" s="342">
        <v>4451.2507599999999</v>
      </c>
      <c r="O216" s="342">
        <v>155943.66558</v>
      </c>
      <c r="P216" s="342">
        <v>28.993189999999998</v>
      </c>
      <c r="Q216" s="342">
        <v>9.4329999999999998</v>
      </c>
      <c r="R216" s="343">
        <v>38.426190000000005</v>
      </c>
      <c r="S216" s="7"/>
      <c r="T216" s="7"/>
      <c r="U216" s="7"/>
      <c r="V216" s="7"/>
      <c r="W216" s="7"/>
      <c r="X216" s="7"/>
      <c r="Y216" s="7"/>
      <c r="Z216" s="7"/>
      <c r="AA216" s="7"/>
      <c r="AB216" s="7"/>
    </row>
    <row r="217" spans="1:28" s="313" customFormat="1">
      <c r="A217" s="339"/>
      <c r="B217" s="339"/>
      <c r="C217" s="339"/>
      <c r="D217" s="339"/>
      <c r="E217" s="340">
        <v>567</v>
      </c>
      <c r="F217" s="341">
        <v>8202.9875300000003</v>
      </c>
      <c r="G217" s="342">
        <v>2512.74703</v>
      </c>
      <c r="H217" s="342">
        <v>10715.734560000001</v>
      </c>
      <c r="I217" s="342">
        <v>49799.234859999997</v>
      </c>
      <c r="J217" s="342">
        <v>16665.63132</v>
      </c>
      <c r="K217" s="342">
        <v>66464.866179999997</v>
      </c>
      <c r="L217" s="342">
        <v>878.24348999999995</v>
      </c>
      <c r="M217" s="342">
        <v>404.84944999999999</v>
      </c>
      <c r="N217" s="342">
        <v>1283.09294</v>
      </c>
      <c r="O217" s="342">
        <v>78463.693680000011</v>
      </c>
      <c r="P217" s="342">
        <v>15.70697</v>
      </c>
      <c r="Q217" s="342">
        <v>30.96651</v>
      </c>
      <c r="R217" s="343">
        <v>46.673480000000005</v>
      </c>
      <c r="S217" s="7"/>
      <c r="T217" s="7"/>
      <c r="U217" s="7"/>
      <c r="V217" s="7"/>
      <c r="W217" s="7"/>
      <c r="X217" s="7"/>
      <c r="Y217" s="7"/>
      <c r="Z217" s="7"/>
      <c r="AA217" s="7"/>
      <c r="AB217" s="7"/>
    </row>
    <row r="218" spans="1:28" s="313" customFormat="1">
      <c r="A218" s="339"/>
      <c r="B218" s="339"/>
      <c r="C218" s="339"/>
      <c r="D218" s="339"/>
      <c r="E218" s="340">
        <v>692</v>
      </c>
      <c r="F218" s="341">
        <v>5830.8764499999997</v>
      </c>
      <c r="G218" s="342">
        <v>1993.1665800000001</v>
      </c>
      <c r="H218" s="342">
        <v>7824.0430299999998</v>
      </c>
      <c r="I218" s="342">
        <v>41399.193469999998</v>
      </c>
      <c r="J218" s="342">
        <v>15965.922189999999</v>
      </c>
      <c r="K218" s="342">
        <v>57365.115659999996</v>
      </c>
      <c r="L218" s="342">
        <v>521.64639</v>
      </c>
      <c r="M218" s="342">
        <v>703.51751000000002</v>
      </c>
      <c r="N218" s="342">
        <v>1225.1639</v>
      </c>
      <c r="O218" s="342">
        <v>66414.322590000011</v>
      </c>
      <c r="P218" s="342">
        <v>7.3334599999999996</v>
      </c>
      <c r="Q218" s="342">
        <v>5.1288400000000003</v>
      </c>
      <c r="R218" s="343">
        <v>12.462299999999999</v>
      </c>
      <c r="S218" s="7"/>
      <c r="T218" s="7"/>
      <c r="U218" s="7"/>
      <c r="V218" s="7"/>
      <c r="W218" s="7"/>
      <c r="X218" s="7"/>
      <c r="Y218" s="7"/>
      <c r="Z218" s="7"/>
      <c r="AA218" s="7"/>
      <c r="AB218" s="7"/>
    </row>
    <row r="219" spans="1:28" s="313" customFormat="1">
      <c r="A219" s="339"/>
      <c r="B219" s="339"/>
      <c r="C219" s="339"/>
      <c r="D219" s="334" t="s">
        <v>274</v>
      </c>
      <c r="E219" s="335">
        <v>223</v>
      </c>
      <c r="F219" s="336">
        <v>13534.34814</v>
      </c>
      <c r="G219" s="337">
        <v>7274.58014</v>
      </c>
      <c r="H219" s="337">
        <v>20808.92828</v>
      </c>
      <c r="I219" s="337">
        <v>43422.724430000002</v>
      </c>
      <c r="J219" s="337">
        <v>31383.979329999998</v>
      </c>
      <c r="K219" s="337">
        <v>74806.703760000004</v>
      </c>
      <c r="L219" s="337">
        <v>1703.7720800000002</v>
      </c>
      <c r="M219" s="337">
        <v>1504.0264</v>
      </c>
      <c r="N219" s="337">
        <v>3207.7984799999999</v>
      </c>
      <c r="O219" s="337">
        <v>98823.430519999994</v>
      </c>
      <c r="P219" s="337">
        <v>23.768090000000001</v>
      </c>
      <c r="Q219" s="337">
        <v>6.61158</v>
      </c>
      <c r="R219" s="338">
        <v>30.379669999999997</v>
      </c>
      <c r="S219" s="7"/>
      <c r="T219" s="7"/>
      <c r="U219" s="7"/>
      <c r="V219" s="7"/>
      <c r="W219" s="7"/>
      <c r="X219" s="7"/>
      <c r="Y219" s="7"/>
      <c r="Z219" s="7"/>
      <c r="AA219" s="7"/>
      <c r="AB219" s="7"/>
    </row>
    <row r="220" spans="1:28" s="313" customFormat="1">
      <c r="A220" s="339"/>
      <c r="B220" s="339"/>
      <c r="C220" s="339"/>
      <c r="D220" s="339"/>
      <c r="E220" s="340">
        <v>224</v>
      </c>
      <c r="F220" s="341">
        <v>130433.58459999999</v>
      </c>
      <c r="G220" s="342">
        <v>79293.019509999998</v>
      </c>
      <c r="H220" s="342">
        <v>209726.60411000001</v>
      </c>
      <c r="I220" s="342">
        <v>88779.985079999999</v>
      </c>
      <c r="J220" s="342">
        <v>56538.173840000003</v>
      </c>
      <c r="K220" s="342">
        <v>145318.15891999999</v>
      </c>
      <c r="L220" s="342">
        <v>2731.3537000000001</v>
      </c>
      <c r="M220" s="342">
        <v>3021.5995400000002</v>
      </c>
      <c r="N220" s="342">
        <v>5752.9532399999998</v>
      </c>
      <c r="O220" s="342">
        <v>360797.71626999998</v>
      </c>
      <c r="P220" s="342">
        <v>67.261970000000005</v>
      </c>
      <c r="Q220" s="342">
        <v>17.06249</v>
      </c>
      <c r="R220" s="343">
        <v>84.324460000000002</v>
      </c>
      <c r="S220" s="7"/>
      <c r="T220" s="7"/>
      <c r="U220" s="7"/>
      <c r="V220" s="7"/>
      <c r="W220" s="7"/>
      <c r="X220" s="7"/>
      <c r="Y220" s="7"/>
      <c r="Z220" s="7"/>
      <c r="AA220" s="7"/>
      <c r="AB220" s="7"/>
    </row>
    <row r="221" spans="1:28" s="313" customFormat="1">
      <c r="A221" s="339"/>
      <c r="B221" s="339"/>
      <c r="C221" s="339"/>
      <c r="D221" s="339"/>
      <c r="E221" s="340">
        <v>349</v>
      </c>
      <c r="F221" s="341">
        <v>39071.243479999997</v>
      </c>
      <c r="G221" s="342">
        <v>13442.25144</v>
      </c>
      <c r="H221" s="342">
        <v>52513.494920000005</v>
      </c>
      <c r="I221" s="342">
        <v>94941.092369999998</v>
      </c>
      <c r="J221" s="342">
        <v>53448.855170000003</v>
      </c>
      <c r="K221" s="342">
        <v>148389.94753999999</v>
      </c>
      <c r="L221" s="342">
        <v>1345.18004</v>
      </c>
      <c r="M221" s="342">
        <v>1204.69785</v>
      </c>
      <c r="N221" s="342">
        <v>2549.8778900000002</v>
      </c>
      <c r="O221" s="342">
        <v>203453.32034999999</v>
      </c>
      <c r="P221" s="342">
        <v>46.002420000000001</v>
      </c>
      <c r="Q221" s="342">
        <v>13.556139999999999</v>
      </c>
      <c r="R221" s="343">
        <v>59.55856</v>
      </c>
      <c r="S221" s="7"/>
      <c r="T221" s="7"/>
      <c r="U221" s="7"/>
      <c r="V221" s="7"/>
      <c r="W221" s="7"/>
      <c r="X221" s="7"/>
      <c r="Y221" s="7"/>
      <c r="Z221" s="7"/>
      <c r="AA221" s="7"/>
      <c r="AB221" s="7"/>
    </row>
    <row r="222" spans="1:28" s="313" customFormat="1">
      <c r="A222" s="339"/>
      <c r="B222" s="339"/>
      <c r="C222" s="339"/>
      <c r="D222" s="334" t="s">
        <v>68</v>
      </c>
      <c r="E222" s="335">
        <v>206</v>
      </c>
      <c r="F222" s="336">
        <v>33936.260459999998</v>
      </c>
      <c r="G222" s="337">
        <v>55985.922639999997</v>
      </c>
      <c r="H222" s="337">
        <v>89922.183099999995</v>
      </c>
      <c r="I222" s="337">
        <v>65071.31523</v>
      </c>
      <c r="J222" s="337">
        <v>58524.149579999998</v>
      </c>
      <c r="K222" s="337">
        <v>123595.46481</v>
      </c>
      <c r="L222" s="337">
        <v>2136.3303500000002</v>
      </c>
      <c r="M222" s="337">
        <v>2359.78296</v>
      </c>
      <c r="N222" s="337">
        <v>4496.1133099999997</v>
      </c>
      <c r="O222" s="337">
        <v>218013.76121999999</v>
      </c>
      <c r="P222" s="337">
        <v>46.317389999999996</v>
      </c>
      <c r="Q222" s="337">
        <v>700.01847999999995</v>
      </c>
      <c r="R222" s="338">
        <v>746.33587</v>
      </c>
      <c r="S222" s="7"/>
      <c r="T222" s="7"/>
      <c r="U222" s="7"/>
      <c r="V222" s="7"/>
      <c r="W222" s="7"/>
      <c r="X222" s="7"/>
      <c r="Y222" s="7"/>
      <c r="Z222" s="7"/>
      <c r="AA222" s="7"/>
      <c r="AB222" s="7"/>
    </row>
    <row r="223" spans="1:28" s="313" customFormat="1">
      <c r="A223" s="339"/>
      <c r="B223" s="339"/>
      <c r="C223" s="339"/>
      <c r="D223" s="339"/>
      <c r="E223" s="340">
        <v>427</v>
      </c>
      <c r="F223" s="341">
        <v>43210.89488</v>
      </c>
      <c r="G223" s="342">
        <v>57920.348109999999</v>
      </c>
      <c r="H223" s="342">
        <v>101131.24299</v>
      </c>
      <c r="I223" s="342">
        <v>93869.475650000008</v>
      </c>
      <c r="J223" s="342">
        <v>98939.19988</v>
      </c>
      <c r="K223" s="342">
        <v>192808.67553000001</v>
      </c>
      <c r="L223" s="342">
        <v>7207.5157900000004</v>
      </c>
      <c r="M223" s="342">
        <v>5105.6235999999999</v>
      </c>
      <c r="N223" s="342">
        <v>12313.13939</v>
      </c>
      <c r="O223" s="342">
        <v>306253.05791000003</v>
      </c>
      <c r="P223" s="342">
        <v>304.64125999999999</v>
      </c>
      <c r="Q223" s="342">
        <v>47.253279999999997</v>
      </c>
      <c r="R223" s="343">
        <v>351.89454000000001</v>
      </c>
      <c r="S223" s="7"/>
      <c r="T223" s="7"/>
      <c r="U223" s="7"/>
      <c r="V223" s="7"/>
      <c r="W223" s="7"/>
      <c r="X223" s="7"/>
      <c r="Y223" s="7"/>
      <c r="Z223" s="7"/>
      <c r="AA223" s="7"/>
      <c r="AB223" s="7"/>
    </row>
    <row r="224" spans="1:28" s="313" customFormat="1">
      <c r="A224" s="339"/>
      <c r="B224" s="339"/>
      <c r="C224" s="339"/>
      <c r="D224" s="339"/>
      <c r="E224" s="340">
        <v>697</v>
      </c>
      <c r="F224" s="341">
        <v>19059.162530000001</v>
      </c>
      <c r="G224" s="342">
        <v>13890.00844</v>
      </c>
      <c r="H224" s="342">
        <v>32949.170969999999</v>
      </c>
      <c r="I224" s="342">
        <v>119502.10176999999</v>
      </c>
      <c r="J224" s="342">
        <v>147479.10204</v>
      </c>
      <c r="K224" s="342">
        <v>266981.20380999998</v>
      </c>
      <c r="L224" s="342">
        <v>2199.98864</v>
      </c>
      <c r="M224" s="342">
        <v>6200.8696</v>
      </c>
      <c r="N224" s="342">
        <v>8400.8582399999996</v>
      </c>
      <c r="O224" s="342">
        <v>308331.23301999999</v>
      </c>
      <c r="P224" s="342">
        <v>37.181640000000002</v>
      </c>
      <c r="Q224" s="342">
        <v>13.017340000000001</v>
      </c>
      <c r="R224" s="343">
        <v>50.198980000000006</v>
      </c>
      <c r="S224" s="7"/>
      <c r="T224" s="7"/>
      <c r="U224" s="7"/>
      <c r="V224" s="7"/>
      <c r="W224" s="7"/>
      <c r="X224" s="7"/>
      <c r="Y224" s="7"/>
      <c r="Z224" s="7"/>
      <c r="AA224" s="7"/>
      <c r="AB224" s="7"/>
    </row>
    <row r="225" spans="1:28" s="313" customFormat="1">
      <c r="A225" s="339"/>
      <c r="B225" s="339"/>
      <c r="C225" s="339"/>
      <c r="D225" s="334" t="s">
        <v>84</v>
      </c>
      <c r="E225" s="335">
        <v>474</v>
      </c>
      <c r="F225" s="336">
        <v>45841.140420000003</v>
      </c>
      <c r="G225" s="337">
        <v>10562.537050000001</v>
      </c>
      <c r="H225" s="337">
        <v>56403.677470000002</v>
      </c>
      <c r="I225" s="337">
        <v>54471.725780000001</v>
      </c>
      <c r="J225" s="337">
        <v>17024.49034</v>
      </c>
      <c r="K225" s="337">
        <v>71496.216120000012</v>
      </c>
      <c r="L225" s="337">
        <v>887.69853000000001</v>
      </c>
      <c r="M225" s="337">
        <v>741.96940000000006</v>
      </c>
      <c r="N225" s="337">
        <v>1629.6679299999998</v>
      </c>
      <c r="O225" s="337">
        <v>129529.56152</v>
      </c>
      <c r="P225" s="337">
        <v>33.628440000000005</v>
      </c>
      <c r="Q225" s="337">
        <v>11.115959999999999</v>
      </c>
      <c r="R225" s="338">
        <v>44.744399999999999</v>
      </c>
      <c r="S225" s="7"/>
      <c r="T225" s="7"/>
      <c r="U225" s="7"/>
      <c r="V225" s="7"/>
      <c r="W225" s="7"/>
      <c r="X225" s="7"/>
      <c r="Y225" s="7"/>
      <c r="Z225" s="7"/>
      <c r="AA225" s="7"/>
      <c r="AB225" s="7"/>
    </row>
    <row r="226" spans="1:28" s="313" customFormat="1">
      <c r="A226" s="339"/>
      <c r="B226" s="339"/>
      <c r="C226" s="339"/>
      <c r="D226" s="339"/>
      <c r="E226" s="340">
        <v>516</v>
      </c>
      <c r="F226" s="341">
        <v>98807.832939999993</v>
      </c>
      <c r="G226" s="342">
        <v>80448.608189999999</v>
      </c>
      <c r="H226" s="342">
        <v>179256.44112999999</v>
      </c>
      <c r="I226" s="342">
        <v>166984.77888999999</v>
      </c>
      <c r="J226" s="342">
        <v>86145.741309999998</v>
      </c>
      <c r="K226" s="342">
        <v>253130.5202</v>
      </c>
      <c r="L226" s="342">
        <v>5505.9800800000003</v>
      </c>
      <c r="M226" s="342">
        <v>4218.2303300000003</v>
      </c>
      <c r="N226" s="342">
        <v>9724.2104099999997</v>
      </c>
      <c r="O226" s="342">
        <v>442111.17174000002</v>
      </c>
      <c r="P226" s="342">
        <v>494.91314</v>
      </c>
      <c r="Q226" s="342">
        <v>46.820699999999995</v>
      </c>
      <c r="R226" s="343">
        <v>541.73383999999999</v>
      </c>
      <c r="S226" s="7"/>
      <c r="T226" s="7"/>
      <c r="U226" s="7"/>
      <c r="V226" s="7"/>
      <c r="W226" s="7"/>
      <c r="X226" s="7"/>
      <c r="Y226" s="7"/>
      <c r="Z226" s="7"/>
      <c r="AA226" s="7"/>
      <c r="AB226" s="7"/>
    </row>
    <row r="227" spans="1:28" s="313" customFormat="1">
      <c r="A227" s="339"/>
      <c r="B227" s="339"/>
      <c r="C227" s="339"/>
      <c r="D227" s="339"/>
      <c r="E227" s="340">
        <v>563</v>
      </c>
      <c r="F227" s="341">
        <v>47577.252</v>
      </c>
      <c r="G227" s="342">
        <v>43490.171009999998</v>
      </c>
      <c r="H227" s="342">
        <v>91067.423009999999</v>
      </c>
      <c r="I227" s="342">
        <v>83426.365519999992</v>
      </c>
      <c r="J227" s="342">
        <v>43613.18172</v>
      </c>
      <c r="K227" s="342">
        <v>127039.54724</v>
      </c>
      <c r="L227" s="342">
        <v>1708.81096</v>
      </c>
      <c r="M227" s="342">
        <v>3276.9917799999998</v>
      </c>
      <c r="N227" s="342">
        <v>4985.8027400000001</v>
      </c>
      <c r="O227" s="342">
        <v>223092.77299</v>
      </c>
      <c r="P227" s="342">
        <v>73.178830000000005</v>
      </c>
      <c r="Q227" s="342">
        <v>23.423639999999999</v>
      </c>
      <c r="R227" s="343">
        <v>96.602469999999997</v>
      </c>
      <c r="S227" s="7"/>
      <c r="T227" s="7"/>
      <c r="U227" s="7"/>
      <c r="V227" s="7"/>
      <c r="W227" s="7"/>
      <c r="X227" s="7"/>
      <c r="Y227" s="7"/>
      <c r="Z227" s="7"/>
      <c r="AA227" s="7"/>
      <c r="AB227" s="7"/>
    </row>
    <row r="228" spans="1:28" s="313" customFormat="1">
      <c r="A228" s="339"/>
      <c r="B228" s="339"/>
      <c r="C228" s="339"/>
      <c r="D228" s="334" t="s">
        <v>69</v>
      </c>
      <c r="E228" s="335">
        <v>213</v>
      </c>
      <c r="F228" s="336">
        <v>64399.944649999998</v>
      </c>
      <c r="G228" s="337">
        <v>64708.436700000006</v>
      </c>
      <c r="H228" s="337">
        <v>129108.38135</v>
      </c>
      <c r="I228" s="337">
        <v>69545.61351000001</v>
      </c>
      <c r="J228" s="337">
        <v>86567.859670000005</v>
      </c>
      <c r="K228" s="337">
        <v>156113.47318</v>
      </c>
      <c r="L228" s="337">
        <v>2066.2677199999998</v>
      </c>
      <c r="M228" s="337">
        <v>3825.92382</v>
      </c>
      <c r="N228" s="337">
        <v>5892.1915399999998</v>
      </c>
      <c r="O228" s="337">
        <v>291114.04606999998</v>
      </c>
      <c r="P228" s="337">
        <v>40.611890000000002</v>
      </c>
      <c r="Q228" s="337">
        <v>9.7673700000000014</v>
      </c>
      <c r="R228" s="338">
        <v>50.379260000000002</v>
      </c>
      <c r="S228" s="7"/>
      <c r="T228" s="7"/>
      <c r="U228" s="7"/>
      <c r="V228" s="7"/>
      <c r="W228" s="7"/>
      <c r="X228" s="7"/>
      <c r="Y228" s="7"/>
      <c r="Z228" s="7"/>
      <c r="AA228" s="7"/>
      <c r="AB228" s="7"/>
    </row>
    <row r="229" spans="1:28" s="313" customFormat="1">
      <c r="A229" s="339"/>
      <c r="B229" s="339"/>
      <c r="C229" s="339"/>
      <c r="D229" s="339"/>
      <c r="E229" s="340">
        <v>215</v>
      </c>
      <c r="F229" s="341">
        <v>25643.220499999999</v>
      </c>
      <c r="G229" s="342">
        <v>28993.677670000001</v>
      </c>
      <c r="H229" s="342">
        <v>54636.89817</v>
      </c>
      <c r="I229" s="342">
        <v>91979.335980000003</v>
      </c>
      <c r="J229" s="342">
        <v>93389.604599999991</v>
      </c>
      <c r="K229" s="342">
        <v>185368.94058000002</v>
      </c>
      <c r="L229" s="342">
        <v>3245.9807000000001</v>
      </c>
      <c r="M229" s="342">
        <v>3820.5978100000002</v>
      </c>
      <c r="N229" s="342">
        <v>7066.5785099999994</v>
      </c>
      <c r="O229" s="342">
        <v>247072.41725999999</v>
      </c>
      <c r="P229" s="342">
        <v>119.22432000000001</v>
      </c>
      <c r="Q229" s="342">
        <v>42.5</v>
      </c>
      <c r="R229" s="343">
        <v>161.72432000000001</v>
      </c>
      <c r="S229" s="7"/>
      <c r="T229" s="7"/>
      <c r="U229" s="7"/>
      <c r="V229" s="7"/>
      <c r="W229" s="7"/>
      <c r="X229" s="7"/>
      <c r="Y229" s="7"/>
      <c r="Z229" s="7"/>
      <c r="AA229" s="7"/>
      <c r="AB229" s="7"/>
    </row>
    <row r="230" spans="1:28" s="313" customFormat="1">
      <c r="A230" s="339"/>
      <c r="B230" s="339"/>
      <c r="C230" s="339"/>
      <c r="D230" s="339"/>
      <c r="E230" s="340">
        <v>296</v>
      </c>
      <c r="F230" s="341">
        <v>197780.69923</v>
      </c>
      <c r="G230" s="342">
        <v>328883.97822000005</v>
      </c>
      <c r="H230" s="342">
        <v>526664.67744999996</v>
      </c>
      <c r="I230" s="342">
        <v>105010.99253</v>
      </c>
      <c r="J230" s="342">
        <v>231899.96445</v>
      </c>
      <c r="K230" s="342">
        <v>336910.95698000002</v>
      </c>
      <c r="L230" s="342">
        <v>6170.2693499999996</v>
      </c>
      <c r="M230" s="342">
        <v>14205.42</v>
      </c>
      <c r="N230" s="342">
        <v>20375.689350000001</v>
      </c>
      <c r="O230" s="342">
        <v>883951.32377999998</v>
      </c>
      <c r="P230" s="342">
        <v>220.56921</v>
      </c>
      <c r="Q230" s="342">
        <v>1517.2872600000001</v>
      </c>
      <c r="R230" s="343">
        <v>1737.8564699999999</v>
      </c>
      <c r="S230" s="7"/>
      <c r="T230" s="7"/>
      <c r="U230" s="7"/>
      <c r="V230" s="7"/>
      <c r="W230" s="7"/>
      <c r="X230" s="7"/>
      <c r="Y230" s="7"/>
      <c r="Z230" s="7"/>
      <c r="AA230" s="7"/>
      <c r="AB230" s="7"/>
    </row>
    <row r="231" spans="1:28" s="313" customFormat="1">
      <c r="A231" s="339"/>
      <c r="B231" s="339"/>
      <c r="C231" s="339"/>
      <c r="D231" s="339"/>
      <c r="E231" s="340">
        <v>303</v>
      </c>
      <c r="F231" s="341">
        <v>49011.986509999995</v>
      </c>
      <c r="G231" s="342">
        <v>47369.866630000004</v>
      </c>
      <c r="H231" s="342">
        <v>96381.853140000007</v>
      </c>
      <c r="I231" s="342">
        <v>144394.39649000001</v>
      </c>
      <c r="J231" s="342">
        <v>209845.39374999999</v>
      </c>
      <c r="K231" s="342">
        <v>354239.79024</v>
      </c>
      <c r="L231" s="342">
        <v>4784.3618499999993</v>
      </c>
      <c r="M231" s="342">
        <v>5332.1669699999993</v>
      </c>
      <c r="N231" s="342">
        <v>10116.52882</v>
      </c>
      <c r="O231" s="342">
        <v>460738.17219999997</v>
      </c>
      <c r="P231" s="342">
        <v>80.496780000000001</v>
      </c>
      <c r="Q231" s="342">
        <v>45.149680000000004</v>
      </c>
      <c r="R231" s="343">
        <v>125.64646</v>
      </c>
      <c r="S231" s="7"/>
      <c r="T231" s="7"/>
      <c r="U231" s="7"/>
      <c r="V231" s="7"/>
      <c r="W231" s="7"/>
      <c r="X231" s="7"/>
      <c r="Y231" s="7"/>
      <c r="Z231" s="7"/>
      <c r="AA231" s="7"/>
      <c r="AB231" s="7"/>
    </row>
    <row r="232" spans="1:28" s="313" customFormat="1">
      <c r="A232" s="339"/>
      <c r="B232" s="339"/>
      <c r="C232" s="339"/>
      <c r="D232" s="339"/>
      <c r="E232" s="340">
        <v>420</v>
      </c>
      <c r="F232" s="341">
        <v>29380.521149999997</v>
      </c>
      <c r="G232" s="342">
        <v>43225.344749999997</v>
      </c>
      <c r="H232" s="342">
        <v>72605.865900000004</v>
      </c>
      <c r="I232" s="342">
        <v>48442.534039999999</v>
      </c>
      <c r="J232" s="342">
        <v>98945.737859999994</v>
      </c>
      <c r="K232" s="342">
        <v>147388.27189999999</v>
      </c>
      <c r="L232" s="342">
        <v>7416.0486100000007</v>
      </c>
      <c r="M232" s="342">
        <v>4227.1515099999997</v>
      </c>
      <c r="N232" s="342">
        <v>11643.20012</v>
      </c>
      <c r="O232" s="342">
        <v>231637.33791999999</v>
      </c>
      <c r="P232" s="342">
        <v>112.85164999999999</v>
      </c>
      <c r="Q232" s="342">
        <v>38.988870000000006</v>
      </c>
      <c r="R232" s="343">
        <v>151.84052</v>
      </c>
      <c r="S232" s="7"/>
      <c r="T232" s="7"/>
      <c r="U232" s="7"/>
      <c r="V232" s="7"/>
      <c r="W232" s="7"/>
      <c r="X232" s="7"/>
      <c r="Y232" s="7"/>
      <c r="Z232" s="7"/>
      <c r="AA232" s="7"/>
      <c r="AB232" s="7"/>
    </row>
    <row r="233" spans="1:28" s="313" customFormat="1">
      <c r="A233" s="339"/>
      <c r="B233" s="339"/>
      <c r="C233" s="339"/>
      <c r="D233" s="339"/>
      <c r="E233" s="340">
        <v>446</v>
      </c>
      <c r="F233" s="341">
        <v>23376.459320000002</v>
      </c>
      <c r="G233" s="342">
        <v>18431.419399999999</v>
      </c>
      <c r="H233" s="342">
        <v>41807.878720000001</v>
      </c>
      <c r="I233" s="342">
        <v>55388.492729999998</v>
      </c>
      <c r="J233" s="342">
        <v>90117.9136</v>
      </c>
      <c r="K233" s="342">
        <v>145506.40633000003</v>
      </c>
      <c r="L233" s="342">
        <v>1253.14652</v>
      </c>
      <c r="M233" s="342">
        <v>1150.3505</v>
      </c>
      <c r="N233" s="342">
        <v>2403.4970199999998</v>
      </c>
      <c r="O233" s="342">
        <v>189717.78206999999</v>
      </c>
      <c r="P233" s="342">
        <v>49.666539999999998</v>
      </c>
      <c r="Q233" s="342">
        <v>7.3575200000000001</v>
      </c>
      <c r="R233" s="343">
        <v>57.024059999999999</v>
      </c>
      <c r="S233" s="7"/>
      <c r="T233" s="7"/>
      <c r="U233" s="7"/>
      <c r="V233" s="7"/>
      <c r="W233" s="7"/>
      <c r="X233" s="7"/>
      <c r="Y233" s="7"/>
      <c r="Z233" s="7"/>
      <c r="AA233" s="7"/>
      <c r="AB233" s="7"/>
    </row>
    <row r="234" spans="1:28" s="313" customFormat="1">
      <c r="A234" s="339"/>
      <c r="B234" s="339"/>
      <c r="C234" s="339"/>
      <c r="D234" s="339"/>
      <c r="E234" s="340">
        <v>477</v>
      </c>
      <c r="F234" s="341">
        <v>14630.760960000001</v>
      </c>
      <c r="G234" s="342">
        <v>5872.7070000000003</v>
      </c>
      <c r="H234" s="342">
        <v>20503.467960000002</v>
      </c>
      <c r="I234" s="342">
        <v>41116.153760000001</v>
      </c>
      <c r="J234" s="342">
        <v>36681.321600000003</v>
      </c>
      <c r="K234" s="342">
        <v>77797.475359999997</v>
      </c>
      <c r="L234" s="342">
        <v>563.46368999999993</v>
      </c>
      <c r="M234" s="342">
        <v>1123.87255</v>
      </c>
      <c r="N234" s="342">
        <v>1687.3362400000001</v>
      </c>
      <c r="O234" s="342">
        <v>99988.279559999995</v>
      </c>
      <c r="P234" s="342">
        <v>91.224429999999998</v>
      </c>
      <c r="Q234" s="342">
        <v>42.45317</v>
      </c>
      <c r="R234" s="343">
        <v>133.67760000000001</v>
      </c>
      <c r="S234" s="7"/>
      <c r="T234" s="7"/>
      <c r="U234" s="7"/>
      <c r="V234" s="7"/>
      <c r="W234" s="7"/>
      <c r="X234" s="7"/>
      <c r="Y234" s="7"/>
      <c r="Z234" s="7"/>
      <c r="AA234" s="7"/>
      <c r="AB234" s="7"/>
    </row>
    <row r="235" spans="1:28" s="313" customFormat="1">
      <c r="A235" s="339"/>
      <c r="B235" s="339"/>
      <c r="C235" s="339"/>
      <c r="D235" s="339"/>
      <c r="E235" s="340">
        <v>481</v>
      </c>
      <c r="F235" s="341">
        <v>26039.422780000001</v>
      </c>
      <c r="G235" s="342">
        <v>30918.879870000001</v>
      </c>
      <c r="H235" s="342">
        <v>56958.302649999998</v>
      </c>
      <c r="I235" s="342">
        <v>73097.328869999998</v>
      </c>
      <c r="J235" s="342">
        <v>89758.758879999994</v>
      </c>
      <c r="K235" s="342">
        <v>162856.08775000001</v>
      </c>
      <c r="L235" s="342">
        <v>1283.6490800000001</v>
      </c>
      <c r="M235" s="342">
        <v>1540.9469099999999</v>
      </c>
      <c r="N235" s="342">
        <v>2824.5959900000003</v>
      </c>
      <c r="O235" s="342">
        <v>222638.98638999998</v>
      </c>
      <c r="P235" s="342">
        <v>25.475169999999999</v>
      </c>
      <c r="Q235" s="342">
        <v>53.710140000000003</v>
      </c>
      <c r="R235" s="343">
        <v>79.185310000000001</v>
      </c>
      <c r="S235" s="7"/>
      <c r="T235" s="7"/>
      <c r="U235" s="7"/>
      <c r="V235" s="7"/>
      <c r="W235" s="7"/>
      <c r="X235" s="7"/>
      <c r="Y235" s="7"/>
      <c r="Z235" s="7"/>
      <c r="AA235" s="7"/>
      <c r="AB235" s="7"/>
    </row>
    <row r="236" spans="1:28" s="313" customFormat="1">
      <c r="A236" s="339"/>
      <c r="B236" s="339"/>
      <c r="C236" s="339"/>
      <c r="D236" s="339"/>
      <c r="E236" s="340">
        <v>521</v>
      </c>
      <c r="F236" s="341">
        <v>15812.01368</v>
      </c>
      <c r="G236" s="342">
        <v>26076.720359999999</v>
      </c>
      <c r="H236" s="342">
        <v>41888.734039999996</v>
      </c>
      <c r="I236" s="342">
        <v>38954.862740000004</v>
      </c>
      <c r="J236" s="342">
        <v>67132.295150000005</v>
      </c>
      <c r="K236" s="342">
        <v>106087.15789</v>
      </c>
      <c r="L236" s="342">
        <v>391.17901000000001</v>
      </c>
      <c r="M236" s="342">
        <v>2725.4756600000001</v>
      </c>
      <c r="N236" s="342">
        <v>3116.6546699999999</v>
      </c>
      <c r="O236" s="342">
        <v>151092.5466</v>
      </c>
      <c r="P236" s="342">
        <v>34.750190000000003</v>
      </c>
      <c r="Q236" s="342">
        <v>4.4834700000000005</v>
      </c>
      <c r="R236" s="343">
        <v>39.23366</v>
      </c>
      <c r="S236" s="7"/>
      <c r="T236" s="7"/>
      <c r="U236" s="7"/>
      <c r="V236" s="7"/>
      <c r="W236" s="7"/>
      <c r="X236" s="7"/>
      <c r="Y236" s="7"/>
      <c r="Z236" s="7"/>
      <c r="AA236" s="7"/>
      <c r="AB236" s="7"/>
    </row>
    <row r="237" spans="1:28" s="313" customFormat="1">
      <c r="A237" s="339"/>
      <c r="B237" s="339"/>
      <c r="C237" s="339"/>
      <c r="D237" s="339"/>
      <c r="E237" s="340">
        <v>542</v>
      </c>
      <c r="F237" s="341">
        <v>16869.004989999998</v>
      </c>
      <c r="G237" s="342">
        <v>16055.73747</v>
      </c>
      <c r="H237" s="342">
        <v>32924.742460000001</v>
      </c>
      <c r="I237" s="342">
        <v>56218.94528</v>
      </c>
      <c r="J237" s="342">
        <v>40990.170450000005</v>
      </c>
      <c r="K237" s="342">
        <v>97209.115730000005</v>
      </c>
      <c r="L237" s="342">
        <v>855.36635999999999</v>
      </c>
      <c r="M237" s="342">
        <v>1048.7153000000001</v>
      </c>
      <c r="N237" s="342">
        <v>1904.0816599999998</v>
      </c>
      <c r="O237" s="342">
        <v>132037.93985</v>
      </c>
      <c r="P237" s="342">
        <v>22.730319999999999</v>
      </c>
      <c r="Q237" s="342">
        <v>7.0107900000000001</v>
      </c>
      <c r="R237" s="343">
        <v>29.741109999999999</v>
      </c>
      <c r="S237" s="7"/>
      <c r="T237" s="7"/>
      <c r="U237" s="7"/>
      <c r="V237" s="7"/>
      <c r="W237" s="7"/>
      <c r="X237" s="7"/>
      <c r="Y237" s="7"/>
      <c r="Z237" s="7"/>
      <c r="AA237" s="7"/>
      <c r="AB237" s="7"/>
    </row>
    <row r="238" spans="1:28" s="313" customFormat="1">
      <c r="A238" s="339"/>
      <c r="B238" s="339"/>
      <c r="C238" s="339"/>
      <c r="D238" s="339"/>
      <c r="E238" s="340">
        <v>551</v>
      </c>
      <c r="F238" s="341">
        <v>624.12305000000003</v>
      </c>
      <c r="G238" s="342">
        <v>2411.7018499999999</v>
      </c>
      <c r="H238" s="342">
        <v>3035.8249000000001</v>
      </c>
      <c r="I238" s="342">
        <v>19550.583420000003</v>
      </c>
      <c r="J238" s="342">
        <v>68611.103189999994</v>
      </c>
      <c r="K238" s="342">
        <v>88161.686610000004</v>
      </c>
      <c r="L238" s="342">
        <v>6392.2427699999998</v>
      </c>
      <c r="M238" s="342">
        <v>20675.560020000001</v>
      </c>
      <c r="N238" s="342">
        <v>27067.802789999998</v>
      </c>
      <c r="O238" s="342">
        <v>118265.3143</v>
      </c>
      <c r="P238" s="342">
        <v>0</v>
      </c>
      <c r="Q238" s="342">
        <v>4.5670000000000002E-2</v>
      </c>
      <c r="R238" s="343">
        <v>4.5670000000000002E-2</v>
      </c>
      <c r="S238" s="7"/>
      <c r="T238" s="7"/>
      <c r="U238" s="7"/>
      <c r="V238" s="7"/>
      <c r="W238" s="7"/>
      <c r="X238" s="7"/>
      <c r="Y238" s="7"/>
      <c r="Z238" s="7"/>
      <c r="AA238" s="7"/>
      <c r="AB238" s="7"/>
    </row>
    <row r="239" spans="1:28" s="313" customFormat="1">
      <c r="A239" s="339"/>
      <c r="B239" s="339"/>
      <c r="C239" s="339"/>
      <c r="D239" s="339"/>
      <c r="E239" s="340">
        <v>558</v>
      </c>
      <c r="F239" s="341">
        <v>7431.9391299999997</v>
      </c>
      <c r="G239" s="342">
        <v>32399.788960000002</v>
      </c>
      <c r="H239" s="342">
        <v>39831.728090000004</v>
      </c>
      <c r="I239" s="342">
        <v>14958.87365</v>
      </c>
      <c r="J239" s="342">
        <v>114613.10043999999</v>
      </c>
      <c r="K239" s="342">
        <v>129571.97409</v>
      </c>
      <c r="L239" s="342">
        <v>974.52094</v>
      </c>
      <c r="M239" s="342">
        <v>12342.04624</v>
      </c>
      <c r="N239" s="342">
        <v>13316.56718</v>
      </c>
      <c r="O239" s="342">
        <v>182720.26936000001</v>
      </c>
      <c r="P239" s="342">
        <v>0.21589</v>
      </c>
      <c r="Q239" s="342">
        <v>0.70053999999999994</v>
      </c>
      <c r="R239" s="343">
        <v>0.91642999999999997</v>
      </c>
      <c r="S239" s="7"/>
      <c r="T239" s="7"/>
      <c r="U239" s="7"/>
      <c r="V239" s="7"/>
      <c r="W239" s="7"/>
      <c r="X239" s="7"/>
      <c r="Y239" s="7"/>
      <c r="Z239" s="7"/>
      <c r="AA239" s="7"/>
      <c r="AB239" s="7"/>
    </row>
    <row r="240" spans="1:28" s="313" customFormat="1">
      <c r="A240" s="339"/>
      <c r="B240" s="339"/>
      <c r="C240" s="339"/>
      <c r="D240" s="339"/>
      <c r="E240" s="340">
        <v>580</v>
      </c>
      <c r="F240" s="341">
        <v>21541.786519999998</v>
      </c>
      <c r="G240" s="342">
        <v>24620.221010000001</v>
      </c>
      <c r="H240" s="342">
        <v>46162.007530000003</v>
      </c>
      <c r="I240" s="342">
        <v>74917.953099999999</v>
      </c>
      <c r="J240" s="342">
        <v>117239.93373999999</v>
      </c>
      <c r="K240" s="342">
        <v>192157.88683999999</v>
      </c>
      <c r="L240" s="342">
        <v>14847.300529999999</v>
      </c>
      <c r="M240" s="342">
        <v>2435.2333599999997</v>
      </c>
      <c r="N240" s="342">
        <v>17282.533889999999</v>
      </c>
      <c r="O240" s="342">
        <v>255602.42825999999</v>
      </c>
      <c r="P240" s="342">
        <v>23.887979999999999</v>
      </c>
      <c r="Q240" s="342">
        <v>17.739740000000001</v>
      </c>
      <c r="R240" s="343">
        <v>41.627720000000004</v>
      </c>
      <c r="S240" s="7"/>
      <c r="T240" s="7"/>
      <c r="U240" s="7"/>
      <c r="V240" s="7"/>
      <c r="W240" s="7"/>
      <c r="X240" s="7"/>
      <c r="Y240" s="7"/>
      <c r="Z240" s="7"/>
      <c r="AA240" s="7"/>
      <c r="AB240" s="7"/>
    </row>
    <row r="241" spans="1:28" s="313" customFormat="1">
      <c r="A241" s="339"/>
      <c r="B241" s="339"/>
      <c r="C241" s="339"/>
      <c r="D241" s="334" t="s">
        <v>87</v>
      </c>
      <c r="E241" s="335">
        <v>291</v>
      </c>
      <c r="F241" s="336">
        <v>13124.627640000001</v>
      </c>
      <c r="G241" s="337">
        <v>3577.83133</v>
      </c>
      <c r="H241" s="337">
        <v>16702.45897</v>
      </c>
      <c r="I241" s="337">
        <v>51305.516430000003</v>
      </c>
      <c r="J241" s="337">
        <v>14357.8925</v>
      </c>
      <c r="K241" s="337">
        <v>65663.408930000005</v>
      </c>
      <c r="L241" s="337">
        <v>1131.4370900000001</v>
      </c>
      <c r="M241" s="337">
        <v>602.69621999999993</v>
      </c>
      <c r="N241" s="337">
        <v>1734.1333100000002</v>
      </c>
      <c r="O241" s="337">
        <v>84100.001209999988</v>
      </c>
      <c r="P241" s="337">
        <v>28.088840000000001</v>
      </c>
      <c r="Q241" s="337">
        <v>11.72457</v>
      </c>
      <c r="R241" s="338">
        <v>39.813410000000005</v>
      </c>
      <c r="S241" s="7"/>
      <c r="T241" s="7"/>
      <c r="U241" s="7"/>
      <c r="V241" s="7"/>
      <c r="W241" s="7"/>
      <c r="X241" s="7"/>
      <c r="Y241" s="7"/>
      <c r="Z241" s="7"/>
      <c r="AA241" s="7"/>
      <c r="AB241" s="7"/>
    </row>
    <row r="242" spans="1:28" s="313" customFormat="1">
      <c r="A242" s="339"/>
      <c r="B242" s="339"/>
      <c r="C242" s="339"/>
      <c r="D242" s="339"/>
      <c r="E242" s="340">
        <v>378</v>
      </c>
      <c r="F242" s="341">
        <v>34726.804270000001</v>
      </c>
      <c r="G242" s="342">
        <v>11762.462800000001</v>
      </c>
      <c r="H242" s="342">
        <v>46489.267070000002</v>
      </c>
      <c r="I242" s="342">
        <v>79449.331449999998</v>
      </c>
      <c r="J242" s="342">
        <v>18090.408380000001</v>
      </c>
      <c r="K242" s="342">
        <v>97539.739829999991</v>
      </c>
      <c r="L242" s="342">
        <v>882.42291</v>
      </c>
      <c r="M242" s="342">
        <v>156.29273000000001</v>
      </c>
      <c r="N242" s="342">
        <v>1038.7156400000001</v>
      </c>
      <c r="O242" s="342">
        <v>145067.72253999999</v>
      </c>
      <c r="P242" s="342">
        <v>73.981189999999998</v>
      </c>
      <c r="Q242" s="342">
        <v>18.00149</v>
      </c>
      <c r="R242" s="343">
        <v>91.982679999999988</v>
      </c>
      <c r="S242" s="7"/>
      <c r="T242" s="7"/>
      <c r="U242" s="7"/>
      <c r="V242" s="7"/>
      <c r="W242" s="7"/>
      <c r="X242" s="7"/>
      <c r="Y242" s="7"/>
      <c r="Z242" s="7"/>
      <c r="AA242" s="7"/>
      <c r="AB242" s="7"/>
    </row>
    <row r="243" spans="1:28" s="313" customFormat="1">
      <c r="A243" s="339"/>
      <c r="B243" s="339"/>
      <c r="C243" s="339"/>
      <c r="D243" s="339"/>
      <c r="E243" s="340">
        <v>391</v>
      </c>
      <c r="F243" s="341">
        <v>22365.875789999998</v>
      </c>
      <c r="G243" s="342">
        <v>6882.7117400000006</v>
      </c>
      <c r="H243" s="342">
        <v>29248.587530000001</v>
      </c>
      <c r="I243" s="342">
        <v>115168.42187999999</v>
      </c>
      <c r="J243" s="342">
        <v>21559.947700000001</v>
      </c>
      <c r="K243" s="342">
        <v>136728.36958</v>
      </c>
      <c r="L243" s="342">
        <v>3132.0850699999996</v>
      </c>
      <c r="M243" s="342">
        <v>1437.81348</v>
      </c>
      <c r="N243" s="342">
        <v>4569.8985499999999</v>
      </c>
      <c r="O243" s="342">
        <v>170546.85566</v>
      </c>
      <c r="P243" s="342">
        <v>50.538410000000006</v>
      </c>
      <c r="Q243" s="342">
        <v>13.36069</v>
      </c>
      <c r="R243" s="343">
        <v>63.899099999999997</v>
      </c>
      <c r="S243" s="7"/>
      <c r="T243" s="7"/>
      <c r="U243" s="7"/>
      <c r="V243" s="7"/>
      <c r="W243" s="7"/>
      <c r="X243" s="7"/>
      <c r="Y243" s="7"/>
      <c r="Z243" s="7"/>
      <c r="AA243" s="7"/>
      <c r="AB243" s="7"/>
    </row>
    <row r="244" spans="1:28" s="313" customFormat="1">
      <c r="A244" s="339"/>
      <c r="B244" s="339"/>
      <c r="C244" s="339"/>
      <c r="D244" s="339"/>
      <c r="E244" s="340">
        <v>545</v>
      </c>
      <c r="F244" s="341">
        <v>9301.1549600000017</v>
      </c>
      <c r="G244" s="342">
        <v>1064.8016399999999</v>
      </c>
      <c r="H244" s="342">
        <v>10365.9566</v>
      </c>
      <c r="I244" s="342">
        <v>41267.894759999996</v>
      </c>
      <c r="J244" s="342">
        <v>9516.7317500000008</v>
      </c>
      <c r="K244" s="342">
        <v>50784.626509999995</v>
      </c>
      <c r="L244" s="342">
        <v>887.54134999999997</v>
      </c>
      <c r="M244" s="342">
        <v>495.02724999999998</v>
      </c>
      <c r="N244" s="342">
        <v>1382.5686000000001</v>
      </c>
      <c r="O244" s="342">
        <v>62533.151709999998</v>
      </c>
      <c r="P244" s="342">
        <v>13.6896</v>
      </c>
      <c r="Q244" s="342">
        <v>3.79054</v>
      </c>
      <c r="R244" s="343">
        <v>17.480139999999999</v>
      </c>
      <c r="S244" s="7"/>
      <c r="T244" s="7"/>
      <c r="U244" s="7"/>
      <c r="V244" s="7"/>
      <c r="W244" s="7"/>
      <c r="X244" s="7"/>
      <c r="Y244" s="7"/>
      <c r="Z244" s="7"/>
      <c r="AA244" s="7"/>
      <c r="AB244" s="7"/>
    </row>
    <row r="245" spans="1:28" s="313" customFormat="1">
      <c r="A245" s="339"/>
      <c r="B245" s="339"/>
      <c r="C245" s="339"/>
      <c r="D245" s="334" t="s">
        <v>275</v>
      </c>
      <c r="E245" s="335">
        <v>350</v>
      </c>
      <c r="F245" s="336">
        <v>23535.56727</v>
      </c>
      <c r="G245" s="337">
        <v>8226.7293900000004</v>
      </c>
      <c r="H245" s="337">
        <v>31762.29666</v>
      </c>
      <c r="I245" s="337">
        <v>89112.333629999994</v>
      </c>
      <c r="J245" s="337">
        <v>25001.00791</v>
      </c>
      <c r="K245" s="337">
        <v>114113.34154000001</v>
      </c>
      <c r="L245" s="337">
        <v>2427.2769700000003</v>
      </c>
      <c r="M245" s="337">
        <v>1976.3523799999998</v>
      </c>
      <c r="N245" s="337">
        <v>4403.6293499999992</v>
      </c>
      <c r="O245" s="337">
        <v>150279.26755000002</v>
      </c>
      <c r="P245" s="337">
        <v>61.180579999999999</v>
      </c>
      <c r="Q245" s="337">
        <v>32.196599999999997</v>
      </c>
      <c r="R245" s="338">
        <v>93.377179999999996</v>
      </c>
      <c r="S245" s="7"/>
      <c r="T245" s="7"/>
      <c r="U245" s="7"/>
      <c r="V245" s="7"/>
      <c r="W245" s="7"/>
      <c r="X245" s="7"/>
      <c r="Y245" s="7"/>
      <c r="Z245" s="7"/>
      <c r="AA245" s="7"/>
      <c r="AB245" s="7"/>
    </row>
    <row r="246" spans="1:28" s="313" customFormat="1">
      <c r="A246" s="339"/>
      <c r="B246" s="339"/>
      <c r="C246" s="339"/>
      <c r="D246" s="339"/>
      <c r="E246" s="340">
        <v>504</v>
      </c>
      <c r="F246" s="341">
        <v>10459.20174</v>
      </c>
      <c r="G246" s="342">
        <v>2920.7908600000001</v>
      </c>
      <c r="H246" s="342">
        <v>13379.9926</v>
      </c>
      <c r="I246" s="342">
        <v>36901.875079999998</v>
      </c>
      <c r="J246" s="342">
        <v>11511.963</v>
      </c>
      <c r="K246" s="342">
        <v>48413.838080000001</v>
      </c>
      <c r="L246" s="342">
        <v>1426.7915399999999</v>
      </c>
      <c r="M246" s="342">
        <v>1066.0382500000001</v>
      </c>
      <c r="N246" s="342">
        <v>2492.8297900000002</v>
      </c>
      <c r="O246" s="342">
        <v>64286.660469999995</v>
      </c>
      <c r="P246" s="342">
        <v>11.772440000000001</v>
      </c>
      <c r="Q246" s="342">
        <v>8.2826399999999989</v>
      </c>
      <c r="R246" s="343">
        <v>20.05508</v>
      </c>
      <c r="S246" s="7"/>
      <c r="T246" s="7"/>
      <c r="U246" s="7"/>
      <c r="V246" s="7"/>
      <c r="W246" s="7"/>
      <c r="X246" s="7"/>
      <c r="Y246" s="7"/>
      <c r="Z246" s="7"/>
      <c r="AA246" s="7"/>
      <c r="AB246" s="7"/>
    </row>
    <row r="247" spans="1:28" s="313" customFormat="1">
      <c r="A247" s="339"/>
      <c r="B247" s="339"/>
      <c r="C247" s="339"/>
      <c r="D247" s="339"/>
      <c r="E247" s="340">
        <v>688</v>
      </c>
      <c r="F247" s="341">
        <v>4914.7036500000004</v>
      </c>
      <c r="G247" s="342">
        <v>808.09591</v>
      </c>
      <c r="H247" s="342">
        <v>5722.7995599999995</v>
      </c>
      <c r="I247" s="342">
        <v>54289.778909999994</v>
      </c>
      <c r="J247" s="342">
        <v>11534.68802</v>
      </c>
      <c r="K247" s="342">
        <v>65824.466929999995</v>
      </c>
      <c r="L247" s="342">
        <v>533.39094999999998</v>
      </c>
      <c r="M247" s="342">
        <v>313.91075000000001</v>
      </c>
      <c r="N247" s="342">
        <v>847.30169999999998</v>
      </c>
      <c r="O247" s="342">
        <v>72394.568189999991</v>
      </c>
      <c r="P247" s="342">
        <v>7.2090699999999996</v>
      </c>
      <c r="Q247" s="342">
        <v>13.42596</v>
      </c>
      <c r="R247" s="343">
        <v>20.63503</v>
      </c>
      <c r="S247" s="7"/>
      <c r="T247" s="7"/>
      <c r="U247" s="7"/>
      <c r="V247" s="7"/>
      <c r="W247" s="7"/>
      <c r="X247" s="7"/>
      <c r="Y247" s="7"/>
      <c r="Z247" s="7"/>
      <c r="AA247" s="7"/>
      <c r="AB247" s="7"/>
    </row>
    <row r="248" spans="1:28" s="313" customFormat="1">
      <c r="A248" s="339"/>
      <c r="B248" s="339"/>
      <c r="C248" s="339"/>
      <c r="D248" s="334" t="s">
        <v>78</v>
      </c>
      <c r="E248" s="335">
        <v>338</v>
      </c>
      <c r="F248" s="336">
        <v>46021.169130000002</v>
      </c>
      <c r="G248" s="337">
        <v>40959.918409999998</v>
      </c>
      <c r="H248" s="337">
        <v>86981.087540000008</v>
      </c>
      <c r="I248" s="337">
        <v>149499.72107</v>
      </c>
      <c r="J248" s="337">
        <v>70773.563180000012</v>
      </c>
      <c r="K248" s="337">
        <v>220273.28425</v>
      </c>
      <c r="L248" s="337">
        <v>6163.1457</v>
      </c>
      <c r="M248" s="337">
        <v>5318.0444100000004</v>
      </c>
      <c r="N248" s="337">
        <v>11481.19011</v>
      </c>
      <c r="O248" s="337">
        <v>318735.56189999997</v>
      </c>
      <c r="P248" s="337">
        <v>95.036070000000009</v>
      </c>
      <c r="Q248" s="337">
        <v>13.438319999999999</v>
      </c>
      <c r="R248" s="338">
        <v>108.47439</v>
      </c>
      <c r="S248" s="7"/>
      <c r="T248" s="7"/>
      <c r="U248" s="7"/>
      <c r="V248" s="7"/>
      <c r="W248" s="7"/>
      <c r="X248" s="7"/>
      <c r="Y248" s="7"/>
      <c r="Z248" s="7"/>
      <c r="AA248" s="7"/>
      <c r="AB248" s="7"/>
    </row>
    <row r="249" spans="1:28" s="313" customFormat="1">
      <c r="A249" s="339"/>
      <c r="B249" s="339"/>
      <c r="C249" s="339"/>
      <c r="D249" s="339"/>
      <c r="E249" s="340">
        <v>407</v>
      </c>
      <c r="F249" s="341">
        <v>22968.857390000001</v>
      </c>
      <c r="G249" s="342">
        <v>17598.787920000002</v>
      </c>
      <c r="H249" s="342">
        <v>40567.64531</v>
      </c>
      <c r="I249" s="342">
        <v>67360.366040000008</v>
      </c>
      <c r="J249" s="342">
        <v>23670.346659999999</v>
      </c>
      <c r="K249" s="342">
        <v>91030.712700000004</v>
      </c>
      <c r="L249" s="342">
        <v>1456.83628</v>
      </c>
      <c r="M249" s="342">
        <v>1117.72343</v>
      </c>
      <c r="N249" s="342">
        <v>2574.55971</v>
      </c>
      <c r="O249" s="342">
        <v>134172.91772</v>
      </c>
      <c r="P249" s="342">
        <v>93.375619999999998</v>
      </c>
      <c r="Q249" s="342">
        <v>41.796030000000002</v>
      </c>
      <c r="R249" s="343">
        <v>135.17165</v>
      </c>
      <c r="S249" s="7"/>
      <c r="T249" s="7"/>
      <c r="U249" s="7"/>
      <c r="V249" s="7"/>
      <c r="W249" s="7"/>
      <c r="X249" s="7"/>
      <c r="Y249" s="7"/>
      <c r="Z249" s="7"/>
      <c r="AA249" s="7"/>
      <c r="AB249" s="7"/>
    </row>
    <row r="250" spans="1:28" s="313" customFormat="1">
      <c r="A250" s="339"/>
      <c r="B250" s="339"/>
      <c r="C250" s="339"/>
      <c r="D250" s="339"/>
      <c r="E250" s="340">
        <v>515</v>
      </c>
      <c r="F250" s="341">
        <v>18307.085600000002</v>
      </c>
      <c r="G250" s="342">
        <v>9373.687460000001</v>
      </c>
      <c r="H250" s="342">
        <v>27680.77306</v>
      </c>
      <c r="I250" s="342">
        <v>43051.671399999999</v>
      </c>
      <c r="J250" s="342">
        <v>35081.187810000003</v>
      </c>
      <c r="K250" s="342">
        <v>78132.859209999995</v>
      </c>
      <c r="L250" s="342">
        <v>760.59117000000003</v>
      </c>
      <c r="M250" s="342">
        <v>587.07981999999993</v>
      </c>
      <c r="N250" s="342">
        <v>1347.6709900000001</v>
      </c>
      <c r="O250" s="342">
        <v>107161.30326</v>
      </c>
      <c r="P250" s="342">
        <v>13.648129999999998</v>
      </c>
      <c r="Q250" s="342">
        <v>4.6333599999999997</v>
      </c>
      <c r="R250" s="343">
        <v>18.281490000000002</v>
      </c>
      <c r="S250" s="7"/>
      <c r="T250" s="7"/>
      <c r="U250" s="7"/>
      <c r="V250" s="7"/>
      <c r="W250" s="7"/>
      <c r="X250" s="7"/>
      <c r="Y250" s="7"/>
      <c r="Z250" s="7"/>
      <c r="AA250" s="7"/>
      <c r="AB250" s="7"/>
    </row>
    <row r="251" spans="1:28" s="313" customFormat="1">
      <c r="A251" s="339"/>
      <c r="B251" s="339"/>
      <c r="C251" s="339"/>
      <c r="D251" s="339"/>
      <c r="E251" s="340">
        <v>616</v>
      </c>
      <c r="F251" s="341">
        <v>15339.79305</v>
      </c>
      <c r="G251" s="342">
        <v>4268.3819699999995</v>
      </c>
      <c r="H251" s="342">
        <v>19608.175019999999</v>
      </c>
      <c r="I251" s="342">
        <v>26246.57158</v>
      </c>
      <c r="J251" s="342">
        <v>10450.829250000001</v>
      </c>
      <c r="K251" s="342">
        <v>36697.400829999999</v>
      </c>
      <c r="L251" s="342">
        <v>958.23057999999992</v>
      </c>
      <c r="M251" s="342">
        <v>797.82687999999996</v>
      </c>
      <c r="N251" s="342">
        <v>1756.05746</v>
      </c>
      <c r="O251" s="342">
        <v>58061.633310000005</v>
      </c>
      <c r="P251" s="342">
        <v>119.79747</v>
      </c>
      <c r="Q251" s="342">
        <v>25.064779999999999</v>
      </c>
      <c r="R251" s="343">
        <v>144.86224999999999</v>
      </c>
      <c r="S251" s="7"/>
      <c r="T251" s="7"/>
      <c r="U251" s="7"/>
      <c r="V251" s="7"/>
      <c r="W251" s="7"/>
      <c r="X251" s="7"/>
      <c r="Y251" s="7"/>
      <c r="Z251" s="7"/>
      <c r="AA251" s="7"/>
      <c r="AB251" s="7"/>
    </row>
    <row r="252" spans="1:28" s="313" customFormat="1">
      <c r="A252" s="339"/>
      <c r="B252" s="339"/>
      <c r="C252" s="339"/>
      <c r="D252" s="334" t="s">
        <v>82</v>
      </c>
      <c r="E252" s="335">
        <v>577</v>
      </c>
      <c r="F252" s="336">
        <v>15541.81193</v>
      </c>
      <c r="G252" s="337">
        <v>6532.9041100000004</v>
      </c>
      <c r="H252" s="337">
        <v>22074.716039999999</v>
      </c>
      <c r="I252" s="337">
        <v>31649.108350000002</v>
      </c>
      <c r="J252" s="337">
        <v>21679.12328</v>
      </c>
      <c r="K252" s="337">
        <v>53328.231630000002</v>
      </c>
      <c r="L252" s="337">
        <v>404.67349000000002</v>
      </c>
      <c r="M252" s="337">
        <v>238.18654000000001</v>
      </c>
      <c r="N252" s="337">
        <v>642.86003000000005</v>
      </c>
      <c r="O252" s="337">
        <v>76045.807700000005</v>
      </c>
      <c r="P252" s="337">
        <v>25.433310000000002</v>
      </c>
      <c r="Q252" s="337">
        <v>9.2011699999999994</v>
      </c>
      <c r="R252" s="338">
        <v>34.634480000000003</v>
      </c>
      <c r="S252" s="7"/>
      <c r="T252" s="7"/>
      <c r="U252" s="7"/>
      <c r="V252" s="7"/>
      <c r="W252" s="7"/>
      <c r="X252" s="7"/>
      <c r="Y252" s="7"/>
      <c r="Z252" s="7"/>
      <c r="AA252" s="7"/>
      <c r="AB252" s="7"/>
    </row>
    <row r="253" spans="1:28" s="313" customFormat="1">
      <c r="A253" s="339"/>
      <c r="B253" s="339"/>
      <c r="C253" s="339"/>
      <c r="D253" s="334" t="s">
        <v>53</v>
      </c>
      <c r="E253" s="335">
        <v>166</v>
      </c>
      <c r="F253" s="336">
        <v>37607.478340000001</v>
      </c>
      <c r="G253" s="337">
        <v>34903.00447</v>
      </c>
      <c r="H253" s="337">
        <v>72510.482810000001</v>
      </c>
      <c r="I253" s="337">
        <v>85230.674109999993</v>
      </c>
      <c r="J253" s="337">
        <v>66998.664290000001</v>
      </c>
      <c r="K253" s="337">
        <v>152229.33840000001</v>
      </c>
      <c r="L253" s="337">
        <v>1864.1359199999999</v>
      </c>
      <c r="M253" s="337">
        <v>2910.7040299999999</v>
      </c>
      <c r="N253" s="337">
        <v>4774.8399500000005</v>
      </c>
      <c r="O253" s="337">
        <v>229514.66115999999</v>
      </c>
      <c r="P253" s="337">
        <v>60.034970000000001</v>
      </c>
      <c r="Q253" s="337">
        <v>61.580480000000001</v>
      </c>
      <c r="R253" s="338">
        <v>121.61545</v>
      </c>
      <c r="S253" s="7"/>
      <c r="T253" s="7"/>
      <c r="U253" s="7"/>
      <c r="V253" s="7"/>
      <c r="W253" s="7"/>
      <c r="X253" s="7"/>
      <c r="Y253" s="7"/>
      <c r="Z253" s="7"/>
      <c r="AA253" s="7"/>
      <c r="AB253" s="7"/>
    </row>
    <row r="254" spans="1:28" s="313" customFormat="1">
      <c r="A254" s="339"/>
      <c r="B254" s="339"/>
      <c r="C254" s="339"/>
      <c r="D254" s="339"/>
      <c r="E254" s="340">
        <v>548</v>
      </c>
      <c r="F254" s="341">
        <v>9512.8081999999995</v>
      </c>
      <c r="G254" s="342">
        <v>4306.2445199999993</v>
      </c>
      <c r="H254" s="342">
        <v>13819.052720000002</v>
      </c>
      <c r="I254" s="342">
        <v>17827.819829999997</v>
      </c>
      <c r="J254" s="342">
        <v>13876.007079999999</v>
      </c>
      <c r="K254" s="342">
        <v>31703.82691</v>
      </c>
      <c r="L254" s="342">
        <v>463.57011999999997</v>
      </c>
      <c r="M254" s="342">
        <v>407.08916999999997</v>
      </c>
      <c r="N254" s="342">
        <v>870.65929000000006</v>
      </c>
      <c r="O254" s="342">
        <v>46393.538919999999</v>
      </c>
      <c r="P254" s="342">
        <v>17.189810000000001</v>
      </c>
      <c r="Q254" s="342">
        <v>5.5157499999999997</v>
      </c>
      <c r="R254" s="343">
        <v>22.705560000000002</v>
      </c>
      <c r="S254" s="7"/>
      <c r="T254" s="7"/>
      <c r="U254" s="7"/>
      <c r="V254" s="7"/>
      <c r="W254" s="7"/>
      <c r="X254" s="7"/>
      <c r="Y254" s="7"/>
      <c r="Z254" s="7"/>
      <c r="AA254" s="7"/>
      <c r="AB254" s="7"/>
    </row>
    <row r="255" spans="1:28" s="313" customFormat="1">
      <c r="A255" s="339"/>
      <c r="B255" s="339"/>
      <c r="C255" s="339"/>
      <c r="D255" s="339"/>
      <c r="E255" s="340">
        <v>634</v>
      </c>
      <c r="F255" s="341">
        <v>28943.140429999999</v>
      </c>
      <c r="G255" s="342">
        <v>25886.604460000002</v>
      </c>
      <c r="H255" s="342">
        <v>54829.744890000002</v>
      </c>
      <c r="I255" s="342">
        <v>62183.708509999997</v>
      </c>
      <c r="J255" s="342">
        <v>42731.65064</v>
      </c>
      <c r="K255" s="342">
        <v>104915.35915</v>
      </c>
      <c r="L255" s="342">
        <v>627.54534000000001</v>
      </c>
      <c r="M255" s="342">
        <v>1939.97576</v>
      </c>
      <c r="N255" s="342">
        <v>2567.5210999999999</v>
      </c>
      <c r="O255" s="342">
        <v>162312.62513999999</v>
      </c>
      <c r="P255" s="342">
        <v>86.642270000000011</v>
      </c>
      <c r="Q255" s="342">
        <v>6.6572200000000006</v>
      </c>
      <c r="R255" s="343">
        <v>93.299490000000006</v>
      </c>
      <c r="S255" s="7"/>
      <c r="T255" s="7"/>
      <c r="U255" s="7"/>
      <c r="V255" s="7"/>
      <c r="W255" s="7"/>
      <c r="X255" s="7"/>
      <c r="Y255" s="7"/>
      <c r="Z255" s="7"/>
      <c r="AA255" s="7"/>
      <c r="AB255" s="7"/>
    </row>
    <row r="256" spans="1:28" s="313" customFormat="1">
      <c r="A256" s="339"/>
      <c r="B256" s="339"/>
      <c r="C256" s="339"/>
      <c r="D256" s="334" t="s">
        <v>276</v>
      </c>
      <c r="E256" s="335">
        <v>244</v>
      </c>
      <c r="F256" s="336">
        <v>30330.9977</v>
      </c>
      <c r="G256" s="337">
        <v>36322.520790000002</v>
      </c>
      <c r="H256" s="337">
        <v>66653.518490000002</v>
      </c>
      <c r="I256" s="337">
        <v>108338.19387</v>
      </c>
      <c r="J256" s="337">
        <v>115350.57001000001</v>
      </c>
      <c r="K256" s="337">
        <v>223688.76387999998</v>
      </c>
      <c r="L256" s="337">
        <v>5169.0110800000002</v>
      </c>
      <c r="M256" s="337">
        <v>7923.9497099999999</v>
      </c>
      <c r="N256" s="337">
        <v>13092.960789999999</v>
      </c>
      <c r="O256" s="337">
        <v>303435.24316000001</v>
      </c>
      <c r="P256" s="337">
        <v>104.18285</v>
      </c>
      <c r="Q256" s="337">
        <v>18.542470000000002</v>
      </c>
      <c r="R256" s="338">
        <v>122.72532000000001</v>
      </c>
      <c r="S256" s="7"/>
      <c r="T256" s="7"/>
      <c r="U256" s="7"/>
      <c r="V256" s="7"/>
      <c r="W256" s="7"/>
      <c r="X256" s="7"/>
      <c r="Y256" s="7"/>
      <c r="Z256" s="7"/>
      <c r="AA256" s="7"/>
      <c r="AB256" s="7"/>
    </row>
    <row r="257" spans="1:28" s="313" customFormat="1">
      <c r="A257" s="339"/>
      <c r="B257" s="339"/>
      <c r="C257" s="339"/>
      <c r="D257" s="334" t="s">
        <v>54</v>
      </c>
      <c r="E257" s="335">
        <v>171</v>
      </c>
      <c r="F257" s="336">
        <v>18773.589019999999</v>
      </c>
      <c r="G257" s="337">
        <v>19555.625620000003</v>
      </c>
      <c r="H257" s="337">
        <v>38329.214639999998</v>
      </c>
      <c r="I257" s="337">
        <v>42258.291829999995</v>
      </c>
      <c r="J257" s="337">
        <v>26894.19872</v>
      </c>
      <c r="K257" s="337">
        <v>69152.490550000002</v>
      </c>
      <c r="L257" s="337">
        <v>984.21276999999998</v>
      </c>
      <c r="M257" s="337">
        <v>1423.11439</v>
      </c>
      <c r="N257" s="337">
        <v>2407.3271600000003</v>
      </c>
      <c r="O257" s="337">
        <v>109889.03234999999</v>
      </c>
      <c r="P257" s="337">
        <v>35.180990000000001</v>
      </c>
      <c r="Q257" s="337">
        <v>27.38016</v>
      </c>
      <c r="R257" s="338">
        <v>62.561150000000005</v>
      </c>
      <c r="S257" s="7"/>
      <c r="T257" s="7"/>
      <c r="U257" s="7"/>
      <c r="V257" s="7"/>
      <c r="W257" s="7"/>
      <c r="X257" s="7"/>
      <c r="Y257" s="7"/>
      <c r="Z257" s="7"/>
      <c r="AA257" s="7"/>
      <c r="AB257" s="7"/>
    </row>
    <row r="258" spans="1:28" s="313" customFormat="1">
      <c r="A258" s="339"/>
      <c r="B258" s="339"/>
      <c r="C258" s="339"/>
      <c r="D258" s="339"/>
      <c r="E258" s="340">
        <v>395</v>
      </c>
      <c r="F258" s="341">
        <v>2359.3084700000004</v>
      </c>
      <c r="G258" s="342">
        <v>2297.1362400000003</v>
      </c>
      <c r="H258" s="342">
        <v>4656.4447099999998</v>
      </c>
      <c r="I258" s="342">
        <v>13446.14156</v>
      </c>
      <c r="J258" s="342">
        <v>53583.078090000003</v>
      </c>
      <c r="K258" s="342">
        <v>67029.219649999999</v>
      </c>
      <c r="L258" s="342">
        <v>178.91249999999999</v>
      </c>
      <c r="M258" s="342">
        <v>110.59087</v>
      </c>
      <c r="N258" s="342">
        <v>289.50337000000002</v>
      </c>
      <c r="O258" s="342">
        <v>71975.167730000001</v>
      </c>
      <c r="P258" s="342">
        <v>0.46245999999999998</v>
      </c>
      <c r="Q258" s="342">
        <v>0.31555</v>
      </c>
      <c r="R258" s="343">
        <v>0.77800999999999998</v>
      </c>
      <c r="S258" s="7"/>
      <c r="T258" s="7"/>
      <c r="U258" s="7"/>
      <c r="V258" s="7"/>
      <c r="W258" s="7"/>
      <c r="X258" s="7"/>
      <c r="Y258" s="7"/>
      <c r="Z258" s="7"/>
      <c r="AA258" s="7"/>
      <c r="AB258" s="7"/>
    </row>
    <row r="259" spans="1:28" s="313" customFormat="1">
      <c r="A259" s="339"/>
      <c r="B259" s="339"/>
      <c r="C259" s="339"/>
      <c r="D259" s="339"/>
      <c r="E259" s="340">
        <v>524</v>
      </c>
      <c r="F259" s="341">
        <v>20313.176230000001</v>
      </c>
      <c r="G259" s="342">
        <v>13668.38926</v>
      </c>
      <c r="H259" s="342">
        <v>33981.565490000001</v>
      </c>
      <c r="I259" s="342">
        <v>59962.047079999997</v>
      </c>
      <c r="J259" s="342">
        <v>41507.711139999999</v>
      </c>
      <c r="K259" s="342">
        <v>101469.75822</v>
      </c>
      <c r="L259" s="342">
        <v>644.15022999999997</v>
      </c>
      <c r="M259" s="342">
        <v>666.47953000000007</v>
      </c>
      <c r="N259" s="342">
        <v>1310.62976</v>
      </c>
      <c r="O259" s="342">
        <v>136761.95347000001</v>
      </c>
      <c r="P259" s="342">
        <v>19.34422</v>
      </c>
      <c r="Q259" s="342">
        <v>23.491400000000002</v>
      </c>
      <c r="R259" s="343">
        <v>42.835620000000006</v>
      </c>
      <c r="S259" s="7"/>
      <c r="T259" s="7"/>
      <c r="U259" s="7"/>
      <c r="V259" s="7"/>
      <c r="W259" s="7"/>
      <c r="X259" s="7"/>
      <c r="Y259" s="7"/>
      <c r="Z259" s="7"/>
      <c r="AA259" s="7"/>
      <c r="AB259" s="7"/>
    </row>
    <row r="260" spans="1:28" s="313" customFormat="1">
      <c r="A260" s="339"/>
      <c r="B260" s="339"/>
      <c r="C260" s="339"/>
      <c r="D260" s="339"/>
      <c r="E260" s="340">
        <v>527</v>
      </c>
      <c r="F260" s="341">
        <v>11901.896550000001</v>
      </c>
      <c r="G260" s="342">
        <v>12952.33469</v>
      </c>
      <c r="H260" s="342">
        <v>24854.231239999997</v>
      </c>
      <c r="I260" s="342">
        <v>56702.358829999997</v>
      </c>
      <c r="J260" s="342">
        <v>24661.405119999999</v>
      </c>
      <c r="K260" s="342">
        <v>81363.763950000008</v>
      </c>
      <c r="L260" s="342">
        <v>1521.4204499999998</v>
      </c>
      <c r="M260" s="342">
        <v>1172.1047800000001</v>
      </c>
      <c r="N260" s="342">
        <v>2693.5252300000002</v>
      </c>
      <c r="O260" s="342">
        <v>108911.52042</v>
      </c>
      <c r="P260" s="342">
        <v>37.576639999999998</v>
      </c>
      <c r="Q260" s="342">
        <v>8.9407199999999989</v>
      </c>
      <c r="R260" s="343">
        <v>46.517360000000004</v>
      </c>
      <c r="S260" s="7"/>
      <c r="T260" s="7"/>
      <c r="U260" s="7"/>
      <c r="V260" s="7"/>
      <c r="W260" s="7"/>
      <c r="X260" s="7"/>
      <c r="Y260" s="7"/>
      <c r="Z260" s="7"/>
      <c r="AA260" s="7"/>
      <c r="AB260" s="7"/>
    </row>
    <row r="261" spans="1:28" s="313" customFormat="1">
      <c r="A261" s="339"/>
      <c r="B261" s="339"/>
      <c r="C261" s="339"/>
      <c r="D261" s="339"/>
      <c r="E261" s="340">
        <v>670</v>
      </c>
      <c r="F261" s="341">
        <v>11565.97703</v>
      </c>
      <c r="G261" s="342">
        <v>10415.18427</v>
      </c>
      <c r="H261" s="342">
        <v>21981.1613</v>
      </c>
      <c r="I261" s="342">
        <v>45037.126799999998</v>
      </c>
      <c r="J261" s="342">
        <v>30489.219789999999</v>
      </c>
      <c r="K261" s="342">
        <v>75526.346590000001</v>
      </c>
      <c r="L261" s="342">
        <v>1370.0318300000001</v>
      </c>
      <c r="M261" s="342">
        <v>523.86497999999995</v>
      </c>
      <c r="N261" s="342">
        <v>1893.89681</v>
      </c>
      <c r="O261" s="342">
        <v>99401.404699999999</v>
      </c>
      <c r="P261" s="342">
        <v>21.812169999999998</v>
      </c>
      <c r="Q261" s="342">
        <v>9.459620000000001</v>
      </c>
      <c r="R261" s="343">
        <v>31.271789999999999</v>
      </c>
      <c r="S261" s="7"/>
      <c r="T261" s="7"/>
      <c r="U261" s="7"/>
      <c r="V261" s="7"/>
      <c r="W261" s="7"/>
      <c r="X261" s="7"/>
      <c r="Y261" s="7"/>
      <c r="Z261" s="7"/>
      <c r="AA261" s="7"/>
      <c r="AB261" s="7"/>
    </row>
    <row r="262" spans="1:28" s="313" customFormat="1">
      <c r="A262" s="339"/>
      <c r="B262" s="339"/>
      <c r="C262" s="339"/>
      <c r="D262" s="334" t="s">
        <v>277</v>
      </c>
      <c r="E262" s="335">
        <v>198</v>
      </c>
      <c r="F262" s="336">
        <v>44984.682999999997</v>
      </c>
      <c r="G262" s="337">
        <v>18650.415730000001</v>
      </c>
      <c r="H262" s="337">
        <v>63635.098729999998</v>
      </c>
      <c r="I262" s="337">
        <v>81255.438020000001</v>
      </c>
      <c r="J262" s="337">
        <v>48755.384100000003</v>
      </c>
      <c r="K262" s="337">
        <v>130010.82212000001</v>
      </c>
      <c r="L262" s="337">
        <v>2700.7988399999999</v>
      </c>
      <c r="M262" s="337">
        <v>4234.8388399999994</v>
      </c>
      <c r="N262" s="337">
        <v>6935.6376799999998</v>
      </c>
      <c r="O262" s="337">
        <v>200581.55853000001</v>
      </c>
      <c r="P262" s="337">
        <v>24.216240000000003</v>
      </c>
      <c r="Q262" s="337">
        <v>7.7763400000000003</v>
      </c>
      <c r="R262" s="338">
        <v>31.99258</v>
      </c>
      <c r="S262" s="7"/>
      <c r="T262" s="7"/>
      <c r="U262" s="7"/>
      <c r="V262" s="7"/>
      <c r="W262" s="7"/>
      <c r="X262" s="7"/>
      <c r="Y262" s="7"/>
      <c r="Z262" s="7"/>
      <c r="AA262" s="7"/>
      <c r="AB262" s="7"/>
    </row>
    <row r="263" spans="1:28" s="313" customFormat="1">
      <c r="A263" s="339"/>
      <c r="B263" s="339"/>
      <c r="C263" s="339"/>
      <c r="D263" s="339"/>
      <c r="E263" s="340">
        <v>362</v>
      </c>
      <c r="F263" s="341">
        <v>15693.64114</v>
      </c>
      <c r="G263" s="342">
        <v>10148.135920000001</v>
      </c>
      <c r="H263" s="342">
        <v>25841.77706</v>
      </c>
      <c r="I263" s="342">
        <v>31043.523579999997</v>
      </c>
      <c r="J263" s="342">
        <v>7119.2696299999998</v>
      </c>
      <c r="K263" s="342">
        <v>38162.793210000003</v>
      </c>
      <c r="L263" s="342">
        <v>1248.2322199999999</v>
      </c>
      <c r="M263" s="342">
        <v>615.4659200000001</v>
      </c>
      <c r="N263" s="342">
        <v>1863.69814</v>
      </c>
      <c r="O263" s="342">
        <v>65868.26840999999</v>
      </c>
      <c r="P263" s="342">
        <v>23.35369</v>
      </c>
      <c r="Q263" s="342">
        <v>7.3439100000000002</v>
      </c>
      <c r="R263" s="343">
        <v>30.697599999999998</v>
      </c>
      <c r="S263" s="7"/>
      <c r="T263" s="7"/>
      <c r="U263" s="7"/>
      <c r="V263" s="7"/>
      <c r="W263" s="7"/>
      <c r="X263" s="7"/>
      <c r="Y263" s="7"/>
      <c r="Z263" s="7"/>
      <c r="AA263" s="7"/>
      <c r="AB263" s="7"/>
    </row>
    <row r="264" spans="1:28" s="313" customFormat="1">
      <c r="A264" s="339"/>
      <c r="B264" s="339"/>
      <c r="C264" s="339"/>
      <c r="D264" s="334" t="s">
        <v>52</v>
      </c>
      <c r="E264" s="335">
        <v>205</v>
      </c>
      <c r="F264" s="336">
        <v>54850.724750000001</v>
      </c>
      <c r="G264" s="337">
        <v>70879.14718</v>
      </c>
      <c r="H264" s="337">
        <v>125729.87193000001</v>
      </c>
      <c r="I264" s="337">
        <v>93568.328859999994</v>
      </c>
      <c r="J264" s="337">
        <v>109845.86933</v>
      </c>
      <c r="K264" s="337">
        <v>203414.19819</v>
      </c>
      <c r="L264" s="337">
        <v>2560.12727</v>
      </c>
      <c r="M264" s="337">
        <v>3716.6296899999998</v>
      </c>
      <c r="N264" s="337">
        <v>6276.7569599999997</v>
      </c>
      <c r="O264" s="337">
        <v>335420.82707999996</v>
      </c>
      <c r="P264" s="337">
        <v>140.6217</v>
      </c>
      <c r="Q264" s="337">
        <v>24.52535</v>
      </c>
      <c r="R264" s="338">
        <v>165.14704999999998</v>
      </c>
      <c r="S264" s="7"/>
      <c r="T264" s="7"/>
      <c r="U264" s="7"/>
      <c r="V264" s="7"/>
      <c r="W264" s="7"/>
      <c r="X264" s="7"/>
      <c r="Y264" s="7"/>
      <c r="Z264" s="7"/>
      <c r="AA264" s="7"/>
      <c r="AB264" s="7"/>
    </row>
    <row r="265" spans="1:28" s="313" customFormat="1">
      <c r="A265" s="339"/>
      <c r="B265" s="339"/>
      <c r="C265" s="339"/>
      <c r="D265" s="334" t="s">
        <v>77</v>
      </c>
      <c r="E265" s="335">
        <v>448</v>
      </c>
      <c r="F265" s="336">
        <v>16317.193880000001</v>
      </c>
      <c r="G265" s="337">
        <v>3746.9991600000003</v>
      </c>
      <c r="H265" s="337">
        <v>20064.193039999998</v>
      </c>
      <c r="I265" s="337">
        <v>72700.909639999998</v>
      </c>
      <c r="J265" s="337">
        <v>22084.94671</v>
      </c>
      <c r="K265" s="337">
        <v>94785.856349999987</v>
      </c>
      <c r="L265" s="337">
        <v>857.72795999999994</v>
      </c>
      <c r="M265" s="337">
        <v>554.25050999999996</v>
      </c>
      <c r="N265" s="337">
        <v>1411.97847</v>
      </c>
      <c r="O265" s="337">
        <v>116262.02786</v>
      </c>
      <c r="P265" s="337">
        <v>13.12865</v>
      </c>
      <c r="Q265" s="337">
        <v>5.0748699999999998</v>
      </c>
      <c r="R265" s="338">
        <v>18.203520000000001</v>
      </c>
      <c r="S265" s="7"/>
      <c r="T265" s="7"/>
      <c r="U265" s="7"/>
      <c r="V265" s="7"/>
      <c r="W265" s="7"/>
      <c r="X265" s="7"/>
      <c r="Y265" s="7"/>
      <c r="Z265" s="7"/>
      <c r="AA265" s="7"/>
      <c r="AB265" s="7"/>
    </row>
    <row r="266" spans="1:28" s="313" customFormat="1">
      <c r="A266" s="339"/>
      <c r="B266" s="339"/>
      <c r="C266" s="339"/>
      <c r="D266" s="334" t="s">
        <v>278</v>
      </c>
      <c r="E266" s="335">
        <v>590</v>
      </c>
      <c r="F266" s="336">
        <v>10939.708329999999</v>
      </c>
      <c r="G266" s="337">
        <v>4364.3244199999999</v>
      </c>
      <c r="H266" s="337">
        <v>15304.03275</v>
      </c>
      <c r="I266" s="337">
        <v>19614.400010000001</v>
      </c>
      <c r="J266" s="337">
        <v>23303.481489999998</v>
      </c>
      <c r="K266" s="337">
        <v>42917.881500000003</v>
      </c>
      <c r="L266" s="337">
        <v>230.59452999999999</v>
      </c>
      <c r="M266" s="337">
        <v>610.59699999999998</v>
      </c>
      <c r="N266" s="337">
        <v>841.19153000000006</v>
      </c>
      <c r="O266" s="337">
        <v>59063.105779999998</v>
      </c>
      <c r="P266" s="337">
        <v>17.974340000000002</v>
      </c>
      <c r="Q266" s="337">
        <v>5.5439300000000005</v>
      </c>
      <c r="R266" s="338">
        <v>23.518270000000001</v>
      </c>
      <c r="S266" s="7"/>
      <c r="T266" s="7"/>
      <c r="U266" s="7"/>
      <c r="V266" s="7"/>
      <c r="W266" s="7"/>
      <c r="X266" s="7"/>
      <c r="Y266" s="7"/>
      <c r="Z266" s="7"/>
      <c r="AA266" s="7"/>
      <c r="AB266" s="7"/>
    </row>
    <row r="267" spans="1:28" s="313" customFormat="1">
      <c r="A267" s="339"/>
      <c r="B267" s="339"/>
      <c r="C267" s="339"/>
      <c r="D267" s="334" t="s">
        <v>70</v>
      </c>
      <c r="E267" s="335">
        <v>217</v>
      </c>
      <c r="F267" s="336">
        <v>100314.35951000001</v>
      </c>
      <c r="G267" s="337">
        <v>115752.27440000001</v>
      </c>
      <c r="H267" s="337">
        <v>216066.63391</v>
      </c>
      <c r="I267" s="337">
        <v>148575.52334000001</v>
      </c>
      <c r="J267" s="337">
        <v>127711.43517</v>
      </c>
      <c r="K267" s="337">
        <v>276286.95850999997</v>
      </c>
      <c r="L267" s="337">
        <v>3655.9027000000001</v>
      </c>
      <c r="M267" s="337">
        <v>4055.4302200000002</v>
      </c>
      <c r="N267" s="337">
        <v>7711.3329199999998</v>
      </c>
      <c r="O267" s="337">
        <v>500064.92533999996</v>
      </c>
      <c r="P267" s="337">
        <v>372.08089000000001</v>
      </c>
      <c r="Q267" s="337">
        <v>167.92330999999999</v>
      </c>
      <c r="R267" s="338">
        <v>540.00419999999997</v>
      </c>
      <c r="S267" s="7"/>
      <c r="T267" s="7"/>
      <c r="U267" s="7"/>
      <c r="V267" s="7"/>
      <c r="W267" s="7"/>
      <c r="X267" s="7"/>
      <c r="Y267" s="7"/>
      <c r="Z267" s="7"/>
      <c r="AA267" s="7"/>
      <c r="AB267" s="7"/>
    </row>
    <row r="268" spans="1:28" s="313" customFormat="1">
      <c r="A268" s="339"/>
      <c r="B268" s="339"/>
      <c r="C268" s="339"/>
      <c r="D268" s="339"/>
      <c r="E268" s="340">
        <v>525</v>
      </c>
      <c r="F268" s="341">
        <v>36513.843460000004</v>
      </c>
      <c r="G268" s="342">
        <v>46892.004590000004</v>
      </c>
      <c r="H268" s="342">
        <v>83405.848050000001</v>
      </c>
      <c r="I268" s="342">
        <v>65274.982329999999</v>
      </c>
      <c r="J268" s="342">
        <v>67664.605260000011</v>
      </c>
      <c r="K268" s="342">
        <v>132939.58759000001</v>
      </c>
      <c r="L268" s="342">
        <v>2258.1558399999999</v>
      </c>
      <c r="M268" s="342">
        <v>1295.15247</v>
      </c>
      <c r="N268" s="342">
        <v>3553.3083099999999</v>
      </c>
      <c r="O268" s="342">
        <v>219898.74394999997</v>
      </c>
      <c r="P268" s="342">
        <v>210.17322000000001</v>
      </c>
      <c r="Q268" s="342">
        <v>29.210319999999999</v>
      </c>
      <c r="R268" s="343">
        <v>239.38354000000001</v>
      </c>
      <c r="S268" s="7"/>
      <c r="T268" s="7"/>
      <c r="U268" s="7"/>
      <c r="V268" s="7"/>
      <c r="W268" s="7"/>
      <c r="X268" s="7"/>
      <c r="Y268" s="7"/>
      <c r="Z268" s="7"/>
      <c r="AA268" s="7"/>
      <c r="AB268" s="7"/>
    </row>
    <row r="269" spans="1:28" s="313" customFormat="1">
      <c r="A269" s="339"/>
      <c r="B269" s="339"/>
      <c r="C269" s="339"/>
      <c r="D269" s="339"/>
      <c r="E269" s="340">
        <v>643</v>
      </c>
      <c r="F269" s="341">
        <v>18349.664850000001</v>
      </c>
      <c r="G269" s="342">
        <v>17463.44671</v>
      </c>
      <c r="H269" s="342">
        <v>35813.111560000005</v>
      </c>
      <c r="I269" s="342">
        <v>64418.061229999999</v>
      </c>
      <c r="J269" s="342">
        <v>56826.697999999997</v>
      </c>
      <c r="K269" s="342">
        <v>121244.75923000001</v>
      </c>
      <c r="L269" s="342">
        <v>1135.8312599999999</v>
      </c>
      <c r="M269" s="342">
        <v>1240.87519</v>
      </c>
      <c r="N269" s="342">
        <v>2376.7064500000001</v>
      </c>
      <c r="O269" s="342">
        <v>159434.57724000001</v>
      </c>
      <c r="P269" s="342">
        <v>16.57779</v>
      </c>
      <c r="Q269" s="342">
        <v>15.23847</v>
      </c>
      <c r="R269" s="343">
        <v>31.81626</v>
      </c>
      <c r="S269" s="7"/>
      <c r="T269" s="7"/>
      <c r="U269" s="7"/>
      <c r="V269" s="7"/>
      <c r="W269" s="7"/>
      <c r="X269" s="7"/>
      <c r="Y269" s="7"/>
      <c r="Z269" s="7"/>
      <c r="AA269" s="7"/>
      <c r="AB269" s="7"/>
    </row>
    <row r="270" spans="1:28" s="313" customFormat="1">
      <c r="A270" s="339"/>
      <c r="B270" s="339"/>
      <c r="C270" s="339"/>
      <c r="D270" s="334" t="s">
        <v>76</v>
      </c>
      <c r="E270" s="335">
        <v>449</v>
      </c>
      <c r="F270" s="336">
        <v>15363.277840000001</v>
      </c>
      <c r="G270" s="337">
        <v>7604.8659800000005</v>
      </c>
      <c r="H270" s="337">
        <v>22968.143820000001</v>
      </c>
      <c r="I270" s="337">
        <v>62753.773110000002</v>
      </c>
      <c r="J270" s="337">
        <v>39100.121090000001</v>
      </c>
      <c r="K270" s="337">
        <v>101853.89420000001</v>
      </c>
      <c r="L270" s="337">
        <v>2343.7440799999999</v>
      </c>
      <c r="M270" s="337">
        <v>3462.4559399999998</v>
      </c>
      <c r="N270" s="337">
        <v>5806.2000199999993</v>
      </c>
      <c r="O270" s="337">
        <v>130628.23804000001</v>
      </c>
      <c r="P270" s="337">
        <v>14.43474</v>
      </c>
      <c r="Q270" s="337">
        <v>7.5078999999999994</v>
      </c>
      <c r="R270" s="338">
        <v>21.942640000000001</v>
      </c>
      <c r="S270" s="7"/>
      <c r="T270" s="7"/>
      <c r="U270" s="7"/>
      <c r="V270" s="7"/>
      <c r="W270" s="7"/>
      <c r="X270" s="7"/>
      <c r="Y270" s="7"/>
      <c r="Z270" s="7"/>
      <c r="AA270" s="7"/>
      <c r="AB270" s="7"/>
    </row>
    <row r="271" spans="1:28" s="313" customFormat="1">
      <c r="A271" s="339"/>
      <c r="B271" s="334" t="s">
        <v>17</v>
      </c>
      <c r="C271" s="334" t="s">
        <v>279</v>
      </c>
      <c r="D271" s="334" t="s">
        <v>280</v>
      </c>
      <c r="E271" s="335">
        <v>52</v>
      </c>
      <c r="F271" s="336">
        <v>7131.2082399999999</v>
      </c>
      <c r="G271" s="337">
        <v>51.211919999999999</v>
      </c>
      <c r="H271" s="337">
        <v>7182.4201600000006</v>
      </c>
      <c r="I271" s="337">
        <v>21637.615280000002</v>
      </c>
      <c r="J271" s="337">
        <v>2623.2919200000001</v>
      </c>
      <c r="K271" s="337">
        <v>24260.907199999998</v>
      </c>
      <c r="L271" s="337">
        <v>712.66382999999996</v>
      </c>
      <c r="M271" s="337">
        <v>118.37657</v>
      </c>
      <c r="N271" s="337">
        <v>831.04039999999998</v>
      </c>
      <c r="O271" s="337">
        <v>32274.367760000001</v>
      </c>
      <c r="P271" s="337">
        <v>51675.059529999999</v>
      </c>
      <c r="Q271" s="337">
        <v>82.392420000000001</v>
      </c>
      <c r="R271" s="338">
        <v>51757.451950000002</v>
      </c>
      <c r="S271" s="7"/>
      <c r="T271" s="7"/>
      <c r="U271" s="7"/>
      <c r="V271" s="7"/>
      <c r="W271" s="7"/>
      <c r="X271" s="7"/>
      <c r="Y271" s="7"/>
      <c r="Z271" s="7"/>
      <c r="AA271" s="7"/>
      <c r="AB271" s="7"/>
    </row>
    <row r="272" spans="1:28" s="313" customFormat="1">
      <c r="A272" s="339"/>
      <c r="B272" s="339"/>
      <c r="C272" s="334" t="s">
        <v>281</v>
      </c>
      <c r="D272" s="334" t="s">
        <v>282</v>
      </c>
      <c r="E272" s="335">
        <v>49</v>
      </c>
      <c r="F272" s="336">
        <v>49360.006659999999</v>
      </c>
      <c r="G272" s="337">
        <v>17686.349340000001</v>
      </c>
      <c r="H272" s="337">
        <v>67046.356</v>
      </c>
      <c r="I272" s="337">
        <v>75830.715810000009</v>
      </c>
      <c r="J272" s="337">
        <v>25944.54218</v>
      </c>
      <c r="K272" s="337">
        <v>101775.25799</v>
      </c>
      <c r="L272" s="337">
        <v>16660.21038</v>
      </c>
      <c r="M272" s="337">
        <v>57049.276640000004</v>
      </c>
      <c r="N272" s="337">
        <v>73709.48702</v>
      </c>
      <c r="O272" s="337">
        <v>242531.10100999998</v>
      </c>
      <c r="P272" s="337">
        <v>348294.67910000001</v>
      </c>
      <c r="Q272" s="337">
        <v>20766.794289999998</v>
      </c>
      <c r="R272" s="338">
        <v>369061.47339</v>
      </c>
      <c r="S272" s="7"/>
      <c r="T272" s="7"/>
      <c r="U272" s="7"/>
      <c r="V272" s="7"/>
      <c r="W272" s="7"/>
      <c r="X272" s="7"/>
      <c r="Y272" s="7"/>
      <c r="Z272" s="7"/>
      <c r="AA272" s="7"/>
      <c r="AB272" s="7"/>
    </row>
    <row r="273" spans="1:28" s="313" customFormat="1">
      <c r="A273" s="339"/>
      <c r="B273" s="339"/>
      <c r="C273" s="339"/>
      <c r="D273" s="339"/>
      <c r="E273" s="340">
        <v>249</v>
      </c>
      <c r="F273" s="341">
        <v>8422.5012699999988</v>
      </c>
      <c r="G273" s="342">
        <v>1414.59321</v>
      </c>
      <c r="H273" s="342">
        <v>9837.0944799999997</v>
      </c>
      <c r="I273" s="342">
        <v>17451.234379999998</v>
      </c>
      <c r="J273" s="342">
        <v>5971.4332999999997</v>
      </c>
      <c r="K273" s="342">
        <v>23422.667679999999</v>
      </c>
      <c r="L273" s="342">
        <v>155.97120999999999</v>
      </c>
      <c r="M273" s="342">
        <v>114.17487</v>
      </c>
      <c r="N273" s="342">
        <v>270.14608000000004</v>
      </c>
      <c r="O273" s="342">
        <v>33529.908239999997</v>
      </c>
      <c r="P273" s="342">
        <v>20.975720000000003</v>
      </c>
      <c r="Q273" s="342">
        <v>16.09412</v>
      </c>
      <c r="R273" s="343">
        <v>37.069839999999999</v>
      </c>
      <c r="S273" s="7"/>
      <c r="T273" s="7"/>
      <c r="U273" s="7"/>
      <c r="V273" s="7"/>
      <c r="W273" s="7"/>
      <c r="X273" s="7"/>
      <c r="Y273" s="7"/>
      <c r="Z273" s="7"/>
      <c r="AA273" s="7"/>
      <c r="AB273" s="7"/>
    </row>
    <row r="274" spans="1:28" s="313" customFormat="1">
      <c r="A274" s="339"/>
      <c r="B274" s="334" t="s">
        <v>18</v>
      </c>
      <c r="C274" s="334" t="s">
        <v>283</v>
      </c>
      <c r="D274" s="334" t="s">
        <v>283</v>
      </c>
      <c r="E274" s="335">
        <v>105</v>
      </c>
      <c r="F274" s="336">
        <v>33062.014889999999</v>
      </c>
      <c r="G274" s="337">
        <v>21132.774670000003</v>
      </c>
      <c r="H274" s="337">
        <v>54194.789560000005</v>
      </c>
      <c r="I274" s="337">
        <v>57200.818299999999</v>
      </c>
      <c r="J274" s="337">
        <v>13890.29408</v>
      </c>
      <c r="K274" s="337">
        <v>71091.112379999991</v>
      </c>
      <c r="L274" s="337">
        <v>6109.0956200000001</v>
      </c>
      <c r="M274" s="337">
        <v>1245.0911799999999</v>
      </c>
      <c r="N274" s="337">
        <v>7354.1867999999995</v>
      </c>
      <c r="O274" s="337">
        <v>132640.08874000001</v>
      </c>
      <c r="P274" s="337">
        <v>105480.32584999999</v>
      </c>
      <c r="Q274" s="337">
        <v>1347.2149199999999</v>
      </c>
      <c r="R274" s="338">
        <v>106827.54076999999</v>
      </c>
      <c r="S274" s="7"/>
      <c r="T274" s="7"/>
      <c r="U274" s="7"/>
      <c r="V274" s="7"/>
      <c r="W274" s="7"/>
      <c r="X274" s="7"/>
      <c r="Y274" s="7"/>
      <c r="Z274" s="7"/>
      <c r="AA274" s="7"/>
      <c r="AB274" s="7"/>
    </row>
    <row r="275" spans="1:28" s="313" customFormat="1">
      <c r="A275" s="339"/>
      <c r="B275" s="334" t="s">
        <v>19</v>
      </c>
      <c r="C275" s="334" t="s">
        <v>284</v>
      </c>
      <c r="D275" s="334" t="s">
        <v>284</v>
      </c>
      <c r="E275" s="335">
        <v>122</v>
      </c>
      <c r="F275" s="336">
        <v>37997.385130000002</v>
      </c>
      <c r="G275" s="337">
        <v>15952.947300000002</v>
      </c>
      <c r="H275" s="337">
        <v>53950.332430000002</v>
      </c>
      <c r="I275" s="337">
        <v>143264.47662</v>
      </c>
      <c r="J275" s="337">
        <v>80285.290239999988</v>
      </c>
      <c r="K275" s="337">
        <v>223549.76686</v>
      </c>
      <c r="L275" s="337">
        <v>67138.873260000008</v>
      </c>
      <c r="M275" s="337">
        <v>28491.917450000001</v>
      </c>
      <c r="N275" s="337">
        <v>95630.790709999987</v>
      </c>
      <c r="O275" s="337">
        <v>373130.89</v>
      </c>
      <c r="P275" s="337">
        <v>88050.802819999997</v>
      </c>
      <c r="Q275" s="337">
        <v>7937.50443</v>
      </c>
      <c r="R275" s="338">
        <v>95988.307249999998</v>
      </c>
      <c r="S275" s="7"/>
      <c r="T275" s="7"/>
      <c r="U275" s="7"/>
      <c r="V275" s="7"/>
      <c r="W275" s="7"/>
      <c r="X275" s="7"/>
      <c r="Y275" s="7"/>
      <c r="Z275" s="7"/>
      <c r="AA275" s="7"/>
      <c r="AB275" s="7"/>
    </row>
    <row r="276" spans="1:28" s="313" customFormat="1">
      <c r="A276" s="339"/>
      <c r="B276" s="339"/>
      <c r="C276" s="334" t="s">
        <v>285</v>
      </c>
      <c r="D276" s="334" t="s">
        <v>19</v>
      </c>
      <c r="E276" s="335">
        <v>120</v>
      </c>
      <c r="F276" s="336">
        <v>26878.352500000001</v>
      </c>
      <c r="G276" s="337">
        <v>17472.78487</v>
      </c>
      <c r="H276" s="337">
        <v>44351.137369999997</v>
      </c>
      <c r="I276" s="337">
        <v>113016.67984</v>
      </c>
      <c r="J276" s="337">
        <v>44984.72984</v>
      </c>
      <c r="K276" s="337">
        <v>158001.40968000001</v>
      </c>
      <c r="L276" s="337">
        <v>35408.87255</v>
      </c>
      <c r="M276" s="337">
        <v>19226.448170000003</v>
      </c>
      <c r="N276" s="337">
        <v>54635.320719999996</v>
      </c>
      <c r="O276" s="337">
        <v>256987.86777000001</v>
      </c>
      <c r="P276" s="337">
        <v>88747.603759999998</v>
      </c>
      <c r="Q276" s="337">
        <v>1811.37853</v>
      </c>
      <c r="R276" s="338">
        <v>90558.98229</v>
      </c>
      <c r="S276" s="7"/>
      <c r="T276" s="7"/>
      <c r="U276" s="7"/>
      <c r="V276" s="7"/>
      <c r="W276" s="7"/>
      <c r="X276" s="7"/>
      <c r="Y276" s="7"/>
      <c r="Z276" s="7"/>
      <c r="AA276" s="7"/>
      <c r="AB276" s="7"/>
    </row>
    <row r="277" spans="1:28" s="313" customFormat="1">
      <c r="A277" s="339"/>
      <c r="B277" s="339"/>
      <c r="C277" s="339"/>
      <c r="D277" s="339"/>
      <c r="E277" s="340">
        <v>699</v>
      </c>
      <c r="F277" s="341">
        <v>5301.1089400000001</v>
      </c>
      <c r="G277" s="342">
        <v>4036.02592</v>
      </c>
      <c r="H277" s="342">
        <v>9337.1348600000001</v>
      </c>
      <c r="I277" s="342">
        <v>3731.2955499999998</v>
      </c>
      <c r="J277" s="342">
        <v>1315.71002</v>
      </c>
      <c r="K277" s="342">
        <v>5047.0055700000003</v>
      </c>
      <c r="L277" s="342">
        <v>35.777000000000001</v>
      </c>
      <c r="M277" s="342">
        <v>0</v>
      </c>
      <c r="N277" s="342">
        <v>35.777000000000001</v>
      </c>
      <c r="O277" s="342">
        <v>14419.91743</v>
      </c>
      <c r="P277" s="342">
        <v>4.8287700000000005</v>
      </c>
      <c r="Q277" s="342">
        <v>1.9650799999999999</v>
      </c>
      <c r="R277" s="343">
        <v>6.7938499999999999</v>
      </c>
      <c r="S277" s="7"/>
      <c r="T277" s="7"/>
      <c r="U277" s="7"/>
      <c r="V277" s="7"/>
      <c r="W277" s="7"/>
      <c r="X277" s="7"/>
      <c r="Y277" s="7"/>
      <c r="Z277" s="7"/>
      <c r="AA277" s="7"/>
      <c r="AB277" s="7"/>
    </row>
    <row r="278" spans="1:28" s="313" customFormat="1">
      <c r="A278" s="339"/>
      <c r="B278" s="339"/>
      <c r="C278" s="339"/>
      <c r="D278" s="334" t="s">
        <v>286</v>
      </c>
      <c r="E278" s="335">
        <v>282</v>
      </c>
      <c r="F278" s="336">
        <v>377.58684000000005</v>
      </c>
      <c r="G278" s="337">
        <v>4.4192900000000002</v>
      </c>
      <c r="H278" s="337">
        <v>382.00612999999998</v>
      </c>
      <c r="I278" s="337">
        <v>22641.91862</v>
      </c>
      <c r="J278" s="337">
        <v>6177.9708200000005</v>
      </c>
      <c r="K278" s="337">
        <v>28819.889440000003</v>
      </c>
      <c r="L278" s="337">
        <v>468.49232000000001</v>
      </c>
      <c r="M278" s="337">
        <v>227.45995000000002</v>
      </c>
      <c r="N278" s="337">
        <v>695.95227</v>
      </c>
      <c r="O278" s="337">
        <v>29897.847839999999</v>
      </c>
      <c r="P278" s="337">
        <v>3.8200000000000005E-2</v>
      </c>
      <c r="Q278" s="337">
        <v>0</v>
      </c>
      <c r="R278" s="338">
        <v>3.8200000000000005E-2</v>
      </c>
      <c r="S278" s="7"/>
      <c r="T278" s="7"/>
      <c r="U278" s="7"/>
      <c r="V278" s="7"/>
      <c r="W278" s="7"/>
      <c r="X278" s="7"/>
      <c r="Y278" s="7"/>
      <c r="Z278" s="7"/>
      <c r="AA278" s="7"/>
      <c r="AB278" s="7"/>
    </row>
    <row r="279" spans="1:28" s="313" customFormat="1">
      <c r="A279" s="339"/>
      <c r="B279" s="334" t="s">
        <v>20</v>
      </c>
      <c r="C279" s="334" t="s">
        <v>287</v>
      </c>
      <c r="D279" s="334" t="s">
        <v>287</v>
      </c>
      <c r="E279" s="335">
        <v>267</v>
      </c>
      <c r="F279" s="336">
        <v>9871.7999099999997</v>
      </c>
      <c r="G279" s="337">
        <v>1098.6641299999999</v>
      </c>
      <c r="H279" s="337">
        <v>10970.464039999999</v>
      </c>
      <c r="I279" s="337">
        <v>46566.059529999999</v>
      </c>
      <c r="J279" s="337">
        <v>12315.41185</v>
      </c>
      <c r="K279" s="337">
        <v>58881.471380000003</v>
      </c>
      <c r="L279" s="337">
        <v>4601.5467099999996</v>
      </c>
      <c r="M279" s="337">
        <v>1895.80314</v>
      </c>
      <c r="N279" s="337">
        <v>6497.3498499999996</v>
      </c>
      <c r="O279" s="337">
        <v>76349.285269999993</v>
      </c>
      <c r="P279" s="337">
        <v>43815.643280000004</v>
      </c>
      <c r="Q279" s="337">
        <v>249.69767000000002</v>
      </c>
      <c r="R279" s="338">
        <v>44065.340950000005</v>
      </c>
      <c r="S279" s="7"/>
      <c r="T279" s="7"/>
      <c r="U279" s="7"/>
      <c r="V279" s="7"/>
      <c r="W279" s="7"/>
      <c r="X279" s="7"/>
      <c r="Y279" s="7"/>
      <c r="Z279" s="7"/>
      <c r="AA279" s="7"/>
      <c r="AB279" s="7"/>
    </row>
    <row r="280" spans="1:28" s="313" customFormat="1">
      <c r="A280" s="339"/>
      <c r="B280" s="339"/>
      <c r="C280" s="334" t="s">
        <v>20</v>
      </c>
      <c r="D280" s="334" t="s">
        <v>288</v>
      </c>
      <c r="E280" s="335">
        <v>91</v>
      </c>
      <c r="F280" s="336">
        <v>21851.702249999998</v>
      </c>
      <c r="G280" s="337">
        <v>34116.58322</v>
      </c>
      <c r="H280" s="337">
        <v>55968.285469999995</v>
      </c>
      <c r="I280" s="337">
        <v>68805.636169999998</v>
      </c>
      <c r="J280" s="337">
        <v>11116.568289999999</v>
      </c>
      <c r="K280" s="337">
        <v>79922.204459999994</v>
      </c>
      <c r="L280" s="337">
        <v>12853.02644</v>
      </c>
      <c r="M280" s="337">
        <v>2315.7623599999997</v>
      </c>
      <c r="N280" s="337">
        <v>15168.7888</v>
      </c>
      <c r="O280" s="337">
        <v>151059.27872999999</v>
      </c>
      <c r="P280" s="337">
        <v>86173.936819999988</v>
      </c>
      <c r="Q280" s="337">
        <v>1166.6386</v>
      </c>
      <c r="R280" s="338">
        <v>87340.575420000008</v>
      </c>
      <c r="S280" s="7"/>
      <c r="T280" s="7"/>
      <c r="U280" s="7"/>
      <c r="V280" s="7"/>
      <c r="W280" s="7"/>
      <c r="X280" s="7"/>
      <c r="Y280" s="7"/>
      <c r="Z280" s="7"/>
      <c r="AA280" s="7"/>
      <c r="AB280" s="7"/>
    </row>
    <row r="281" spans="1:28" s="313" customFormat="1">
      <c r="A281" s="339"/>
      <c r="B281" s="339"/>
      <c r="C281" s="339"/>
      <c r="D281" s="339"/>
      <c r="E281" s="340">
        <v>695</v>
      </c>
      <c r="F281" s="341">
        <v>1946.0810900000001</v>
      </c>
      <c r="G281" s="342">
        <v>2419.6361299999999</v>
      </c>
      <c r="H281" s="342">
        <v>4365.7172199999995</v>
      </c>
      <c r="I281" s="342">
        <v>12582.451289999999</v>
      </c>
      <c r="J281" s="342">
        <v>2315.6954900000001</v>
      </c>
      <c r="K281" s="342">
        <v>14898.146779999999</v>
      </c>
      <c r="L281" s="342">
        <v>294.15996999999999</v>
      </c>
      <c r="M281" s="342">
        <v>97.039199999999994</v>
      </c>
      <c r="N281" s="342">
        <v>391.19916999999998</v>
      </c>
      <c r="O281" s="342">
        <v>19655.063170000001</v>
      </c>
      <c r="P281" s="342">
        <v>19.139310000000002</v>
      </c>
      <c r="Q281" s="342">
        <v>1.7531700000000001</v>
      </c>
      <c r="R281" s="343">
        <v>20.892479999999999</v>
      </c>
      <c r="S281" s="7"/>
      <c r="T281" s="7"/>
      <c r="U281" s="7"/>
      <c r="V281" s="7"/>
      <c r="W281" s="7"/>
      <c r="X281" s="7"/>
      <c r="Y281" s="7"/>
      <c r="Z281" s="7"/>
      <c r="AA281" s="7"/>
      <c r="AB281" s="7"/>
    </row>
    <row r="282" spans="1:28" s="313" customFormat="1">
      <c r="A282" s="339"/>
      <c r="B282" s="334" t="s">
        <v>21</v>
      </c>
      <c r="C282" s="334" t="s">
        <v>289</v>
      </c>
      <c r="D282" s="334" t="s">
        <v>290</v>
      </c>
      <c r="E282" s="335">
        <v>575</v>
      </c>
      <c r="F282" s="336">
        <v>2753.2260299999998</v>
      </c>
      <c r="G282" s="337">
        <v>2263.4108200000001</v>
      </c>
      <c r="H282" s="337">
        <v>5016.6368499999999</v>
      </c>
      <c r="I282" s="337">
        <v>12012.35917</v>
      </c>
      <c r="J282" s="337">
        <v>1946.88121</v>
      </c>
      <c r="K282" s="337">
        <v>13959.240380000001</v>
      </c>
      <c r="L282" s="337">
        <v>136.72264999999999</v>
      </c>
      <c r="M282" s="337">
        <v>29.56</v>
      </c>
      <c r="N282" s="337">
        <v>166.28264999999999</v>
      </c>
      <c r="O282" s="337">
        <v>19142.159879999999</v>
      </c>
      <c r="P282" s="337">
        <v>1.98725</v>
      </c>
      <c r="Q282" s="337">
        <v>0.88080999999999998</v>
      </c>
      <c r="R282" s="338">
        <v>2.8680599999999998</v>
      </c>
      <c r="S282" s="7"/>
      <c r="T282" s="7"/>
      <c r="U282" s="7"/>
      <c r="V282" s="7"/>
      <c r="W282" s="7"/>
      <c r="X282" s="7"/>
      <c r="Y282" s="7"/>
      <c r="Z282" s="7"/>
      <c r="AA282" s="7"/>
      <c r="AB282" s="7"/>
    </row>
    <row r="283" spans="1:28" s="313" customFormat="1">
      <c r="A283" s="339"/>
      <c r="B283" s="339"/>
      <c r="C283" s="334" t="s">
        <v>291</v>
      </c>
      <c r="D283" s="334" t="s">
        <v>291</v>
      </c>
      <c r="E283" s="335">
        <v>22</v>
      </c>
      <c r="F283" s="336">
        <v>16402.990040000001</v>
      </c>
      <c r="G283" s="337">
        <v>20518.674739999999</v>
      </c>
      <c r="H283" s="337">
        <v>36921.664779999999</v>
      </c>
      <c r="I283" s="337">
        <v>28673.190210000001</v>
      </c>
      <c r="J283" s="337">
        <v>7704.0796600000003</v>
      </c>
      <c r="K283" s="337">
        <v>36377.269869999996</v>
      </c>
      <c r="L283" s="337">
        <v>2546.09539</v>
      </c>
      <c r="M283" s="337">
        <v>639.26585999999998</v>
      </c>
      <c r="N283" s="337">
        <v>3185.3612499999999</v>
      </c>
      <c r="O283" s="337">
        <v>76484.295900000012</v>
      </c>
      <c r="P283" s="337">
        <v>43382.705499999996</v>
      </c>
      <c r="Q283" s="337">
        <v>5716.5320400000001</v>
      </c>
      <c r="R283" s="338">
        <v>49099.237540000002</v>
      </c>
      <c r="S283" s="7"/>
      <c r="T283" s="7"/>
      <c r="U283" s="7"/>
      <c r="V283" s="7"/>
      <c r="W283" s="7"/>
      <c r="X283" s="7"/>
      <c r="Y283" s="7"/>
      <c r="Z283" s="7"/>
      <c r="AA283" s="7"/>
      <c r="AB283" s="7"/>
    </row>
    <row r="284" spans="1:28" s="313" customFormat="1">
      <c r="A284" s="339"/>
      <c r="B284" s="339"/>
      <c r="C284" s="334" t="s">
        <v>21</v>
      </c>
      <c r="D284" s="334" t="s">
        <v>292</v>
      </c>
      <c r="E284" s="335">
        <v>529</v>
      </c>
      <c r="F284" s="336">
        <v>8199.5553</v>
      </c>
      <c r="G284" s="337">
        <v>2166.15011</v>
      </c>
      <c r="H284" s="337">
        <v>10365.70541</v>
      </c>
      <c r="I284" s="337">
        <v>25070.938329999997</v>
      </c>
      <c r="J284" s="337">
        <v>15165.305560000001</v>
      </c>
      <c r="K284" s="337">
        <v>40236.243889999998</v>
      </c>
      <c r="L284" s="337">
        <v>402.21373999999997</v>
      </c>
      <c r="M284" s="337">
        <v>79.076279999999997</v>
      </c>
      <c r="N284" s="337">
        <v>481.29002000000003</v>
      </c>
      <c r="O284" s="337">
        <v>51083.239320000001</v>
      </c>
      <c r="P284" s="337">
        <v>58.485599999999998</v>
      </c>
      <c r="Q284" s="337">
        <v>3.3844000000000003</v>
      </c>
      <c r="R284" s="338">
        <v>61.87</v>
      </c>
      <c r="S284" s="7"/>
      <c r="T284" s="7"/>
      <c r="U284" s="7"/>
      <c r="V284" s="7"/>
      <c r="W284" s="7"/>
      <c r="X284" s="7"/>
      <c r="Y284" s="7"/>
      <c r="Z284" s="7"/>
      <c r="AA284" s="7"/>
      <c r="AB284" s="7"/>
    </row>
    <row r="285" spans="1:28" s="313" customFormat="1">
      <c r="A285" s="339"/>
      <c r="B285" s="339"/>
      <c r="C285" s="339"/>
      <c r="D285" s="334" t="s">
        <v>21</v>
      </c>
      <c r="E285" s="335">
        <v>17</v>
      </c>
      <c r="F285" s="336">
        <v>142011.30143000002</v>
      </c>
      <c r="G285" s="337">
        <v>66608.102880000006</v>
      </c>
      <c r="H285" s="337">
        <v>208619.40431000001</v>
      </c>
      <c r="I285" s="337">
        <v>224951.06094</v>
      </c>
      <c r="J285" s="337">
        <v>92494.09481000001</v>
      </c>
      <c r="K285" s="337">
        <v>317445.15574999998</v>
      </c>
      <c r="L285" s="337">
        <v>56553.757840000006</v>
      </c>
      <c r="M285" s="337">
        <v>41847.392899999999</v>
      </c>
      <c r="N285" s="337">
        <v>98401.150739999997</v>
      </c>
      <c r="O285" s="337">
        <v>624465.7108</v>
      </c>
      <c r="P285" s="337">
        <v>786835.41102999996</v>
      </c>
      <c r="Q285" s="337">
        <v>209558.96949000002</v>
      </c>
      <c r="R285" s="338">
        <v>996394.38052000001</v>
      </c>
      <c r="S285" s="7"/>
      <c r="T285" s="7"/>
      <c r="U285" s="7"/>
      <c r="V285" s="7"/>
      <c r="W285" s="7"/>
      <c r="X285" s="7"/>
      <c r="Y285" s="7"/>
      <c r="Z285" s="7"/>
      <c r="AA285" s="7"/>
      <c r="AB285" s="7"/>
    </row>
    <row r="286" spans="1:28" s="313" customFormat="1">
      <c r="A286" s="339"/>
      <c r="B286" s="339"/>
      <c r="C286" s="339"/>
      <c r="D286" s="339"/>
      <c r="E286" s="340">
        <v>18</v>
      </c>
      <c r="F286" s="341">
        <v>28350.41805</v>
      </c>
      <c r="G286" s="342">
        <v>12057.840470000001</v>
      </c>
      <c r="H286" s="342">
        <v>40408.258520000003</v>
      </c>
      <c r="I286" s="342">
        <v>39473.617049999993</v>
      </c>
      <c r="J286" s="342">
        <v>6874.9973600000003</v>
      </c>
      <c r="K286" s="342">
        <v>46348.614409999995</v>
      </c>
      <c r="L286" s="342">
        <v>995.81488000000002</v>
      </c>
      <c r="M286" s="342">
        <v>395.81079999999997</v>
      </c>
      <c r="N286" s="342">
        <v>1391.6256799999999</v>
      </c>
      <c r="O286" s="342">
        <v>88148.498609999995</v>
      </c>
      <c r="P286" s="342">
        <v>91.89600999999999</v>
      </c>
      <c r="Q286" s="342">
        <v>44.953879999999998</v>
      </c>
      <c r="R286" s="343">
        <v>136.84989000000002</v>
      </c>
      <c r="S286" s="7"/>
      <c r="T286" s="7"/>
      <c r="U286" s="7"/>
      <c r="V286" s="7"/>
      <c r="W286" s="7"/>
      <c r="X286" s="7"/>
      <c r="Y286" s="7"/>
      <c r="Z286" s="7"/>
      <c r="AA286" s="7"/>
      <c r="AB286" s="7"/>
    </row>
    <row r="287" spans="1:28" s="313" customFormat="1">
      <c r="A287" s="339"/>
      <c r="B287" s="339"/>
      <c r="C287" s="339"/>
      <c r="D287" s="339"/>
      <c r="E287" s="340">
        <v>536</v>
      </c>
      <c r="F287" s="341">
        <v>28518.614229999999</v>
      </c>
      <c r="G287" s="342">
        <v>30650.411250000001</v>
      </c>
      <c r="H287" s="342">
        <v>59169.025479999997</v>
      </c>
      <c r="I287" s="342">
        <v>86127.040959999998</v>
      </c>
      <c r="J287" s="342">
        <v>36774.109499999999</v>
      </c>
      <c r="K287" s="342">
        <v>122901.15045999999</v>
      </c>
      <c r="L287" s="342">
        <v>1661.04882</v>
      </c>
      <c r="M287" s="342">
        <v>1378.4615100000001</v>
      </c>
      <c r="N287" s="342">
        <v>3039.5103300000001</v>
      </c>
      <c r="O287" s="342">
        <v>185109.68627000001</v>
      </c>
      <c r="P287" s="342">
        <v>59.270710000000001</v>
      </c>
      <c r="Q287" s="342">
        <v>29.313330000000001</v>
      </c>
      <c r="R287" s="343">
        <v>88.584039999999987</v>
      </c>
      <c r="S287" s="7"/>
      <c r="T287" s="7"/>
      <c r="U287" s="7"/>
      <c r="V287" s="7"/>
      <c r="W287" s="7"/>
      <c r="X287" s="7"/>
      <c r="Y287" s="7"/>
      <c r="Z287" s="7"/>
      <c r="AA287" s="7"/>
      <c r="AB287" s="7"/>
    </row>
    <row r="288" spans="1:28" s="313" customFormat="1">
      <c r="A288" s="339"/>
      <c r="B288" s="339"/>
      <c r="C288" s="339"/>
      <c r="D288" s="334" t="s">
        <v>293</v>
      </c>
      <c r="E288" s="335">
        <v>644</v>
      </c>
      <c r="F288" s="336">
        <v>3242.3024</v>
      </c>
      <c r="G288" s="337">
        <v>1254.47297</v>
      </c>
      <c r="H288" s="337">
        <v>4496.7753700000003</v>
      </c>
      <c r="I288" s="337">
        <v>9535.381730000001</v>
      </c>
      <c r="J288" s="337">
        <v>1992.73865</v>
      </c>
      <c r="K288" s="337">
        <v>11528.12038</v>
      </c>
      <c r="L288" s="337">
        <v>45.189489999999999</v>
      </c>
      <c r="M288" s="337">
        <v>0</v>
      </c>
      <c r="N288" s="337">
        <v>45.189489999999999</v>
      </c>
      <c r="O288" s="337">
        <v>16070.08524</v>
      </c>
      <c r="P288" s="337">
        <v>1.8370199999999999</v>
      </c>
      <c r="Q288" s="337">
        <v>2.6453200000000003</v>
      </c>
      <c r="R288" s="338">
        <v>4.4823399999999998</v>
      </c>
      <c r="S288" s="7"/>
      <c r="T288" s="7"/>
      <c r="U288" s="7"/>
      <c r="V288" s="7"/>
      <c r="W288" s="7"/>
      <c r="X288" s="7"/>
      <c r="Y288" s="7"/>
      <c r="Z288" s="7"/>
      <c r="AA288" s="7"/>
      <c r="AB288" s="7"/>
    </row>
    <row r="289" spans="1:28" s="313" customFormat="1">
      <c r="A289" s="339"/>
      <c r="B289" s="339"/>
      <c r="C289" s="334" t="s">
        <v>294</v>
      </c>
      <c r="D289" s="334" t="s">
        <v>294</v>
      </c>
      <c r="E289" s="335">
        <v>543</v>
      </c>
      <c r="F289" s="336">
        <v>9016.21083</v>
      </c>
      <c r="G289" s="337">
        <v>10331.289500000001</v>
      </c>
      <c r="H289" s="337">
        <v>19347.500329999999</v>
      </c>
      <c r="I289" s="337">
        <v>18306.528890000001</v>
      </c>
      <c r="J289" s="337">
        <v>3989.2340099999997</v>
      </c>
      <c r="K289" s="337">
        <v>22295.762899999998</v>
      </c>
      <c r="L289" s="337">
        <v>297.26513</v>
      </c>
      <c r="M289" s="337">
        <v>39.053710000000002</v>
      </c>
      <c r="N289" s="337">
        <v>336.31884000000002</v>
      </c>
      <c r="O289" s="337">
        <v>41979.582069999997</v>
      </c>
      <c r="P289" s="337">
        <v>26.20599</v>
      </c>
      <c r="Q289" s="337">
        <v>7.0847100000000003</v>
      </c>
      <c r="R289" s="338">
        <v>33.290699999999994</v>
      </c>
      <c r="S289" s="7"/>
      <c r="T289" s="7"/>
      <c r="U289" s="7"/>
      <c r="V289" s="7"/>
      <c r="W289" s="7"/>
      <c r="X289" s="7"/>
      <c r="Y289" s="7"/>
      <c r="Z289" s="7"/>
      <c r="AA289" s="7"/>
      <c r="AB289" s="7"/>
    </row>
    <row r="290" spans="1:28" s="313" customFormat="1">
      <c r="A290" s="339"/>
      <c r="B290" s="339"/>
      <c r="C290" s="334" t="s">
        <v>295</v>
      </c>
      <c r="D290" s="334" t="s">
        <v>295</v>
      </c>
      <c r="E290" s="335">
        <v>23</v>
      </c>
      <c r="F290" s="336">
        <v>24956.82532</v>
      </c>
      <c r="G290" s="337">
        <v>9806.5431599999993</v>
      </c>
      <c r="H290" s="337">
        <v>34763.368479999997</v>
      </c>
      <c r="I290" s="337">
        <v>69068.28026</v>
      </c>
      <c r="J290" s="337">
        <v>19137.02003</v>
      </c>
      <c r="K290" s="337">
        <v>88205.300290000014</v>
      </c>
      <c r="L290" s="337">
        <v>6594.7747900000004</v>
      </c>
      <c r="M290" s="337">
        <v>5004.6459400000003</v>
      </c>
      <c r="N290" s="337">
        <v>11599.42073</v>
      </c>
      <c r="O290" s="337">
        <v>134568.0895</v>
      </c>
      <c r="P290" s="337">
        <v>221757.26433999999</v>
      </c>
      <c r="Q290" s="337">
        <v>3282.3758700000003</v>
      </c>
      <c r="R290" s="338">
        <v>225039.64021000001</v>
      </c>
      <c r="S290" s="7"/>
      <c r="T290" s="7"/>
      <c r="U290" s="7"/>
      <c r="V290" s="7"/>
      <c r="W290" s="7"/>
      <c r="X290" s="7"/>
      <c r="Y290" s="7"/>
      <c r="Z290" s="7"/>
      <c r="AA290" s="7"/>
      <c r="AB290" s="7"/>
    </row>
    <row r="291" spans="1:28" s="313" customFormat="1">
      <c r="A291" s="339"/>
      <c r="B291" s="339"/>
      <c r="C291" s="334" t="s">
        <v>296</v>
      </c>
      <c r="D291" s="334" t="s">
        <v>297</v>
      </c>
      <c r="E291" s="335">
        <v>24</v>
      </c>
      <c r="F291" s="336">
        <v>18866.64371</v>
      </c>
      <c r="G291" s="337">
        <v>68947.120680000007</v>
      </c>
      <c r="H291" s="337">
        <v>87813.764389999997</v>
      </c>
      <c r="I291" s="337">
        <v>37875.349780000004</v>
      </c>
      <c r="J291" s="337">
        <v>16857.625359999998</v>
      </c>
      <c r="K291" s="337">
        <v>54732.975140000002</v>
      </c>
      <c r="L291" s="337">
        <v>7629.5833300000004</v>
      </c>
      <c r="M291" s="337">
        <v>12157.531220000001</v>
      </c>
      <c r="N291" s="337">
        <v>19787.114550000002</v>
      </c>
      <c r="O291" s="337">
        <v>162333.85408000002</v>
      </c>
      <c r="P291" s="337">
        <v>59655.113600000004</v>
      </c>
      <c r="Q291" s="337">
        <v>1797.0048200000001</v>
      </c>
      <c r="R291" s="338">
        <v>61452.118419999999</v>
      </c>
      <c r="S291" s="7"/>
      <c r="T291" s="7"/>
      <c r="U291" s="7"/>
      <c r="V291" s="7"/>
      <c r="W291" s="7"/>
      <c r="X291" s="7"/>
      <c r="Y291" s="7"/>
      <c r="Z291" s="7"/>
      <c r="AA291" s="7"/>
      <c r="AB291" s="7"/>
    </row>
    <row r="292" spans="1:28" s="313" customFormat="1">
      <c r="A292" s="339"/>
      <c r="B292" s="334" t="s">
        <v>22</v>
      </c>
      <c r="C292" s="334" t="s">
        <v>22</v>
      </c>
      <c r="D292" s="334" t="s">
        <v>22</v>
      </c>
      <c r="E292" s="335">
        <v>127</v>
      </c>
      <c r="F292" s="336">
        <v>21288.67296</v>
      </c>
      <c r="G292" s="337">
        <v>6731.2474599999996</v>
      </c>
      <c r="H292" s="337">
        <v>28019.920420000002</v>
      </c>
      <c r="I292" s="337">
        <v>89732.911810000005</v>
      </c>
      <c r="J292" s="337">
        <v>21264.65481</v>
      </c>
      <c r="K292" s="337">
        <v>110997.56662</v>
      </c>
      <c r="L292" s="337">
        <v>10235.15942</v>
      </c>
      <c r="M292" s="337">
        <v>8128.5948899999994</v>
      </c>
      <c r="N292" s="337">
        <v>18363.75431</v>
      </c>
      <c r="O292" s="337">
        <v>157381.24135</v>
      </c>
      <c r="P292" s="337">
        <v>112929.21131999999</v>
      </c>
      <c r="Q292" s="337">
        <v>6440.0786500000004</v>
      </c>
      <c r="R292" s="338">
        <v>119369.28997</v>
      </c>
      <c r="S292" s="7"/>
      <c r="T292" s="7"/>
      <c r="U292" s="7"/>
      <c r="V292" s="7"/>
      <c r="W292" s="7"/>
      <c r="X292" s="7"/>
      <c r="Y292" s="7"/>
      <c r="Z292" s="7"/>
      <c r="AA292" s="7"/>
      <c r="AB292" s="7"/>
    </row>
    <row r="293" spans="1:28" s="313" customFormat="1">
      <c r="A293" s="339"/>
      <c r="B293" s="339"/>
      <c r="C293" s="334" t="s">
        <v>298</v>
      </c>
      <c r="D293" s="334" t="s">
        <v>299</v>
      </c>
      <c r="E293" s="335">
        <v>129</v>
      </c>
      <c r="F293" s="336">
        <v>51158.071080000002</v>
      </c>
      <c r="G293" s="337">
        <v>26335.00344</v>
      </c>
      <c r="H293" s="337">
        <v>77493.074519999995</v>
      </c>
      <c r="I293" s="337">
        <v>112294.88364</v>
      </c>
      <c r="J293" s="337">
        <v>28947.720450000001</v>
      </c>
      <c r="K293" s="337">
        <v>141242.60409000001</v>
      </c>
      <c r="L293" s="337">
        <v>24727.11548</v>
      </c>
      <c r="M293" s="337">
        <v>10374.137769999999</v>
      </c>
      <c r="N293" s="337">
        <v>35101.253250000002</v>
      </c>
      <c r="O293" s="337">
        <v>253836.93186000001</v>
      </c>
      <c r="P293" s="337">
        <v>407982.78642000002</v>
      </c>
      <c r="Q293" s="337">
        <v>11539.76917</v>
      </c>
      <c r="R293" s="338">
        <v>419522.55558999995</v>
      </c>
      <c r="S293" s="7"/>
      <c r="T293" s="7"/>
      <c r="U293" s="7"/>
      <c r="V293" s="7"/>
      <c r="W293" s="7"/>
      <c r="X293" s="7"/>
      <c r="Y293" s="7"/>
      <c r="Z293" s="7"/>
      <c r="AA293" s="7"/>
      <c r="AB293" s="7"/>
    </row>
    <row r="294" spans="1:28" s="313" customFormat="1">
      <c r="A294" s="339"/>
      <c r="B294" s="339"/>
      <c r="C294" s="339"/>
      <c r="D294" s="339"/>
      <c r="E294" s="340">
        <v>458</v>
      </c>
      <c r="F294" s="341">
        <v>13791.59556</v>
      </c>
      <c r="G294" s="342">
        <v>8425.4596400000009</v>
      </c>
      <c r="H294" s="342">
        <v>22217.055199999999</v>
      </c>
      <c r="I294" s="342">
        <v>30405.375110000001</v>
      </c>
      <c r="J294" s="342">
        <v>6803.86204</v>
      </c>
      <c r="K294" s="342">
        <v>37209.237150000001</v>
      </c>
      <c r="L294" s="342">
        <v>218.59121999999999</v>
      </c>
      <c r="M294" s="342">
        <v>495.42160999999999</v>
      </c>
      <c r="N294" s="342">
        <v>714.01283000000001</v>
      </c>
      <c r="O294" s="342">
        <v>60140.305180000003</v>
      </c>
      <c r="P294" s="342">
        <v>61.837679999999999</v>
      </c>
      <c r="Q294" s="342">
        <v>6.8608000000000002</v>
      </c>
      <c r="R294" s="343">
        <v>68.698479999999989</v>
      </c>
      <c r="S294" s="7"/>
      <c r="T294" s="7"/>
      <c r="U294" s="7"/>
      <c r="V294" s="7"/>
      <c r="W294" s="7"/>
      <c r="X294" s="7"/>
      <c r="Y294" s="7"/>
      <c r="Z294" s="7"/>
      <c r="AA294" s="7"/>
      <c r="AB294" s="7"/>
    </row>
    <row r="295" spans="1:28" s="313" customFormat="1">
      <c r="A295" s="339"/>
      <c r="B295" s="339"/>
      <c r="C295" s="339"/>
      <c r="D295" s="339"/>
      <c r="E295" s="340">
        <v>696</v>
      </c>
      <c r="F295" s="341">
        <v>11980.80128</v>
      </c>
      <c r="G295" s="342">
        <v>30715.156579999999</v>
      </c>
      <c r="H295" s="342">
        <v>42695.957860000002</v>
      </c>
      <c r="I295" s="342">
        <v>25729.966089999998</v>
      </c>
      <c r="J295" s="342">
        <v>5106.0324299999993</v>
      </c>
      <c r="K295" s="342">
        <v>30835.998520000001</v>
      </c>
      <c r="L295" s="342">
        <v>372.37709000000001</v>
      </c>
      <c r="M295" s="342">
        <v>1.5774300000000001</v>
      </c>
      <c r="N295" s="342">
        <v>373.95452</v>
      </c>
      <c r="O295" s="342">
        <v>73905.910900000003</v>
      </c>
      <c r="P295" s="342">
        <v>38.456769999999999</v>
      </c>
      <c r="Q295" s="342">
        <v>4.7294900000000002</v>
      </c>
      <c r="R295" s="343">
        <v>43.186260000000004</v>
      </c>
      <c r="S295" s="7"/>
      <c r="T295" s="7"/>
      <c r="U295" s="7"/>
      <c r="V295" s="7"/>
      <c r="W295" s="7"/>
      <c r="X295" s="7"/>
      <c r="Y295" s="7"/>
      <c r="Z295" s="7"/>
      <c r="AA295" s="7"/>
      <c r="AB295" s="7"/>
    </row>
    <row r="296" spans="1:28" s="313" customFormat="1">
      <c r="A296" s="339"/>
      <c r="B296" s="334" t="s">
        <v>300</v>
      </c>
      <c r="C296" s="334" t="s">
        <v>301</v>
      </c>
      <c r="D296" s="334" t="s">
        <v>302</v>
      </c>
      <c r="E296" s="335">
        <v>408</v>
      </c>
      <c r="F296" s="336">
        <v>5949.21965</v>
      </c>
      <c r="G296" s="337">
        <v>562.70590000000004</v>
      </c>
      <c r="H296" s="337">
        <v>6511.9255499999999</v>
      </c>
      <c r="I296" s="337">
        <v>11918.090480000001</v>
      </c>
      <c r="J296" s="337">
        <v>1932.17723</v>
      </c>
      <c r="K296" s="337">
        <v>13850.26771</v>
      </c>
      <c r="L296" s="337">
        <v>306.63609000000002</v>
      </c>
      <c r="M296" s="337">
        <v>1178.7066299999999</v>
      </c>
      <c r="N296" s="337">
        <v>1485.3427199999999</v>
      </c>
      <c r="O296" s="337">
        <v>21847.535980000001</v>
      </c>
      <c r="P296" s="337">
        <v>15356.9804</v>
      </c>
      <c r="Q296" s="337">
        <v>17.633980000000001</v>
      </c>
      <c r="R296" s="338">
        <v>15374.614380000001</v>
      </c>
      <c r="S296" s="7"/>
      <c r="T296" s="7"/>
      <c r="U296" s="7"/>
      <c r="V296" s="7"/>
      <c r="W296" s="7"/>
      <c r="X296" s="7"/>
      <c r="Y296" s="7"/>
      <c r="Z296" s="7"/>
      <c r="AA296" s="7"/>
      <c r="AB296" s="7"/>
    </row>
    <row r="297" spans="1:28" s="313" customFormat="1">
      <c r="A297" s="339"/>
      <c r="B297" s="339"/>
      <c r="C297" s="334" t="s">
        <v>303</v>
      </c>
      <c r="D297" s="334" t="s">
        <v>303</v>
      </c>
      <c r="E297" s="335">
        <v>53</v>
      </c>
      <c r="F297" s="336">
        <v>23976.077850000001</v>
      </c>
      <c r="G297" s="337">
        <v>2588.3907300000001</v>
      </c>
      <c r="H297" s="337">
        <v>26564.468579999997</v>
      </c>
      <c r="I297" s="337">
        <v>42215.04552</v>
      </c>
      <c r="J297" s="337">
        <v>6096.9149000000007</v>
      </c>
      <c r="K297" s="337">
        <v>48311.960420000003</v>
      </c>
      <c r="L297" s="337">
        <v>6100.7560400000002</v>
      </c>
      <c r="M297" s="337">
        <v>2331.2086300000001</v>
      </c>
      <c r="N297" s="337">
        <v>8431.9646699999994</v>
      </c>
      <c r="O297" s="337">
        <v>83308.393670000005</v>
      </c>
      <c r="P297" s="337">
        <v>197577.13491999998</v>
      </c>
      <c r="Q297" s="337">
        <v>1080.0279699999999</v>
      </c>
      <c r="R297" s="338">
        <v>198657.16288999998</v>
      </c>
      <c r="S297" s="7"/>
      <c r="T297" s="7"/>
      <c r="U297" s="7"/>
      <c r="V297" s="7"/>
      <c r="W297" s="7"/>
      <c r="X297" s="7"/>
      <c r="Y297" s="7"/>
      <c r="Z297" s="7"/>
      <c r="AA297" s="7"/>
      <c r="AB297" s="7"/>
    </row>
    <row r="298" spans="1:28" s="313" customFormat="1">
      <c r="A298" s="339"/>
      <c r="B298" s="339"/>
      <c r="C298" s="334" t="s">
        <v>304</v>
      </c>
      <c r="D298" s="334" t="s">
        <v>305</v>
      </c>
      <c r="E298" s="335">
        <v>579</v>
      </c>
      <c r="F298" s="336">
        <v>9819.8388100000011</v>
      </c>
      <c r="G298" s="337">
        <v>335.52976000000001</v>
      </c>
      <c r="H298" s="337">
        <v>10155.368570000001</v>
      </c>
      <c r="I298" s="337">
        <v>21695.912929999999</v>
      </c>
      <c r="J298" s="337">
        <v>968.99684999999999</v>
      </c>
      <c r="K298" s="337">
        <v>22664.909780000002</v>
      </c>
      <c r="L298" s="337">
        <v>164.06949</v>
      </c>
      <c r="M298" s="337">
        <v>0.10416</v>
      </c>
      <c r="N298" s="337">
        <v>164.17364999999998</v>
      </c>
      <c r="O298" s="337">
        <v>32984.451999999997</v>
      </c>
      <c r="P298" s="337">
        <v>6.97966</v>
      </c>
      <c r="Q298" s="337">
        <v>0.50511000000000006</v>
      </c>
      <c r="R298" s="338">
        <v>7.4847700000000001</v>
      </c>
      <c r="S298" s="7"/>
      <c r="T298" s="7"/>
      <c r="U298" s="7"/>
      <c r="V298" s="7"/>
      <c r="W298" s="7"/>
      <c r="X298" s="7"/>
      <c r="Y298" s="7"/>
      <c r="Z298" s="7"/>
      <c r="AA298" s="7"/>
      <c r="AB298" s="7"/>
    </row>
    <row r="299" spans="1:28" s="313" customFormat="1">
      <c r="A299" s="339"/>
      <c r="B299" s="339"/>
      <c r="C299" s="339"/>
      <c r="D299" s="334" t="s">
        <v>304</v>
      </c>
      <c r="E299" s="335">
        <v>54</v>
      </c>
      <c r="F299" s="336">
        <v>9390.0019600000014</v>
      </c>
      <c r="G299" s="337">
        <v>974.81637999999998</v>
      </c>
      <c r="H299" s="337">
        <v>10364.81834</v>
      </c>
      <c r="I299" s="337">
        <v>14103.66574</v>
      </c>
      <c r="J299" s="337">
        <v>1978.2594799999999</v>
      </c>
      <c r="K299" s="337">
        <v>16081.925220000001</v>
      </c>
      <c r="L299" s="337">
        <v>94.731920000000002</v>
      </c>
      <c r="M299" s="337">
        <v>617.26479000000006</v>
      </c>
      <c r="N299" s="337">
        <v>711.99671000000001</v>
      </c>
      <c r="O299" s="337">
        <v>27158.740269999998</v>
      </c>
      <c r="P299" s="337">
        <v>5.5084300000000006</v>
      </c>
      <c r="Q299" s="337">
        <v>1.1709499999999999</v>
      </c>
      <c r="R299" s="338">
        <v>6.6793800000000001</v>
      </c>
      <c r="S299" s="7"/>
      <c r="T299" s="7"/>
      <c r="U299" s="7"/>
      <c r="V299" s="7"/>
      <c r="W299" s="7"/>
      <c r="X299" s="7"/>
      <c r="Y299" s="7"/>
      <c r="Z299" s="7"/>
      <c r="AA299" s="7"/>
      <c r="AB299" s="7"/>
    </row>
    <row r="300" spans="1:28" s="313" customFormat="1">
      <c r="A300" s="339"/>
      <c r="B300" s="339"/>
      <c r="C300" s="334" t="s">
        <v>300</v>
      </c>
      <c r="D300" s="334" t="s">
        <v>306</v>
      </c>
      <c r="E300" s="335">
        <v>56</v>
      </c>
      <c r="F300" s="336">
        <v>76863.245439999999</v>
      </c>
      <c r="G300" s="337">
        <v>24981.988679999999</v>
      </c>
      <c r="H300" s="337">
        <v>101845.23412000001</v>
      </c>
      <c r="I300" s="337">
        <v>71846.176849999989</v>
      </c>
      <c r="J300" s="337">
        <v>21364.689039999997</v>
      </c>
      <c r="K300" s="337">
        <v>93210.865890000001</v>
      </c>
      <c r="L300" s="337">
        <v>10442.45818</v>
      </c>
      <c r="M300" s="337">
        <v>7208.0678399999997</v>
      </c>
      <c r="N300" s="337">
        <v>17650.526020000001</v>
      </c>
      <c r="O300" s="337">
        <v>212706.62603000001</v>
      </c>
      <c r="P300" s="337">
        <v>382862.96986000001</v>
      </c>
      <c r="Q300" s="337">
        <v>8802.97991</v>
      </c>
      <c r="R300" s="338">
        <v>391665.94977000001</v>
      </c>
      <c r="S300" s="7"/>
      <c r="T300" s="7"/>
      <c r="U300" s="7"/>
      <c r="V300" s="7"/>
      <c r="W300" s="7"/>
      <c r="X300" s="7"/>
      <c r="Y300" s="7"/>
      <c r="Z300" s="7"/>
      <c r="AA300" s="7"/>
      <c r="AB300" s="7"/>
    </row>
    <row r="301" spans="1:28" s="313" customFormat="1">
      <c r="A301" s="339"/>
      <c r="B301" s="339"/>
      <c r="C301" s="339"/>
      <c r="D301" s="339"/>
      <c r="E301" s="340">
        <v>444</v>
      </c>
      <c r="F301" s="341">
        <v>11085.87046</v>
      </c>
      <c r="G301" s="342">
        <v>2092.95057</v>
      </c>
      <c r="H301" s="342">
        <v>13178.821029999999</v>
      </c>
      <c r="I301" s="342">
        <v>22983.315119999999</v>
      </c>
      <c r="J301" s="342">
        <v>3613.25839</v>
      </c>
      <c r="K301" s="342">
        <v>26596.573510000002</v>
      </c>
      <c r="L301" s="342">
        <v>204.07845</v>
      </c>
      <c r="M301" s="342">
        <v>2.99E-3</v>
      </c>
      <c r="N301" s="342">
        <v>204.08144000000001</v>
      </c>
      <c r="O301" s="342">
        <v>39979.475979999996</v>
      </c>
      <c r="P301" s="342">
        <v>41.38899</v>
      </c>
      <c r="Q301" s="342">
        <v>2.0150000000000001</v>
      </c>
      <c r="R301" s="343">
        <v>43.40399</v>
      </c>
      <c r="S301" s="7"/>
      <c r="T301" s="7"/>
      <c r="U301" s="7"/>
      <c r="V301" s="7"/>
      <c r="W301" s="7"/>
      <c r="X301" s="7"/>
      <c r="Y301" s="7"/>
      <c r="Z301" s="7"/>
      <c r="AA301" s="7"/>
      <c r="AB301" s="7"/>
    </row>
    <row r="302" spans="1:28" s="313" customFormat="1">
      <c r="A302" s="339"/>
      <c r="B302" s="334" t="s">
        <v>24</v>
      </c>
      <c r="C302" s="334" t="s">
        <v>24</v>
      </c>
      <c r="D302" s="334" t="s">
        <v>24</v>
      </c>
      <c r="E302" s="335">
        <v>123</v>
      </c>
      <c r="F302" s="336">
        <v>62561.355309999999</v>
      </c>
      <c r="G302" s="337">
        <v>44825.649020000004</v>
      </c>
      <c r="H302" s="337">
        <v>107387.00433</v>
      </c>
      <c r="I302" s="337">
        <v>153408.02719999998</v>
      </c>
      <c r="J302" s="337">
        <v>97014.648520000002</v>
      </c>
      <c r="K302" s="337">
        <v>250422.67572</v>
      </c>
      <c r="L302" s="337">
        <v>36751.778009999995</v>
      </c>
      <c r="M302" s="337">
        <v>35721.882039999997</v>
      </c>
      <c r="N302" s="337">
        <v>72473.660049999991</v>
      </c>
      <c r="O302" s="337">
        <v>430283.34010000003</v>
      </c>
      <c r="P302" s="337">
        <v>421828.71352999995</v>
      </c>
      <c r="Q302" s="337">
        <v>47883.181299999997</v>
      </c>
      <c r="R302" s="338">
        <v>469711.89483</v>
      </c>
      <c r="S302" s="7"/>
      <c r="T302" s="7"/>
      <c r="U302" s="7"/>
      <c r="V302" s="7"/>
      <c r="W302" s="7"/>
      <c r="X302" s="7"/>
      <c r="Y302" s="7"/>
      <c r="Z302" s="7"/>
      <c r="AA302" s="7"/>
      <c r="AB302" s="7"/>
    </row>
    <row r="303" spans="1:28" s="313" customFormat="1">
      <c r="A303" s="339"/>
      <c r="B303" s="339"/>
      <c r="C303" s="339"/>
      <c r="D303" s="339"/>
      <c r="E303" s="340">
        <v>125</v>
      </c>
      <c r="F303" s="341">
        <v>12945.04233</v>
      </c>
      <c r="G303" s="342">
        <v>7815.6313799999998</v>
      </c>
      <c r="H303" s="342">
        <v>20760.673709999999</v>
      </c>
      <c r="I303" s="342">
        <v>40894.973539999999</v>
      </c>
      <c r="J303" s="342">
        <v>24612.422770000001</v>
      </c>
      <c r="K303" s="342">
        <v>65507.396310000004</v>
      </c>
      <c r="L303" s="342">
        <v>458.34684999999996</v>
      </c>
      <c r="M303" s="342">
        <v>143.05909</v>
      </c>
      <c r="N303" s="342">
        <v>601.40593999999999</v>
      </c>
      <c r="O303" s="342">
        <v>86869.475959999996</v>
      </c>
      <c r="P303" s="342">
        <v>24.888400000000001</v>
      </c>
      <c r="Q303" s="342">
        <v>16.445419999999999</v>
      </c>
      <c r="R303" s="343">
        <v>41.333820000000003</v>
      </c>
      <c r="S303" s="7"/>
      <c r="T303" s="7"/>
      <c r="U303" s="7"/>
      <c r="V303" s="7"/>
      <c r="W303" s="7"/>
      <c r="X303" s="7"/>
      <c r="Y303" s="7"/>
      <c r="Z303" s="7"/>
      <c r="AA303" s="7"/>
      <c r="AB303" s="7"/>
    </row>
    <row r="304" spans="1:28" s="313" customFormat="1">
      <c r="A304" s="339"/>
      <c r="B304" s="339"/>
      <c r="C304" s="339"/>
      <c r="D304" s="339"/>
      <c r="E304" s="340">
        <v>572</v>
      </c>
      <c r="F304" s="341">
        <v>6906.6651500000007</v>
      </c>
      <c r="G304" s="342">
        <v>3437.4334100000001</v>
      </c>
      <c r="H304" s="342">
        <v>10344.09856</v>
      </c>
      <c r="I304" s="342">
        <v>20005.912949999998</v>
      </c>
      <c r="J304" s="342">
        <v>4937.2738899999995</v>
      </c>
      <c r="K304" s="342">
        <v>24943.186839999998</v>
      </c>
      <c r="L304" s="342">
        <v>360.37353000000002</v>
      </c>
      <c r="M304" s="342">
        <v>147.36572000000001</v>
      </c>
      <c r="N304" s="342">
        <v>507.73925000000003</v>
      </c>
      <c r="O304" s="342">
        <v>35795.024649999999</v>
      </c>
      <c r="P304" s="342">
        <v>9.4261900000000001</v>
      </c>
      <c r="Q304" s="342">
        <v>3.8694499999999996</v>
      </c>
      <c r="R304" s="343">
        <v>13.295639999999999</v>
      </c>
      <c r="S304" s="7"/>
      <c r="T304" s="7"/>
      <c r="U304" s="7"/>
      <c r="V304" s="7"/>
      <c r="W304" s="7"/>
      <c r="X304" s="7"/>
      <c r="Y304" s="7"/>
      <c r="Z304" s="7"/>
      <c r="AA304" s="7"/>
      <c r="AB304" s="7"/>
    </row>
    <row r="305" spans="1:28" s="313" customFormat="1">
      <c r="A305" s="339"/>
      <c r="B305" s="339"/>
      <c r="C305" s="334" t="s">
        <v>307</v>
      </c>
      <c r="D305" s="334" t="s">
        <v>308</v>
      </c>
      <c r="E305" s="335">
        <v>126</v>
      </c>
      <c r="F305" s="336">
        <v>4535.2641800000001</v>
      </c>
      <c r="G305" s="337">
        <v>181.84248000000002</v>
      </c>
      <c r="H305" s="337">
        <v>4717.1066600000004</v>
      </c>
      <c r="I305" s="337">
        <v>42784.511810000004</v>
      </c>
      <c r="J305" s="337">
        <v>18742.45275</v>
      </c>
      <c r="K305" s="337">
        <v>61526.96456</v>
      </c>
      <c r="L305" s="337">
        <v>26809.5645</v>
      </c>
      <c r="M305" s="337">
        <v>928.67831999999999</v>
      </c>
      <c r="N305" s="337">
        <v>27738.242819999999</v>
      </c>
      <c r="O305" s="337">
        <v>93982.314040000012</v>
      </c>
      <c r="P305" s="337">
        <v>2501.3692400000004</v>
      </c>
      <c r="Q305" s="337">
        <v>57.103790000000004</v>
      </c>
      <c r="R305" s="338">
        <v>2558.4730299999997</v>
      </c>
      <c r="S305" s="7"/>
      <c r="T305" s="7"/>
      <c r="U305" s="7"/>
      <c r="V305" s="7"/>
      <c r="W305" s="7"/>
      <c r="X305" s="7"/>
      <c r="Y305" s="7"/>
      <c r="Z305" s="7"/>
      <c r="AA305" s="7"/>
      <c r="AB305" s="7"/>
    </row>
    <row r="306" spans="1:28" s="313" customFormat="1">
      <c r="A306" s="339"/>
      <c r="B306" s="334" t="s">
        <v>25</v>
      </c>
      <c r="C306" s="334" t="s">
        <v>25</v>
      </c>
      <c r="D306" s="334" t="s">
        <v>25</v>
      </c>
      <c r="E306" s="335">
        <v>27</v>
      </c>
      <c r="F306" s="336">
        <v>11289.93743</v>
      </c>
      <c r="G306" s="337">
        <v>11660.088039999999</v>
      </c>
      <c r="H306" s="337">
        <v>22950.02547</v>
      </c>
      <c r="I306" s="337">
        <v>45854.31467</v>
      </c>
      <c r="J306" s="337">
        <v>14498.042009999999</v>
      </c>
      <c r="K306" s="337">
        <v>60352.356679999997</v>
      </c>
      <c r="L306" s="337">
        <v>2974.51784</v>
      </c>
      <c r="M306" s="337">
        <v>1685.4176100000002</v>
      </c>
      <c r="N306" s="337">
        <v>4659.9354499999999</v>
      </c>
      <c r="O306" s="337">
        <v>87962.317599999995</v>
      </c>
      <c r="P306" s="337">
        <v>104285.49362000001</v>
      </c>
      <c r="Q306" s="337">
        <v>4661.74323</v>
      </c>
      <c r="R306" s="338">
        <v>108947.23685</v>
      </c>
      <c r="S306" s="7"/>
      <c r="T306" s="7"/>
      <c r="U306" s="7"/>
      <c r="V306" s="7"/>
      <c r="W306" s="7"/>
      <c r="X306" s="7"/>
      <c r="Y306" s="7"/>
      <c r="Z306" s="7"/>
      <c r="AA306" s="7"/>
      <c r="AB306" s="7"/>
    </row>
    <row r="307" spans="1:28" s="313" customFormat="1">
      <c r="A307" s="339"/>
      <c r="B307" s="334" t="s">
        <v>26</v>
      </c>
      <c r="C307" s="334" t="s">
        <v>309</v>
      </c>
      <c r="D307" s="334" t="s">
        <v>310</v>
      </c>
      <c r="E307" s="335">
        <v>629</v>
      </c>
      <c r="F307" s="336">
        <v>4479.9025599999995</v>
      </c>
      <c r="G307" s="337">
        <v>727.58090000000004</v>
      </c>
      <c r="H307" s="337">
        <v>5207.4834600000004</v>
      </c>
      <c r="I307" s="337">
        <v>16121.08079</v>
      </c>
      <c r="J307" s="337">
        <v>2025.9429399999999</v>
      </c>
      <c r="K307" s="337">
        <v>18147.023730000001</v>
      </c>
      <c r="L307" s="337">
        <v>1133.3345200000001</v>
      </c>
      <c r="M307" s="337">
        <v>4.8163199999999993</v>
      </c>
      <c r="N307" s="337">
        <v>1138.15084</v>
      </c>
      <c r="O307" s="337">
        <v>24492.658030000002</v>
      </c>
      <c r="P307" s="337">
        <v>8.3404199999999999</v>
      </c>
      <c r="Q307" s="337">
        <v>1.07402</v>
      </c>
      <c r="R307" s="338">
        <v>9.4144400000000008</v>
      </c>
      <c r="S307" s="7"/>
      <c r="T307" s="7"/>
      <c r="U307" s="7"/>
      <c r="V307" s="7"/>
      <c r="W307" s="7"/>
      <c r="X307" s="7"/>
      <c r="Y307" s="7"/>
      <c r="Z307" s="7"/>
      <c r="AA307" s="7"/>
      <c r="AB307" s="7"/>
    </row>
    <row r="308" spans="1:28" s="313" customFormat="1">
      <c r="A308" s="339"/>
      <c r="B308" s="339"/>
      <c r="C308" s="339"/>
      <c r="D308" s="334" t="s">
        <v>311</v>
      </c>
      <c r="E308" s="335">
        <v>58</v>
      </c>
      <c r="F308" s="336">
        <v>106581.38404999999</v>
      </c>
      <c r="G308" s="337">
        <v>27094.92383</v>
      </c>
      <c r="H308" s="337">
        <v>133676.30788000001</v>
      </c>
      <c r="I308" s="337">
        <v>90312.152819999988</v>
      </c>
      <c r="J308" s="337">
        <v>19435.905870000002</v>
      </c>
      <c r="K308" s="337">
        <v>109748.05868999999</v>
      </c>
      <c r="L308" s="337">
        <v>15617.044810000001</v>
      </c>
      <c r="M308" s="337">
        <v>9324.6695899999995</v>
      </c>
      <c r="N308" s="337">
        <v>24941.714399999997</v>
      </c>
      <c r="O308" s="337">
        <v>268366.08097000001</v>
      </c>
      <c r="P308" s="337">
        <v>374556.23927999998</v>
      </c>
      <c r="Q308" s="337">
        <v>16291.430279999999</v>
      </c>
      <c r="R308" s="338">
        <v>390847.66956000001</v>
      </c>
      <c r="S308" s="7"/>
      <c r="T308" s="7"/>
      <c r="U308" s="7"/>
      <c r="V308" s="7"/>
      <c r="W308" s="7"/>
      <c r="X308" s="7"/>
      <c r="Y308" s="7"/>
      <c r="Z308" s="7"/>
      <c r="AA308" s="7"/>
      <c r="AB308" s="7"/>
    </row>
    <row r="309" spans="1:28" s="313" customFormat="1">
      <c r="A309" s="339"/>
      <c r="B309" s="339"/>
      <c r="C309" s="339"/>
      <c r="D309" s="339"/>
      <c r="E309" s="340">
        <v>394</v>
      </c>
      <c r="F309" s="341">
        <v>9307.9210899999998</v>
      </c>
      <c r="G309" s="342">
        <v>1150.61535</v>
      </c>
      <c r="H309" s="342">
        <v>10458.53644</v>
      </c>
      <c r="I309" s="342">
        <v>19525.29535</v>
      </c>
      <c r="J309" s="342">
        <v>2907.3318899999999</v>
      </c>
      <c r="K309" s="342">
        <v>22432.627239999998</v>
      </c>
      <c r="L309" s="342">
        <v>389.16763000000003</v>
      </c>
      <c r="M309" s="342">
        <v>358.85164000000003</v>
      </c>
      <c r="N309" s="342">
        <v>748.01927000000001</v>
      </c>
      <c r="O309" s="342">
        <v>33639.182950000002</v>
      </c>
      <c r="P309" s="342">
        <v>51.834720000000004</v>
      </c>
      <c r="Q309" s="342">
        <v>8.6163299999999996</v>
      </c>
      <c r="R309" s="343">
        <v>60.451050000000002</v>
      </c>
      <c r="S309" s="7"/>
      <c r="T309" s="7"/>
      <c r="U309" s="7"/>
      <c r="V309" s="7"/>
      <c r="W309" s="7"/>
      <c r="X309" s="7"/>
      <c r="Y309" s="7"/>
      <c r="Z309" s="7"/>
      <c r="AA309" s="7"/>
      <c r="AB309" s="7"/>
    </row>
    <row r="310" spans="1:28" s="313" customFormat="1">
      <c r="A310" s="339"/>
      <c r="B310" s="334" t="s">
        <v>312</v>
      </c>
      <c r="C310" s="334" t="s">
        <v>312</v>
      </c>
      <c r="D310" s="334" t="s">
        <v>312</v>
      </c>
      <c r="E310" s="335">
        <v>334</v>
      </c>
      <c r="F310" s="336">
        <v>0</v>
      </c>
      <c r="G310" s="337">
        <v>85529.037290000007</v>
      </c>
      <c r="H310" s="337">
        <v>85529.037290000007</v>
      </c>
      <c r="I310" s="337">
        <v>0</v>
      </c>
      <c r="J310" s="337">
        <v>0</v>
      </c>
      <c r="K310" s="337">
        <v>0</v>
      </c>
      <c r="L310" s="337">
        <v>0</v>
      </c>
      <c r="M310" s="337">
        <v>99798.922470000005</v>
      </c>
      <c r="N310" s="337">
        <v>99798.922470000005</v>
      </c>
      <c r="O310" s="337">
        <v>185327.95976</v>
      </c>
      <c r="P310" s="337">
        <v>0</v>
      </c>
      <c r="Q310" s="337">
        <v>1450637.0861</v>
      </c>
      <c r="R310" s="338">
        <v>1450637.0861</v>
      </c>
      <c r="S310" s="7"/>
      <c r="T310" s="7"/>
      <c r="U310" s="7"/>
      <c r="V310" s="7"/>
      <c r="W310" s="7"/>
      <c r="X310" s="7"/>
      <c r="Y310" s="7"/>
      <c r="Z310" s="7"/>
      <c r="AA310" s="7"/>
      <c r="AB310" s="7"/>
    </row>
    <row r="311" spans="1:28" s="313" customFormat="1">
      <c r="A311" s="339"/>
      <c r="B311" s="339"/>
      <c r="C311" s="339"/>
      <c r="D311" s="339"/>
      <c r="E311" s="340">
        <v>336</v>
      </c>
      <c r="F311" s="341">
        <v>0</v>
      </c>
      <c r="G311" s="342">
        <v>986501.10544000007</v>
      </c>
      <c r="H311" s="342">
        <v>986501.10544000007</v>
      </c>
      <c r="I311" s="342">
        <v>0</v>
      </c>
      <c r="J311" s="342">
        <v>0</v>
      </c>
      <c r="K311" s="342">
        <v>0</v>
      </c>
      <c r="L311" s="342">
        <v>0</v>
      </c>
      <c r="M311" s="342">
        <v>236095.44228999998</v>
      </c>
      <c r="N311" s="342">
        <v>236095.44228999998</v>
      </c>
      <c r="O311" s="342">
        <v>1222596.54773</v>
      </c>
      <c r="P311" s="342">
        <v>0</v>
      </c>
      <c r="Q311" s="342">
        <v>156863.83499999999</v>
      </c>
      <c r="R311" s="343">
        <v>156863.83499999999</v>
      </c>
      <c r="S311" s="7"/>
      <c r="T311" s="7"/>
      <c r="U311" s="7"/>
      <c r="V311" s="7"/>
      <c r="W311" s="7"/>
      <c r="X311" s="7"/>
      <c r="Y311" s="7"/>
      <c r="Z311" s="7"/>
      <c r="AA311" s="7"/>
      <c r="AB311" s="7"/>
    </row>
    <row r="312" spans="1:28" s="313" customFormat="1">
      <c r="A312" s="334" t="s">
        <v>313</v>
      </c>
      <c r="B312" s="334" t="s">
        <v>3</v>
      </c>
      <c r="C312" s="334" t="s">
        <v>199</v>
      </c>
      <c r="D312" s="334" t="s">
        <v>199</v>
      </c>
      <c r="E312" s="335">
        <v>63</v>
      </c>
      <c r="F312" s="336">
        <v>2897.2</v>
      </c>
      <c r="G312" s="337">
        <v>83.356499999999997</v>
      </c>
      <c r="H312" s="337">
        <v>2980.5565000000001</v>
      </c>
      <c r="I312" s="337">
        <v>41730.416159999993</v>
      </c>
      <c r="J312" s="337">
        <v>4718.1267900000003</v>
      </c>
      <c r="K312" s="337">
        <v>46448.542950000003</v>
      </c>
      <c r="L312" s="337">
        <v>30621.246320000002</v>
      </c>
      <c r="M312" s="337">
        <v>3560.4232599999996</v>
      </c>
      <c r="N312" s="337">
        <v>34181.669580000002</v>
      </c>
      <c r="O312" s="337">
        <v>83610.769029999996</v>
      </c>
      <c r="P312" s="337">
        <v>95248.971010000008</v>
      </c>
      <c r="Q312" s="337">
        <v>1.40848</v>
      </c>
      <c r="R312" s="338">
        <v>95250.379489999992</v>
      </c>
      <c r="S312" s="7"/>
      <c r="T312" s="7"/>
      <c r="U312" s="7"/>
      <c r="V312" s="7"/>
      <c r="W312" s="7"/>
      <c r="X312" s="7"/>
      <c r="Y312" s="7"/>
      <c r="Z312" s="7"/>
      <c r="AA312" s="7"/>
      <c r="AB312" s="7"/>
    </row>
    <row r="313" spans="1:28" s="313" customFormat="1">
      <c r="A313" s="339"/>
      <c r="B313" s="339"/>
      <c r="C313" s="334" t="s">
        <v>202</v>
      </c>
      <c r="D313" s="334" t="s">
        <v>203</v>
      </c>
      <c r="E313" s="335">
        <v>66</v>
      </c>
      <c r="F313" s="336">
        <v>300.21625</v>
      </c>
      <c r="G313" s="337">
        <v>1400.2661699999999</v>
      </c>
      <c r="H313" s="337">
        <v>1700.4824199999998</v>
      </c>
      <c r="I313" s="337">
        <v>33340.640399999997</v>
      </c>
      <c r="J313" s="337">
        <v>5663.1331200000004</v>
      </c>
      <c r="K313" s="337">
        <v>39003.773520000002</v>
      </c>
      <c r="L313" s="337">
        <v>35555.323549999994</v>
      </c>
      <c r="M313" s="337">
        <v>3804.2603899999999</v>
      </c>
      <c r="N313" s="337">
        <v>39359.583939999997</v>
      </c>
      <c r="O313" s="337">
        <v>80063.83988</v>
      </c>
      <c r="P313" s="337">
        <v>84189.272440000001</v>
      </c>
      <c r="Q313" s="337">
        <v>25.506319999999999</v>
      </c>
      <c r="R313" s="338">
        <v>84214.778760000001</v>
      </c>
      <c r="S313" s="7"/>
      <c r="T313" s="7"/>
      <c r="U313" s="7"/>
      <c r="V313" s="7"/>
      <c r="W313" s="7"/>
      <c r="X313" s="7"/>
      <c r="Y313" s="7"/>
      <c r="Z313" s="7"/>
      <c r="AA313" s="7"/>
      <c r="AB313" s="7"/>
    </row>
    <row r="314" spans="1:28" s="313" customFormat="1">
      <c r="A314" s="339"/>
      <c r="B314" s="334" t="s">
        <v>5</v>
      </c>
      <c r="C314" s="334" t="s">
        <v>5</v>
      </c>
      <c r="D314" s="334" t="s">
        <v>5</v>
      </c>
      <c r="E314" s="335">
        <v>125</v>
      </c>
      <c r="F314" s="336">
        <v>3238.4413100000002</v>
      </c>
      <c r="G314" s="337">
        <v>8193.5497400000004</v>
      </c>
      <c r="H314" s="337">
        <v>11431.991050000001</v>
      </c>
      <c r="I314" s="337">
        <v>57919.623619999998</v>
      </c>
      <c r="J314" s="337">
        <v>13711.192999999999</v>
      </c>
      <c r="K314" s="337">
        <v>71630.816619999998</v>
      </c>
      <c r="L314" s="337">
        <v>36042.851909999998</v>
      </c>
      <c r="M314" s="337">
        <v>8159.8622400000004</v>
      </c>
      <c r="N314" s="337">
        <v>44202.71415</v>
      </c>
      <c r="O314" s="337">
        <v>127265.52181999999</v>
      </c>
      <c r="P314" s="337">
        <v>115384.00631</v>
      </c>
      <c r="Q314" s="337">
        <v>6.7871499999999996</v>
      </c>
      <c r="R314" s="338">
        <v>115390.79345999999</v>
      </c>
      <c r="S314" s="7"/>
      <c r="T314" s="7"/>
      <c r="U314" s="7"/>
      <c r="V314" s="7"/>
      <c r="W314" s="7"/>
      <c r="X314" s="7"/>
      <c r="Y314" s="7"/>
      <c r="Z314" s="7"/>
      <c r="AA314" s="7"/>
      <c r="AB314" s="7"/>
    </row>
    <row r="315" spans="1:28" s="313" customFormat="1">
      <c r="A315" s="339"/>
      <c r="B315" s="334" t="s">
        <v>7</v>
      </c>
      <c r="C315" s="334" t="s">
        <v>7</v>
      </c>
      <c r="D315" s="334" t="s">
        <v>7</v>
      </c>
      <c r="E315" s="335">
        <v>56</v>
      </c>
      <c r="F315" s="336">
        <v>1897.47884</v>
      </c>
      <c r="G315" s="337">
        <v>10.346440000000001</v>
      </c>
      <c r="H315" s="337">
        <v>1907.82528</v>
      </c>
      <c r="I315" s="337">
        <v>38992.215499999998</v>
      </c>
      <c r="J315" s="337">
        <v>3392.66752</v>
      </c>
      <c r="K315" s="337">
        <v>42384.883020000001</v>
      </c>
      <c r="L315" s="337">
        <v>28020.839</v>
      </c>
      <c r="M315" s="337">
        <v>1148.0765200000001</v>
      </c>
      <c r="N315" s="337">
        <v>29168.915519999999</v>
      </c>
      <c r="O315" s="337">
        <v>73461.623819999993</v>
      </c>
      <c r="P315" s="337">
        <v>188762.7115</v>
      </c>
      <c r="Q315" s="337">
        <v>112.98559</v>
      </c>
      <c r="R315" s="338">
        <v>188875.69709</v>
      </c>
      <c r="S315" s="7"/>
      <c r="T315" s="7"/>
      <c r="U315" s="7"/>
      <c r="V315" s="7"/>
      <c r="W315" s="7"/>
      <c r="X315" s="7"/>
      <c r="Y315" s="7"/>
      <c r="Z315" s="7"/>
      <c r="AA315" s="7"/>
      <c r="AB315" s="7"/>
    </row>
    <row r="316" spans="1:28" s="313" customFormat="1">
      <c r="A316" s="339"/>
      <c r="B316" s="339"/>
      <c r="C316" s="334" t="s">
        <v>222</v>
      </c>
      <c r="D316" s="334" t="s">
        <v>222</v>
      </c>
      <c r="E316" s="335">
        <v>159</v>
      </c>
      <c r="F316" s="336">
        <v>52.299440000000004</v>
      </c>
      <c r="G316" s="337">
        <v>0</v>
      </c>
      <c r="H316" s="337">
        <v>52.299440000000004</v>
      </c>
      <c r="I316" s="337">
        <v>1116.9019699999999</v>
      </c>
      <c r="J316" s="337">
        <v>2.2067199999999998</v>
      </c>
      <c r="K316" s="337">
        <v>1119.10869</v>
      </c>
      <c r="L316" s="337">
        <v>4.8882099999999999</v>
      </c>
      <c r="M316" s="337">
        <v>0</v>
      </c>
      <c r="N316" s="337">
        <v>4.8882099999999999</v>
      </c>
      <c r="O316" s="337">
        <v>1176.2963400000001</v>
      </c>
      <c r="P316" s="337">
        <v>29089.345670000002</v>
      </c>
      <c r="Q316" s="337">
        <v>0</v>
      </c>
      <c r="R316" s="338">
        <v>29089.345670000002</v>
      </c>
      <c r="S316" s="7"/>
      <c r="T316" s="7"/>
      <c r="U316" s="7"/>
      <c r="V316" s="7"/>
      <c r="W316" s="7"/>
      <c r="X316" s="7"/>
      <c r="Y316" s="7"/>
      <c r="Z316" s="7"/>
      <c r="AA316" s="7"/>
      <c r="AB316" s="7"/>
    </row>
    <row r="317" spans="1:28" s="313" customFormat="1">
      <c r="A317" s="339"/>
      <c r="B317" s="334" t="s">
        <v>8</v>
      </c>
      <c r="C317" s="334" t="s">
        <v>223</v>
      </c>
      <c r="D317" s="334" t="s">
        <v>8</v>
      </c>
      <c r="E317" s="335">
        <v>1</v>
      </c>
      <c r="F317" s="336">
        <v>1944.6733999999999</v>
      </c>
      <c r="G317" s="337">
        <v>1805.5118500000001</v>
      </c>
      <c r="H317" s="337">
        <v>3750.18525</v>
      </c>
      <c r="I317" s="337">
        <v>53522.394719999997</v>
      </c>
      <c r="J317" s="337">
        <v>8300.7623499999991</v>
      </c>
      <c r="K317" s="337">
        <v>61823.157070000001</v>
      </c>
      <c r="L317" s="337">
        <v>34233.57761</v>
      </c>
      <c r="M317" s="337">
        <v>9611.4816599999995</v>
      </c>
      <c r="N317" s="337">
        <v>43845.059270000005</v>
      </c>
      <c r="O317" s="337">
        <v>109418.40159000001</v>
      </c>
      <c r="P317" s="337">
        <v>22215.943350000001</v>
      </c>
      <c r="Q317" s="337">
        <v>97.315130000000011</v>
      </c>
      <c r="R317" s="338">
        <v>22313.25848</v>
      </c>
      <c r="S317" s="7"/>
      <c r="T317" s="7"/>
      <c r="U317" s="7"/>
      <c r="V317" s="7"/>
      <c r="W317" s="7"/>
      <c r="X317" s="7"/>
      <c r="Y317" s="7"/>
      <c r="Z317" s="7"/>
      <c r="AA317" s="7"/>
      <c r="AB317" s="7"/>
    </row>
    <row r="318" spans="1:28" s="313" customFormat="1">
      <c r="A318" s="339"/>
      <c r="B318" s="339"/>
      <c r="C318" s="339"/>
      <c r="D318" s="334" t="s">
        <v>94</v>
      </c>
      <c r="E318" s="335">
        <v>119</v>
      </c>
      <c r="F318" s="336">
        <v>97.065770000000001</v>
      </c>
      <c r="G318" s="337">
        <v>5.0842799999999997</v>
      </c>
      <c r="H318" s="337">
        <v>102.15005000000001</v>
      </c>
      <c r="I318" s="337">
        <v>1971.7044099999998</v>
      </c>
      <c r="J318" s="337">
        <v>203.49116000000001</v>
      </c>
      <c r="K318" s="337">
        <v>2175.1955699999999</v>
      </c>
      <c r="L318" s="337">
        <v>173.53310999999999</v>
      </c>
      <c r="M318" s="337">
        <v>2.3609999999999999E-2</v>
      </c>
      <c r="N318" s="337">
        <v>173.55672000000001</v>
      </c>
      <c r="O318" s="337">
        <v>2450.9023399999996</v>
      </c>
      <c r="P318" s="337">
        <v>8037.4119500000006</v>
      </c>
      <c r="Q318" s="337">
        <v>3.1231199999999997</v>
      </c>
      <c r="R318" s="338">
        <v>8040.5350699999999</v>
      </c>
      <c r="S318" s="7"/>
      <c r="T318" s="7"/>
      <c r="U318" s="7"/>
      <c r="V318" s="7"/>
      <c r="W318" s="7"/>
      <c r="X318" s="7"/>
      <c r="Y318" s="7"/>
      <c r="Z318" s="7"/>
      <c r="AA318" s="7"/>
      <c r="AB318" s="7"/>
    </row>
    <row r="319" spans="1:28" s="313" customFormat="1">
      <c r="A319" s="339"/>
      <c r="B319" s="334" t="s">
        <v>9</v>
      </c>
      <c r="C319" s="334" t="s">
        <v>9</v>
      </c>
      <c r="D319" s="334" t="s">
        <v>228</v>
      </c>
      <c r="E319" s="335">
        <v>153</v>
      </c>
      <c r="F319" s="336">
        <v>56.117839999999994</v>
      </c>
      <c r="G319" s="337">
        <v>1341.6106599999998</v>
      </c>
      <c r="H319" s="337">
        <v>1397.7284999999999</v>
      </c>
      <c r="I319" s="337">
        <v>18635.258469999997</v>
      </c>
      <c r="J319" s="337">
        <v>5198.4731400000001</v>
      </c>
      <c r="K319" s="337">
        <v>23833.731609999999</v>
      </c>
      <c r="L319" s="337">
        <v>7858.4595099999997</v>
      </c>
      <c r="M319" s="337">
        <v>2535.4027700000001</v>
      </c>
      <c r="N319" s="337">
        <v>10393.862279999999</v>
      </c>
      <c r="O319" s="337">
        <v>35625.322390000001</v>
      </c>
      <c r="P319" s="337">
        <v>68475.365310000008</v>
      </c>
      <c r="Q319" s="337">
        <v>0.53395000000000004</v>
      </c>
      <c r="R319" s="338">
        <v>68475.899260000006</v>
      </c>
      <c r="S319" s="7"/>
      <c r="T319" s="7"/>
      <c r="U319" s="7"/>
      <c r="V319" s="7"/>
      <c r="W319" s="7"/>
      <c r="X319" s="7"/>
      <c r="Y319" s="7"/>
      <c r="Z319" s="7"/>
      <c r="AA319" s="7"/>
      <c r="AB319" s="7"/>
    </row>
    <row r="320" spans="1:28" s="313" customFormat="1">
      <c r="A320" s="339"/>
      <c r="B320" s="334" t="s">
        <v>233</v>
      </c>
      <c r="C320" s="334" t="s">
        <v>233</v>
      </c>
      <c r="D320" s="334" t="s">
        <v>233</v>
      </c>
      <c r="E320" s="335">
        <v>111</v>
      </c>
      <c r="F320" s="336">
        <v>2.9999999999999997E-4</v>
      </c>
      <c r="G320" s="337">
        <v>599.66299000000004</v>
      </c>
      <c r="H320" s="337">
        <v>599.66329000000007</v>
      </c>
      <c r="I320" s="337">
        <v>2067.1754599999999</v>
      </c>
      <c r="J320" s="337">
        <v>282.32369</v>
      </c>
      <c r="K320" s="337">
        <v>2349.4991500000001</v>
      </c>
      <c r="L320" s="337">
        <v>264.50976000000003</v>
      </c>
      <c r="M320" s="337">
        <v>0</v>
      </c>
      <c r="N320" s="337">
        <v>264.50976000000003</v>
      </c>
      <c r="O320" s="337">
        <v>3213.6722</v>
      </c>
      <c r="P320" s="337">
        <v>32559.204389999999</v>
      </c>
      <c r="Q320" s="337">
        <v>2.2200000000000002E-3</v>
      </c>
      <c r="R320" s="338">
        <v>32559.206610000001</v>
      </c>
      <c r="S320" s="7"/>
      <c r="T320" s="7"/>
      <c r="U320" s="7"/>
      <c r="V320" s="7"/>
      <c r="W320" s="7"/>
      <c r="X320" s="7"/>
      <c r="Y320" s="7"/>
      <c r="Z320" s="7"/>
      <c r="AA320" s="7"/>
      <c r="AB320" s="7"/>
    </row>
    <row r="321" spans="1:28" s="313" customFormat="1">
      <c r="A321" s="339"/>
      <c r="B321" s="334" t="s">
        <v>12</v>
      </c>
      <c r="C321" s="334" t="s">
        <v>236</v>
      </c>
      <c r="D321" s="334" t="s">
        <v>237</v>
      </c>
      <c r="E321" s="335">
        <v>89</v>
      </c>
      <c r="F321" s="336">
        <v>0</v>
      </c>
      <c r="G321" s="337">
        <v>0</v>
      </c>
      <c r="H321" s="337">
        <v>0</v>
      </c>
      <c r="I321" s="337">
        <v>3561.22694</v>
      </c>
      <c r="J321" s="337">
        <v>311.08924999999999</v>
      </c>
      <c r="K321" s="337">
        <v>3872.31619</v>
      </c>
      <c r="L321" s="337">
        <v>1778.2908300000001</v>
      </c>
      <c r="M321" s="337">
        <v>303.57615000000004</v>
      </c>
      <c r="N321" s="337">
        <v>2081.8669799999998</v>
      </c>
      <c r="O321" s="337">
        <v>5954.1831700000002</v>
      </c>
      <c r="P321" s="337">
        <v>18182.613420000001</v>
      </c>
      <c r="Q321" s="337">
        <v>4.7999999999999996E-4</v>
      </c>
      <c r="R321" s="338">
        <v>18182.6139</v>
      </c>
      <c r="S321" s="7"/>
      <c r="T321" s="7"/>
      <c r="U321" s="7"/>
      <c r="V321" s="7"/>
      <c r="W321" s="7"/>
      <c r="X321" s="7"/>
      <c r="Y321" s="7"/>
      <c r="Z321" s="7"/>
      <c r="AA321" s="7"/>
      <c r="AB321" s="7"/>
    </row>
    <row r="322" spans="1:28" s="313" customFormat="1">
      <c r="A322" s="339"/>
      <c r="B322" s="339"/>
      <c r="C322" s="334" t="s">
        <v>12</v>
      </c>
      <c r="D322" s="334" t="s">
        <v>12</v>
      </c>
      <c r="E322" s="335">
        <v>155</v>
      </c>
      <c r="F322" s="336">
        <v>135.61176</v>
      </c>
      <c r="G322" s="337">
        <v>439.82193000000001</v>
      </c>
      <c r="H322" s="337">
        <v>575.43368999999996</v>
      </c>
      <c r="I322" s="337">
        <v>20613.732079999998</v>
      </c>
      <c r="J322" s="337">
        <v>1566.3934400000001</v>
      </c>
      <c r="K322" s="337">
        <v>22180.125519999998</v>
      </c>
      <c r="L322" s="337">
        <v>13273.74647</v>
      </c>
      <c r="M322" s="337">
        <v>680.88027</v>
      </c>
      <c r="N322" s="337">
        <v>13954.62674</v>
      </c>
      <c r="O322" s="337">
        <v>36710.185950000006</v>
      </c>
      <c r="P322" s="337">
        <v>126081.97212999999</v>
      </c>
      <c r="Q322" s="337">
        <v>2.0000000000000002E-5</v>
      </c>
      <c r="R322" s="338">
        <v>126081.97215</v>
      </c>
      <c r="S322" s="7"/>
      <c r="T322" s="7"/>
      <c r="U322" s="7"/>
      <c r="V322" s="7"/>
      <c r="W322" s="7"/>
      <c r="X322" s="7"/>
      <c r="Y322" s="7"/>
      <c r="Z322" s="7"/>
      <c r="AA322" s="7"/>
      <c r="AB322" s="7"/>
    </row>
    <row r="323" spans="1:28" s="313" customFormat="1">
      <c r="A323" s="339"/>
      <c r="B323" s="334" t="s">
        <v>241</v>
      </c>
      <c r="C323" s="334" t="s">
        <v>242</v>
      </c>
      <c r="D323" s="334" t="s">
        <v>242</v>
      </c>
      <c r="E323" s="335">
        <v>158</v>
      </c>
      <c r="F323" s="336">
        <v>0</v>
      </c>
      <c r="G323" s="337">
        <v>0</v>
      </c>
      <c r="H323" s="337">
        <v>0</v>
      </c>
      <c r="I323" s="337">
        <v>821.90379000000007</v>
      </c>
      <c r="J323" s="337">
        <v>58.450379999999996</v>
      </c>
      <c r="K323" s="337">
        <v>880.35417000000007</v>
      </c>
      <c r="L323" s="337">
        <v>0</v>
      </c>
      <c r="M323" s="337">
        <v>0</v>
      </c>
      <c r="N323" s="337">
        <v>0</v>
      </c>
      <c r="O323" s="337">
        <v>880.35417000000007</v>
      </c>
      <c r="P323" s="337">
        <v>19364.25677</v>
      </c>
      <c r="Q323" s="337">
        <v>0</v>
      </c>
      <c r="R323" s="338">
        <v>19364.25677</v>
      </c>
      <c r="S323" s="7"/>
      <c r="T323" s="7"/>
      <c r="U323" s="7"/>
      <c r="V323" s="7"/>
      <c r="W323" s="7"/>
      <c r="X323" s="7"/>
      <c r="Y323" s="7"/>
      <c r="Z323" s="7"/>
      <c r="AA323" s="7"/>
      <c r="AB323" s="7"/>
    </row>
    <row r="324" spans="1:28" s="313" customFormat="1">
      <c r="A324" s="339"/>
      <c r="B324" s="339"/>
      <c r="C324" s="334" t="s">
        <v>244</v>
      </c>
      <c r="D324" s="334" t="s">
        <v>244</v>
      </c>
      <c r="E324" s="335">
        <v>62</v>
      </c>
      <c r="F324" s="336">
        <v>5118.1199900000001</v>
      </c>
      <c r="G324" s="337">
        <v>1532.72585</v>
      </c>
      <c r="H324" s="337">
        <v>6650.84584</v>
      </c>
      <c r="I324" s="337">
        <v>34083.873369999994</v>
      </c>
      <c r="J324" s="337">
        <v>4414.6223399999999</v>
      </c>
      <c r="K324" s="337">
        <v>38498.495710000003</v>
      </c>
      <c r="L324" s="337">
        <v>24201.74654</v>
      </c>
      <c r="M324" s="337">
        <v>5072.5224100000005</v>
      </c>
      <c r="N324" s="337">
        <v>29274.268949999998</v>
      </c>
      <c r="O324" s="337">
        <v>74423.610499999995</v>
      </c>
      <c r="P324" s="337">
        <v>148771.04972000001</v>
      </c>
      <c r="Q324" s="337">
        <v>5.18703</v>
      </c>
      <c r="R324" s="338">
        <v>148776.23675000001</v>
      </c>
      <c r="S324" s="7"/>
      <c r="T324" s="7"/>
      <c r="U324" s="7"/>
      <c r="V324" s="7"/>
      <c r="W324" s="7"/>
      <c r="X324" s="7"/>
      <c r="Y324" s="7"/>
      <c r="Z324" s="7"/>
      <c r="AA324" s="7"/>
      <c r="AB324" s="7"/>
    </row>
    <row r="325" spans="1:28" s="313" customFormat="1">
      <c r="A325" s="339"/>
      <c r="B325" s="334" t="s">
        <v>14</v>
      </c>
      <c r="C325" s="334" t="s">
        <v>254</v>
      </c>
      <c r="D325" s="334" t="s">
        <v>254</v>
      </c>
      <c r="E325" s="335">
        <v>60</v>
      </c>
      <c r="F325" s="336">
        <v>7081.8217800000002</v>
      </c>
      <c r="G325" s="337">
        <v>11757.701439999999</v>
      </c>
      <c r="H325" s="337">
        <v>18839.523219999999</v>
      </c>
      <c r="I325" s="337">
        <v>40060.82447</v>
      </c>
      <c r="J325" s="337">
        <v>7386.2373299999999</v>
      </c>
      <c r="K325" s="337">
        <v>47447.061799999996</v>
      </c>
      <c r="L325" s="337">
        <v>37324.598869999994</v>
      </c>
      <c r="M325" s="337">
        <v>5714.7439299999996</v>
      </c>
      <c r="N325" s="337">
        <v>43039.342799999999</v>
      </c>
      <c r="O325" s="337">
        <v>109325.92782</v>
      </c>
      <c r="P325" s="337">
        <v>200247.04621999999</v>
      </c>
      <c r="Q325" s="337">
        <v>1027.0764100000001</v>
      </c>
      <c r="R325" s="338">
        <v>201274.12263</v>
      </c>
      <c r="S325" s="7"/>
      <c r="T325" s="7"/>
      <c r="U325" s="7"/>
      <c r="V325" s="7"/>
      <c r="W325" s="7"/>
      <c r="X325" s="7"/>
      <c r="Y325" s="7"/>
      <c r="Z325" s="7"/>
      <c r="AA325" s="7"/>
      <c r="AB325" s="7"/>
    </row>
    <row r="326" spans="1:28" s="313" customFormat="1">
      <c r="A326" s="339"/>
      <c r="B326" s="334" t="s">
        <v>15</v>
      </c>
      <c r="C326" s="334" t="s">
        <v>257</v>
      </c>
      <c r="D326" s="334" t="s">
        <v>257</v>
      </c>
      <c r="E326" s="335">
        <v>45</v>
      </c>
      <c r="F326" s="336">
        <v>3233.54918</v>
      </c>
      <c r="G326" s="337">
        <v>3662.5568199999998</v>
      </c>
      <c r="H326" s="337">
        <v>6896.1059999999998</v>
      </c>
      <c r="I326" s="337">
        <v>35418.647389999998</v>
      </c>
      <c r="J326" s="337">
        <v>8151.9025300000003</v>
      </c>
      <c r="K326" s="337">
        <v>43570.549920000005</v>
      </c>
      <c r="L326" s="337">
        <v>31144.66577</v>
      </c>
      <c r="M326" s="337">
        <v>11509.65532</v>
      </c>
      <c r="N326" s="337">
        <v>42654.321090000005</v>
      </c>
      <c r="O326" s="337">
        <v>93120.977010000002</v>
      </c>
      <c r="P326" s="337">
        <v>257951.40536999999</v>
      </c>
      <c r="Q326" s="337">
        <v>464.75808000000001</v>
      </c>
      <c r="R326" s="338">
        <v>258416.16344999999</v>
      </c>
      <c r="S326" s="7"/>
      <c r="T326" s="7"/>
      <c r="U326" s="7"/>
      <c r="V326" s="7"/>
      <c r="W326" s="7"/>
      <c r="X326" s="7"/>
      <c r="Y326" s="7"/>
      <c r="Z326" s="7"/>
      <c r="AA326" s="7"/>
      <c r="AB326" s="7"/>
    </row>
    <row r="327" spans="1:28" s="313" customFormat="1">
      <c r="A327" s="339"/>
      <c r="B327" s="334" t="s">
        <v>16</v>
      </c>
      <c r="C327" s="334" t="s">
        <v>267</v>
      </c>
      <c r="D327" s="334" t="s">
        <v>268</v>
      </c>
      <c r="E327" s="335">
        <v>157</v>
      </c>
      <c r="F327" s="336">
        <v>271.09593999999998</v>
      </c>
      <c r="G327" s="337">
        <v>3.5941199999999998</v>
      </c>
      <c r="H327" s="337">
        <v>274.69006000000002</v>
      </c>
      <c r="I327" s="337">
        <v>2204.3514799999998</v>
      </c>
      <c r="J327" s="337">
        <v>134.90325000000001</v>
      </c>
      <c r="K327" s="337">
        <v>2339.2547300000001</v>
      </c>
      <c r="L327" s="337">
        <v>35.01294</v>
      </c>
      <c r="M327" s="337">
        <v>0.10811</v>
      </c>
      <c r="N327" s="337">
        <v>35.121050000000004</v>
      </c>
      <c r="O327" s="337">
        <v>2649.0658399999998</v>
      </c>
      <c r="P327" s="337">
        <v>39995.848239999999</v>
      </c>
      <c r="Q327" s="337">
        <v>1.7700000000000001E-3</v>
      </c>
      <c r="R327" s="338">
        <v>39995.850009999995</v>
      </c>
      <c r="S327" s="7"/>
      <c r="T327" s="7"/>
      <c r="U327" s="7"/>
      <c r="V327" s="7"/>
      <c r="W327" s="7"/>
      <c r="X327" s="7"/>
      <c r="Y327" s="7"/>
      <c r="Z327" s="7"/>
      <c r="AA327" s="7"/>
      <c r="AB327" s="7"/>
    </row>
    <row r="328" spans="1:28" s="313" customFormat="1">
      <c r="A328" s="339"/>
      <c r="B328" s="339"/>
      <c r="C328" s="334" t="s">
        <v>16</v>
      </c>
      <c r="D328" s="334" t="s">
        <v>74</v>
      </c>
      <c r="E328" s="335">
        <v>53</v>
      </c>
      <c r="F328" s="336">
        <v>0.55737000000000003</v>
      </c>
      <c r="G328" s="337">
        <v>0</v>
      </c>
      <c r="H328" s="337">
        <v>0.55737000000000003</v>
      </c>
      <c r="I328" s="337">
        <v>21294.044570000002</v>
      </c>
      <c r="J328" s="337">
        <v>3525.1790699999997</v>
      </c>
      <c r="K328" s="337">
        <v>24819.22364</v>
      </c>
      <c r="L328" s="337">
        <v>34826.885549999999</v>
      </c>
      <c r="M328" s="337">
        <v>2504.1997200000001</v>
      </c>
      <c r="N328" s="337">
        <v>37331.085270000003</v>
      </c>
      <c r="O328" s="337">
        <v>62150.866280000002</v>
      </c>
      <c r="P328" s="337">
        <v>30712.969379999999</v>
      </c>
      <c r="Q328" s="337">
        <v>1.2852000000000001</v>
      </c>
      <c r="R328" s="338">
        <v>30714.254579999997</v>
      </c>
      <c r="S328" s="7"/>
      <c r="T328" s="7"/>
      <c r="U328" s="7"/>
      <c r="V328" s="7"/>
      <c r="W328" s="7"/>
      <c r="X328" s="7"/>
      <c r="Y328" s="7"/>
      <c r="Z328" s="7"/>
      <c r="AA328" s="7"/>
      <c r="AB328" s="7"/>
    </row>
    <row r="329" spans="1:28" s="313" customFormat="1">
      <c r="A329" s="339"/>
      <c r="B329" s="339"/>
      <c r="C329" s="339"/>
      <c r="D329" s="334" t="s">
        <v>270</v>
      </c>
      <c r="E329" s="335">
        <v>13</v>
      </c>
      <c r="F329" s="336">
        <v>3640.1623500000001</v>
      </c>
      <c r="G329" s="337">
        <v>523.23096999999996</v>
      </c>
      <c r="H329" s="337">
        <v>4163.3933200000001</v>
      </c>
      <c r="I329" s="337">
        <v>41952.954949999999</v>
      </c>
      <c r="J329" s="337">
        <v>21688.302059999998</v>
      </c>
      <c r="K329" s="337">
        <v>63641.257010000001</v>
      </c>
      <c r="L329" s="337">
        <v>86317.994680000003</v>
      </c>
      <c r="M329" s="337">
        <v>27284.98256</v>
      </c>
      <c r="N329" s="337">
        <v>113602.97723999999</v>
      </c>
      <c r="O329" s="337">
        <v>181407.62756999998</v>
      </c>
      <c r="P329" s="337">
        <v>15494.94616</v>
      </c>
      <c r="Q329" s="337">
        <v>224.33201</v>
      </c>
      <c r="R329" s="338">
        <v>15719.27817</v>
      </c>
      <c r="S329" s="7"/>
      <c r="T329" s="7"/>
      <c r="U329" s="7"/>
      <c r="V329" s="7"/>
      <c r="W329" s="7"/>
      <c r="X329" s="7"/>
      <c r="Y329" s="7"/>
      <c r="Z329" s="7"/>
      <c r="AA329" s="7"/>
      <c r="AB329" s="7"/>
    </row>
    <row r="330" spans="1:28" s="313" customFormat="1">
      <c r="A330" s="339"/>
      <c r="B330" s="339"/>
      <c r="C330" s="339"/>
      <c r="D330" s="339"/>
      <c r="E330" s="340">
        <v>38</v>
      </c>
      <c r="F330" s="341">
        <v>129.44713000000002</v>
      </c>
      <c r="G330" s="342">
        <v>5.1582100000000004</v>
      </c>
      <c r="H330" s="342">
        <v>134.60533999999998</v>
      </c>
      <c r="I330" s="342">
        <v>56182.81985</v>
      </c>
      <c r="J330" s="342">
        <v>16537.918289999998</v>
      </c>
      <c r="K330" s="342">
        <v>72720.738140000001</v>
      </c>
      <c r="L330" s="342">
        <v>76455.876029999999</v>
      </c>
      <c r="M330" s="342">
        <v>17248.727930000001</v>
      </c>
      <c r="N330" s="342">
        <v>93704.603959999993</v>
      </c>
      <c r="O330" s="342">
        <v>166559.94743999999</v>
      </c>
      <c r="P330" s="342">
        <v>47911.315780000004</v>
      </c>
      <c r="Q330" s="342">
        <v>324.77108000000004</v>
      </c>
      <c r="R330" s="343">
        <v>48236.086859999996</v>
      </c>
      <c r="S330" s="7"/>
      <c r="T330" s="7"/>
      <c r="U330" s="7"/>
      <c r="V330" s="7"/>
      <c r="W330" s="7"/>
      <c r="X330" s="7"/>
      <c r="Y330" s="7"/>
      <c r="Z330" s="7"/>
      <c r="AA330" s="7"/>
      <c r="AB330" s="7"/>
    </row>
    <row r="331" spans="1:28" s="313" customFormat="1">
      <c r="A331" s="339"/>
      <c r="B331" s="339"/>
      <c r="C331" s="339"/>
      <c r="D331" s="334" t="s">
        <v>79</v>
      </c>
      <c r="E331" s="335">
        <v>61</v>
      </c>
      <c r="F331" s="336">
        <v>16.544979999999999</v>
      </c>
      <c r="G331" s="337">
        <v>274.07594</v>
      </c>
      <c r="H331" s="337">
        <v>290.62091999999996</v>
      </c>
      <c r="I331" s="337">
        <v>46196.412969999998</v>
      </c>
      <c r="J331" s="337">
        <v>27897.179489999999</v>
      </c>
      <c r="K331" s="337">
        <v>74093.59246</v>
      </c>
      <c r="L331" s="337">
        <v>94860.479579999999</v>
      </c>
      <c r="M331" s="337">
        <v>20772.61436</v>
      </c>
      <c r="N331" s="337">
        <v>115633.09393999999</v>
      </c>
      <c r="O331" s="337">
        <v>190017.30731999999</v>
      </c>
      <c r="P331" s="337">
        <v>13086.083339999999</v>
      </c>
      <c r="Q331" s="337">
        <v>249.96212</v>
      </c>
      <c r="R331" s="338">
        <v>13336.045460000001</v>
      </c>
      <c r="S331" s="7"/>
      <c r="T331" s="7"/>
      <c r="U331" s="7"/>
      <c r="V331" s="7"/>
      <c r="W331" s="7"/>
      <c r="X331" s="7"/>
      <c r="Y331" s="7"/>
      <c r="Z331" s="7"/>
      <c r="AA331" s="7"/>
      <c r="AB331" s="7"/>
    </row>
    <row r="332" spans="1:28" s="313" customFormat="1">
      <c r="A332" s="339"/>
      <c r="B332" s="339"/>
      <c r="C332" s="339"/>
      <c r="D332" s="334" t="s">
        <v>16</v>
      </c>
      <c r="E332" s="335">
        <v>2</v>
      </c>
      <c r="F332" s="336">
        <v>16507.938699999999</v>
      </c>
      <c r="G332" s="337">
        <v>994.67764999999997</v>
      </c>
      <c r="H332" s="337">
        <v>17502.61635</v>
      </c>
      <c r="I332" s="337">
        <v>9262.0213100000001</v>
      </c>
      <c r="J332" s="337">
        <v>14792.271939999999</v>
      </c>
      <c r="K332" s="337">
        <v>24054.293249999999</v>
      </c>
      <c r="L332" s="337">
        <v>38403.648070000003</v>
      </c>
      <c r="M332" s="337">
        <v>12269.780210000001</v>
      </c>
      <c r="N332" s="337">
        <v>50673.42828</v>
      </c>
      <c r="O332" s="337">
        <v>92230.337879999992</v>
      </c>
      <c r="P332" s="337">
        <v>8308.2842899999996</v>
      </c>
      <c r="Q332" s="337">
        <v>24.929669999999998</v>
      </c>
      <c r="R332" s="338">
        <v>8333.2139599999991</v>
      </c>
      <c r="S332" s="7"/>
      <c r="T332" s="7"/>
      <c r="U332" s="7"/>
      <c r="V332" s="7"/>
      <c r="W332" s="7"/>
      <c r="X332" s="7"/>
      <c r="Y332" s="7"/>
      <c r="Z332" s="7"/>
      <c r="AA332" s="7"/>
      <c r="AB332" s="7"/>
    </row>
    <row r="333" spans="1:28" s="313" customFormat="1">
      <c r="A333" s="339"/>
      <c r="B333" s="339"/>
      <c r="C333" s="339"/>
      <c r="D333" s="339"/>
      <c r="E333" s="340">
        <v>3</v>
      </c>
      <c r="F333" s="341">
        <v>462.72928000000002</v>
      </c>
      <c r="G333" s="342">
        <v>110.52242</v>
      </c>
      <c r="H333" s="342">
        <v>573.25169999999991</v>
      </c>
      <c r="I333" s="342">
        <v>15914.864949999999</v>
      </c>
      <c r="J333" s="342">
        <v>4162.7464300000001</v>
      </c>
      <c r="K333" s="342">
        <v>20077.611379999998</v>
      </c>
      <c r="L333" s="342">
        <v>18788.218940000002</v>
      </c>
      <c r="M333" s="342">
        <v>5748.7782200000001</v>
      </c>
      <c r="N333" s="342">
        <v>24536.997159999999</v>
      </c>
      <c r="O333" s="342">
        <v>45187.860240000002</v>
      </c>
      <c r="P333" s="342">
        <v>15478.63118</v>
      </c>
      <c r="Q333" s="342">
        <v>222.88674</v>
      </c>
      <c r="R333" s="343">
        <v>15701.51792</v>
      </c>
      <c r="S333" s="7"/>
      <c r="T333" s="7"/>
      <c r="U333" s="7"/>
      <c r="V333" s="7"/>
      <c r="W333" s="7"/>
      <c r="X333" s="7"/>
      <c r="Y333" s="7"/>
      <c r="Z333" s="7"/>
      <c r="AA333" s="7"/>
      <c r="AB333" s="7"/>
    </row>
    <row r="334" spans="1:28" s="313" customFormat="1">
      <c r="A334" s="339"/>
      <c r="B334" s="339"/>
      <c r="C334" s="339"/>
      <c r="D334" s="339"/>
      <c r="E334" s="340">
        <v>8</v>
      </c>
      <c r="F334" s="341">
        <v>1466.4698100000001</v>
      </c>
      <c r="G334" s="342">
        <v>920.79714000000001</v>
      </c>
      <c r="H334" s="342">
        <v>2387.2669500000002</v>
      </c>
      <c r="I334" s="342">
        <v>39662.270479999999</v>
      </c>
      <c r="J334" s="342">
        <v>42192.715670000005</v>
      </c>
      <c r="K334" s="342">
        <v>81854.986150000012</v>
      </c>
      <c r="L334" s="342">
        <v>74680.168239999999</v>
      </c>
      <c r="M334" s="342">
        <v>19573.962769999998</v>
      </c>
      <c r="N334" s="342">
        <v>94254.131010000012</v>
      </c>
      <c r="O334" s="342">
        <v>178496.38411000001</v>
      </c>
      <c r="P334" s="342">
        <v>33464.741499999996</v>
      </c>
      <c r="Q334" s="342">
        <v>828.35568000000001</v>
      </c>
      <c r="R334" s="343">
        <v>34293.097179999997</v>
      </c>
      <c r="S334" s="7"/>
      <c r="T334" s="7"/>
      <c r="U334" s="7"/>
      <c r="V334" s="7"/>
      <c r="W334" s="7"/>
      <c r="X334" s="7"/>
      <c r="Y334" s="7"/>
      <c r="Z334" s="7"/>
      <c r="AA334" s="7"/>
      <c r="AB334" s="7"/>
    </row>
    <row r="335" spans="1:28" s="313" customFormat="1">
      <c r="A335" s="339"/>
      <c r="B335" s="339"/>
      <c r="C335" s="339"/>
      <c r="D335" s="334" t="s">
        <v>57</v>
      </c>
      <c r="E335" s="335">
        <v>11</v>
      </c>
      <c r="F335" s="336">
        <v>88.53616000000001</v>
      </c>
      <c r="G335" s="337">
        <v>128.13903999999999</v>
      </c>
      <c r="H335" s="337">
        <v>216.67520000000002</v>
      </c>
      <c r="I335" s="337">
        <v>39086.130400000002</v>
      </c>
      <c r="J335" s="337">
        <v>12646.31849</v>
      </c>
      <c r="K335" s="337">
        <v>51732.44889</v>
      </c>
      <c r="L335" s="337">
        <v>56948.527259999995</v>
      </c>
      <c r="M335" s="337">
        <v>13604.9049</v>
      </c>
      <c r="N335" s="337">
        <v>70553.432159999997</v>
      </c>
      <c r="O335" s="337">
        <v>122502.55624999999</v>
      </c>
      <c r="P335" s="337">
        <v>29308.645280000001</v>
      </c>
      <c r="Q335" s="337">
        <v>282.18603999999999</v>
      </c>
      <c r="R335" s="338">
        <v>29590.831320000001</v>
      </c>
      <c r="S335" s="7"/>
      <c r="T335" s="7"/>
      <c r="U335" s="7"/>
      <c r="V335" s="7"/>
      <c r="W335" s="7"/>
      <c r="X335" s="7"/>
      <c r="Y335" s="7"/>
      <c r="Z335" s="7"/>
      <c r="AA335" s="7"/>
      <c r="AB335" s="7"/>
    </row>
    <row r="336" spans="1:28" s="313" customFormat="1">
      <c r="A336" s="339"/>
      <c r="B336" s="339"/>
      <c r="C336" s="339"/>
      <c r="D336" s="334" t="s">
        <v>273</v>
      </c>
      <c r="E336" s="335">
        <v>146</v>
      </c>
      <c r="F336" s="336">
        <v>874.61112000000003</v>
      </c>
      <c r="G336" s="337">
        <v>5184.7178899999999</v>
      </c>
      <c r="H336" s="337">
        <v>6059.3290099999995</v>
      </c>
      <c r="I336" s="337">
        <v>30902.18723</v>
      </c>
      <c r="J336" s="337">
        <v>25758.930579999997</v>
      </c>
      <c r="K336" s="337">
        <v>56661.117810000003</v>
      </c>
      <c r="L336" s="337">
        <v>68842.624360000002</v>
      </c>
      <c r="M336" s="337">
        <v>23305.937730000001</v>
      </c>
      <c r="N336" s="337">
        <v>92148.562090000007</v>
      </c>
      <c r="O336" s="337">
        <v>154869.00891</v>
      </c>
      <c r="P336" s="337">
        <v>18887.772410000001</v>
      </c>
      <c r="Q336" s="337">
        <v>427.94702000000001</v>
      </c>
      <c r="R336" s="338">
        <v>19315.719430000001</v>
      </c>
      <c r="S336" s="7"/>
      <c r="T336" s="7"/>
      <c r="U336" s="7"/>
      <c r="V336" s="7"/>
      <c r="W336" s="7"/>
      <c r="X336" s="7"/>
      <c r="Y336" s="7"/>
      <c r="Z336" s="7"/>
      <c r="AA336" s="7"/>
      <c r="AB336" s="7"/>
    </row>
    <row r="337" spans="1:28" s="313" customFormat="1">
      <c r="A337" s="339"/>
      <c r="B337" s="339"/>
      <c r="C337" s="339"/>
      <c r="D337" s="334" t="s">
        <v>60</v>
      </c>
      <c r="E337" s="335">
        <v>5</v>
      </c>
      <c r="F337" s="336">
        <v>117942.79176000001</v>
      </c>
      <c r="G337" s="337">
        <v>174599.78012000001</v>
      </c>
      <c r="H337" s="337">
        <v>292542.57188</v>
      </c>
      <c r="I337" s="337">
        <v>773192.63251000002</v>
      </c>
      <c r="J337" s="337">
        <v>200651.65612999999</v>
      </c>
      <c r="K337" s="337">
        <v>973844.28864000004</v>
      </c>
      <c r="L337" s="337">
        <v>1343125.2369600001</v>
      </c>
      <c r="M337" s="337">
        <v>525555.01602999994</v>
      </c>
      <c r="N337" s="337">
        <v>1868680.2529899999</v>
      </c>
      <c r="O337" s="337">
        <v>3135067.1135100001</v>
      </c>
      <c r="P337" s="337">
        <v>4317675.0259300005</v>
      </c>
      <c r="Q337" s="337">
        <v>1726300.8181400001</v>
      </c>
      <c r="R337" s="338">
        <v>6043975.8440699996</v>
      </c>
      <c r="S337" s="7"/>
      <c r="T337" s="7"/>
      <c r="U337" s="7"/>
      <c r="V337" s="7"/>
      <c r="W337" s="7"/>
      <c r="X337" s="7"/>
      <c r="Y337" s="7"/>
      <c r="Z337" s="7"/>
      <c r="AA337" s="7"/>
      <c r="AB337" s="7"/>
    </row>
    <row r="338" spans="1:28" s="313" customFormat="1">
      <c r="A338" s="339"/>
      <c r="B338" s="339"/>
      <c r="C338" s="339"/>
      <c r="D338" s="334" t="s">
        <v>83</v>
      </c>
      <c r="E338" s="335">
        <v>54</v>
      </c>
      <c r="F338" s="336">
        <v>0</v>
      </c>
      <c r="G338" s="337">
        <v>13.41403</v>
      </c>
      <c r="H338" s="337">
        <v>13.41403</v>
      </c>
      <c r="I338" s="337">
        <v>14049.011710000001</v>
      </c>
      <c r="J338" s="337">
        <v>2419.6221299999997</v>
      </c>
      <c r="K338" s="337">
        <v>16468.633839999999</v>
      </c>
      <c r="L338" s="337">
        <v>14378.5769</v>
      </c>
      <c r="M338" s="337">
        <v>1267.96423</v>
      </c>
      <c r="N338" s="337">
        <v>15646.541130000001</v>
      </c>
      <c r="O338" s="337">
        <v>32128.589</v>
      </c>
      <c r="P338" s="337">
        <v>23277.350140000002</v>
      </c>
      <c r="Q338" s="337">
        <v>0</v>
      </c>
      <c r="R338" s="338">
        <v>23277.350140000002</v>
      </c>
      <c r="S338" s="7"/>
      <c r="T338" s="7"/>
      <c r="U338" s="7"/>
      <c r="V338" s="7"/>
      <c r="W338" s="7"/>
      <c r="X338" s="7"/>
      <c r="Y338" s="7"/>
      <c r="Z338" s="7"/>
      <c r="AA338" s="7"/>
      <c r="AB338" s="7"/>
    </row>
    <row r="339" spans="1:28" s="313" customFormat="1">
      <c r="A339" s="339"/>
      <c r="B339" s="339"/>
      <c r="C339" s="339"/>
      <c r="D339" s="334" t="s">
        <v>67</v>
      </c>
      <c r="E339" s="335">
        <v>31</v>
      </c>
      <c r="F339" s="336">
        <v>986.33200999999997</v>
      </c>
      <c r="G339" s="337">
        <v>366.07809000000003</v>
      </c>
      <c r="H339" s="337">
        <v>1352.4101000000001</v>
      </c>
      <c r="I339" s="337">
        <v>78586.649560000005</v>
      </c>
      <c r="J339" s="337">
        <v>32937.379359999999</v>
      </c>
      <c r="K339" s="337">
        <v>111524.02892</v>
      </c>
      <c r="L339" s="337">
        <v>148845.85163999998</v>
      </c>
      <c r="M339" s="337">
        <v>54826.023369999995</v>
      </c>
      <c r="N339" s="337">
        <v>203671.87500999999</v>
      </c>
      <c r="O339" s="337">
        <v>316548.31402999995</v>
      </c>
      <c r="P339" s="337">
        <v>23275.785090000001</v>
      </c>
      <c r="Q339" s="337">
        <v>439.99106999999998</v>
      </c>
      <c r="R339" s="338">
        <v>23715.776160000001</v>
      </c>
      <c r="S339" s="7"/>
      <c r="T339" s="7"/>
      <c r="U339" s="7"/>
      <c r="V339" s="7"/>
      <c r="W339" s="7"/>
      <c r="X339" s="7"/>
      <c r="Y339" s="7"/>
      <c r="Z339" s="7"/>
      <c r="AA339" s="7"/>
      <c r="AB339" s="7"/>
    </row>
    <row r="340" spans="1:28" s="313" customFormat="1">
      <c r="A340" s="339"/>
      <c r="B340" s="339"/>
      <c r="C340" s="339"/>
      <c r="D340" s="334" t="s">
        <v>63</v>
      </c>
      <c r="E340" s="335">
        <v>156</v>
      </c>
      <c r="F340" s="336">
        <v>82833.784430000014</v>
      </c>
      <c r="G340" s="337">
        <v>62893.17166</v>
      </c>
      <c r="H340" s="337">
        <v>145726.95608999999</v>
      </c>
      <c r="I340" s="337">
        <v>16158.709500000001</v>
      </c>
      <c r="J340" s="337">
        <v>11493.08432</v>
      </c>
      <c r="K340" s="337">
        <v>27651.793819999999</v>
      </c>
      <c r="L340" s="337">
        <v>23675.37558</v>
      </c>
      <c r="M340" s="337">
        <v>13184.664060000001</v>
      </c>
      <c r="N340" s="337">
        <v>36860.039640000003</v>
      </c>
      <c r="O340" s="337">
        <v>210238.78955000002</v>
      </c>
      <c r="P340" s="337">
        <v>12923.44184</v>
      </c>
      <c r="Q340" s="337">
        <v>80.89255</v>
      </c>
      <c r="R340" s="338">
        <v>13004.33439</v>
      </c>
      <c r="S340" s="7"/>
      <c r="T340" s="7"/>
      <c r="U340" s="7"/>
      <c r="V340" s="7"/>
      <c r="W340" s="7"/>
      <c r="X340" s="7"/>
      <c r="Y340" s="7"/>
      <c r="Z340" s="7"/>
      <c r="AA340" s="7"/>
      <c r="AB340" s="7"/>
    </row>
    <row r="341" spans="1:28" s="313" customFormat="1">
      <c r="A341" s="339"/>
      <c r="B341" s="339"/>
      <c r="C341" s="339"/>
      <c r="D341" s="334" t="s">
        <v>64</v>
      </c>
      <c r="E341" s="335">
        <v>124</v>
      </c>
      <c r="F341" s="336">
        <v>498.62455</v>
      </c>
      <c r="G341" s="337">
        <v>0</v>
      </c>
      <c r="H341" s="337">
        <v>498.62455</v>
      </c>
      <c r="I341" s="337">
        <v>22378.668109999999</v>
      </c>
      <c r="J341" s="337">
        <v>4101.0757299999996</v>
      </c>
      <c r="K341" s="337">
        <v>26479.743839999999</v>
      </c>
      <c r="L341" s="337">
        <v>31909.105809999997</v>
      </c>
      <c r="M341" s="337">
        <v>4866.0972099999999</v>
      </c>
      <c r="N341" s="337">
        <v>36775.203020000001</v>
      </c>
      <c r="O341" s="337">
        <v>63753.571409999997</v>
      </c>
      <c r="P341" s="337">
        <v>12571.957859999999</v>
      </c>
      <c r="Q341" s="337">
        <v>246.36935</v>
      </c>
      <c r="R341" s="338">
        <v>12818.327210000001</v>
      </c>
      <c r="S341" s="7"/>
      <c r="T341" s="7"/>
      <c r="U341" s="7"/>
      <c r="V341" s="7"/>
      <c r="W341" s="7"/>
      <c r="X341" s="7"/>
      <c r="Y341" s="7"/>
      <c r="Z341" s="7"/>
      <c r="AA341" s="7"/>
      <c r="AB341" s="7"/>
    </row>
    <row r="342" spans="1:28" s="313" customFormat="1">
      <c r="A342" s="339"/>
      <c r="B342" s="339"/>
      <c r="C342" s="339"/>
      <c r="D342" s="339"/>
      <c r="E342" s="340">
        <v>127</v>
      </c>
      <c r="F342" s="341">
        <v>20.332419999999999</v>
      </c>
      <c r="G342" s="342">
        <v>0</v>
      </c>
      <c r="H342" s="342">
        <v>20.332419999999999</v>
      </c>
      <c r="I342" s="342">
        <v>28835.818660000001</v>
      </c>
      <c r="J342" s="342">
        <v>4679.4741799999993</v>
      </c>
      <c r="K342" s="342">
        <v>33515.292840000002</v>
      </c>
      <c r="L342" s="342">
        <v>47216.537039999996</v>
      </c>
      <c r="M342" s="342">
        <v>5801.6251500000008</v>
      </c>
      <c r="N342" s="342">
        <v>53018.162189999995</v>
      </c>
      <c r="O342" s="342">
        <v>86553.787450000003</v>
      </c>
      <c r="P342" s="342">
        <v>21330.729930000001</v>
      </c>
      <c r="Q342" s="342">
        <v>0</v>
      </c>
      <c r="R342" s="343">
        <v>21330.729930000001</v>
      </c>
      <c r="S342" s="7"/>
      <c r="T342" s="7"/>
      <c r="U342" s="7"/>
      <c r="V342" s="7"/>
      <c r="W342" s="7"/>
      <c r="X342" s="7"/>
      <c r="Y342" s="7"/>
      <c r="Z342" s="7"/>
      <c r="AA342" s="7"/>
      <c r="AB342" s="7"/>
    </row>
    <row r="343" spans="1:28" s="313" customFormat="1">
      <c r="A343" s="339"/>
      <c r="B343" s="339"/>
      <c r="C343" s="339"/>
      <c r="D343" s="334" t="s">
        <v>85</v>
      </c>
      <c r="E343" s="335">
        <v>48</v>
      </c>
      <c r="F343" s="336">
        <v>917.42223999999999</v>
      </c>
      <c r="G343" s="337">
        <v>386.00274000000002</v>
      </c>
      <c r="H343" s="337">
        <v>1303.42498</v>
      </c>
      <c r="I343" s="337">
        <v>22158.990300000001</v>
      </c>
      <c r="J343" s="337">
        <v>4216.9600700000001</v>
      </c>
      <c r="K343" s="337">
        <v>26375.950370000002</v>
      </c>
      <c r="L343" s="337">
        <v>39753.271780000003</v>
      </c>
      <c r="M343" s="337">
        <v>4381.3658499999992</v>
      </c>
      <c r="N343" s="337">
        <v>44134.637630000005</v>
      </c>
      <c r="O343" s="337">
        <v>71814.01298</v>
      </c>
      <c r="P343" s="337">
        <v>23860.904309999998</v>
      </c>
      <c r="Q343" s="337">
        <v>506.26297999999997</v>
      </c>
      <c r="R343" s="338">
        <v>24367.167289999998</v>
      </c>
      <c r="S343" s="7"/>
      <c r="T343" s="7"/>
      <c r="U343" s="7"/>
      <c r="V343" s="7"/>
      <c r="W343" s="7"/>
      <c r="X343" s="7"/>
      <c r="Y343" s="7"/>
      <c r="Z343" s="7"/>
      <c r="AA343" s="7"/>
      <c r="AB343" s="7"/>
    </row>
    <row r="344" spans="1:28" s="313" customFormat="1">
      <c r="A344" s="339"/>
      <c r="B344" s="339"/>
      <c r="C344" s="339"/>
      <c r="D344" s="334" t="s">
        <v>274</v>
      </c>
      <c r="E344" s="335">
        <v>50</v>
      </c>
      <c r="F344" s="336">
        <v>379.47970000000004</v>
      </c>
      <c r="G344" s="337">
        <v>723.27013999999997</v>
      </c>
      <c r="H344" s="337">
        <v>1102.7498400000002</v>
      </c>
      <c r="I344" s="337">
        <v>57238.073360000002</v>
      </c>
      <c r="J344" s="337">
        <v>11873.301089999999</v>
      </c>
      <c r="K344" s="337">
        <v>69111.374450000003</v>
      </c>
      <c r="L344" s="337">
        <v>111137.11943000001</v>
      </c>
      <c r="M344" s="337">
        <v>15105.459710000001</v>
      </c>
      <c r="N344" s="337">
        <v>126242.57914</v>
      </c>
      <c r="O344" s="337">
        <v>196456.70342999999</v>
      </c>
      <c r="P344" s="337">
        <v>43861.410309999999</v>
      </c>
      <c r="Q344" s="337">
        <v>109.3473</v>
      </c>
      <c r="R344" s="338">
        <v>43970.757610000001</v>
      </c>
      <c r="S344" s="7"/>
      <c r="T344" s="7"/>
      <c r="U344" s="7"/>
      <c r="V344" s="7"/>
      <c r="W344" s="7"/>
      <c r="X344" s="7"/>
      <c r="Y344" s="7"/>
      <c r="Z344" s="7"/>
      <c r="AA344" s="7"/>
      <c r="AB344" s="7"/>
    </row>
    <row r="345" spans="1:28" s="313" customFormat="1">
      <c r="A345" s="339"/>
      <c r="B345" s="339"/>
      <c r="C345" s="339"/>
      <c r="D345" s="334" t="s">
        <v>68</v>
      </c>
      <c r="E345" s="335">
        <v>59</v>
      </c>
      <c r="F345" s="336">
        <v>37.815379999999998</v>
      </c>
      <c r="G345" s="337">
        <v>889.06534999999997</v>
      </c>
      <c r="H345" s="337">
        <v>926.88072999999997</v>
      </c>
      <c r="I345" s="337">
        <v>62914.36952</v>
      </c>
      <c r="J345" s="337">
        <v>18020.03499</v>
      </c>
      <c r="K345" s="337">
        <v>80934.404510000008</v>
      </c>
      <c r="L345" s="337">
        <v>97936.228419999999</v>
      </c>
      <c r="M345" s="337">
        <v>16208.419699999999</v>
      </c>
      <c r="N345" s="337">
        <v>114144.64812</v>
      </c>
      <c r="O345" s="337">
        <v>196005.93336000002</v>
      </c>
      <c r="P345" s="337">
        <v>31988.0579</v>
      </c>
      <c r="Q345" s="337">
        <v>203.89214000000001</v>
      </c>
      <c r="R345" s="338">
        <v>32191.95004</v>
      </c>
      <c r="S345" s="7"/>
      <c r="T345" s="7"/>
      <c r="U345" s="7"/>
      <c r="V345" s="7"/>
      <c r="W345" s="7"/>
      <c r="X345" s="7"/>
      <c r="Y345" s="7"/>
      <c r="Z345" s="7"/>
      <c r="AA345" s="7"/>
      <c r="AB345" s="7"/>
    </row>
    <row r="346" spans="1:28" s="313" customFormat="1">
      <c r="A346" s="339"/>
      <c r="B346" s="339"/>
      <c r="C346" s="339"/>
      <c r="D346" s="334" t="s">
        <v>84</v>
      </c>
      <c r="E346" s="335">
        <v>32</v>
      </c>
      <c r="F346" s="336">
        <v>751.20760999999993</v>
      </c>
      <c r="G346" s="337">
        <v>569.29868999999997</v>
      </c>
      <c r="H346" s="337">
        <v>1320.5063</v>
      </c>
      <c r="I346" s="337">
        <v>49927.110359999999</v>
      </c>
      <c r="J346" s="337">
        <v>6799.1218399999998</v>
      </c>
      <c r="K346" s="337">
        <v>56726.232200000006</v>
      </c>
      <c r="L346" s="337">
        <v>55929.516159999999</v>
      </c>
      <c r="M346" s="337">
        <v>6963.18012</v>
      </c>
      <c r="N346" s="337">
        <v>62892.696280000004</v>
      </c>
      <c r="O346" s="337">
        <v>120939.43478</v>
      </c>
      <c r="P346" s="337">
        <v>45964.039779999999</v>
      </c>
      <c r="Q346" s="337">
        <v>108.05355</v>
      </c>
      <c r="R346" s="338">
        <v>46072.093329999996</v>
      </c>
      <c r="S346" s="7"/>
      <c r="T346" s="7"/>
      <c r="U346" s="7"/>
      <c r="V346" s="7"/>
      <c r="W346" s="7"/>
      <c r="X346" s="7"/>
      <c r="Y346" s="7"/>
      <c r="Z346" s="7"/>
      <c r="AA346" s="7"/>
      <c r="AB346" s="7"/>
    </row>
    <row r="347" spans="1:28" s="313" customFormat="1">
      <c r="A347" s="339"/>
      <c r="B347" s="339"/>
      <c r="C347" s="339"/>
      <c r="D347" s="334" t="s">
        <v>69</v>
      </c>
      <c r="E347" s="335">
        <v>16</v>
      </c>
      <c r="F347" s="336">
        <v>14104.332039999999</v>
      </c>
      <c r="G347" s="337">
        <v>219.97657999999998</v>
      </c>
      <c r="H347" s="337">
        <v>14324.30862</v>
      </c>
      <c r="I347" s="337">
        <v>23933.93605</v>
      </c>
      <c r="J347" s="337">
        <v>13019.870630000001</v>
      </c>
      <c r="K347" s="337">
        <v>36953.806680000002</v>
      </c>
      <c r="L347" s="337">
        <v>46546.318729999999</v>
      </c>
      <c r="M347" s="337">
        <v>12264.306329999999</v>
      </c>
      <c r="N347" s="337">
        <v>58810.625060000006</v>
      </c>
      <c r="O347" s="337">
        <v>110088.74036</v>
      </c>
      <c r="P347" s="337">
        <v>26554.79205</v>
      </c>
      <c r="Q347" s="337">
        <v>520.44684999999993</v>
      </c>
      <c r="R347" s="338">
        <v>27075.2389</v>
      </c>
      <c r="S347" s="7"/>
      <c r="T347" s="7"/>
      <c r="U347" s="7"/>
      <c r="V347" s="7"/>
      <c r="W347" s="7"/>
      <c r="X347" s="7"/>
      <c r="Y347" s="7"/>
      <c r="Z347" s="7"/>
      <c r="AA347" s="7"/>
      <c r="AB347" s="7"/>
    </row>
    <row r="348" spans="1:28" s="313" customFormat="1">
      <c r="A348" s="339"/>
      <c r="B348" s="339"/>
      <c r="C348" s="339"/>
      <c r="D348" s="339"/>
      <c r="E348" s="340">
        <v>22</v>
      </c>
      <c r="F348" s="341">
        <v>449.03577000000001</v>
      </c>
      <c r="G348" s="342">
        <v>144.59417000000002</v>
      </c>
      <c r="H348" s="342">
        <v>593.62993999999992</v>
      </c>
      <c r="I348" s="342">
        <v>44475.897270000001</v>
      </c>
      <c r="J348" s="342">
        <v>15292.00419</v>
      </c>
      <c r="K348" s="342">
        <v>59767.901460000001</v>
      </c>
      <c r="L348" s="342">
        <v>88386.50529999999</v>
      </c>
      <c r="M348" s="342">
        <v>25561.157520000001</v>
      </c>
      <c r="N348" s="342">
        <v>113947.66282</v>
      </c>
      <c r="O348" s="342">
        <v>174309.19422</v>
      </c>
      <c r="P348" s="342">
        <v>17900.851489999997</v>
      </c>
      <c r="Q348" s="342">
        <v>643.54327999999998</v>
      </c>
      <c r="R348" s="343">
        <v>18544.394769999999</v>
      </c>
      <c r="S348" s="7"/>
      <c r="T348" s="7"/>
      <c r="U348" s="7"/>
      <c r="V348" s="7"/>
      <c r="W348" s="7"/>
      <c r="X348" s="7"/>
      <c r="Y348" s="7"/>
      <c r="Z348" s="7"/>
      <c r="AA348" s="7"/>
      <c r="AB348" s="7"/>
    </row>
    <row r="349" spans="1:28" s="313" customFormat="1">
      <c r="A349" s="339"/>
      <c r="B349" s="339"/>
      <c r="C349" s="339"/>
      <c r="D349" s="339"/>
      <c r="E349" s="340">
        <v>30</v>
      </c>
      <c r="F349" s="341">
        <v>194.64306999999999</v>
      </c>
      <c r="G349" s="342">
        <v>497.25601</v>
      </c>
      <c r="H349" s="342">
        <v>691.89907999999991</v>
      </c>
      <c r="I349" s="342">
        <v>63605.129609999996</v>
      </c>
      <c r="J349" s="342">
        <v>34721.973880000005</v>
      </c>
      <c r="K349" s="342">
        <v>98327.103489999994</v>
      </c>
      <c r="L349" s="342">
        <v>118167.12724</v>
      </c>
      <c r="M349" s="342">
        <v>40262.175810000001</v>
      </c>
      <c r="N349" s="342">
        <v>158429.30305000002</v>
      </c>
      <c r="O349" s="342">
        <v>257448.30562</v>
      </c>
      <c r="P349" s="342">
        <v>9767.5794999999998</v>
      </c>
      <c r="Q349" s="342">
        <v>713.56641000000002</v>
      </c>
      <c r="R349" s="343">
        <v>10481.145909999999</v>
      </c>
      <c r="S349" s="7"/>
      <c r="T349" s="7"/>
      <c r="U349" s="7"/>
      <c r="V349" s="7"/>
      <c r="W349" s="7"/>
      <c r="X349" s="7"/>
      <c r="Y349" s="7"/>
      <c r="Z349" s="7"/>
      <c r="AA349" s="7"/>
      <c r="AB349" s="7"/>
    </row>
    <row r="350" spans="1:28" s="313" customFormat="1">
      <c r="A350" s="339"/>
      <c r="B350" s="339"/>
      <c r="C350" s="339"/>
      <c r="D350" s="334" t="s">
        <v>87</v>
      </c>
      <c r="E350" s="335">
        <v>57</v>
      </c>
      <c r="F350" s="336">
        <v>9.0652000000000008</v>
      </c>
      <c r="G350" s="337">
        <v>1.7766199999999999</v>
      </c>
      <c r="H350" s="337">
        <v>10.84182</v>
      </c>
      <c r="I350" s="337">
        <v>11580.4792</v>
      </c>
      <c r="J350" s="337">
        <v>1326.82349</v>
      </c>
      <c r="K350" s="337">
        <v>12907.302689999999</v>
      </c>
      <c r="L350" s="337">
        <v>22363.56609</v>
      </c>
      <c r="M350" s="337">
        <v>1816.9984299999999</v>
      </c>
      <c r="N350" s="337">
        <v>24180.56452</v>
      </c>
      <c r="O350" s="337">
        <v>37098.709029999998</v>
      </c>
      <c r="P350" s="337">
        <v>29688.529160000002</v>
      </c>
      <c r="Q350" s="337">
        <v>1.26901</v>
      </c>
      <c r="R350" s="338">
        <v>29689.798170000002</v>
      </c>
      <c r="S350" s="7"/>
      <c r="T350" s="7"/>
      <c r="U350" s="7"/>
      <c r="V350" s="7"/>
      <c r="W350" s="7"/>
      <c r="X350" s="7"/>
      <c r="Y350" s="7"/>
      <c r="Z350" s="7"/>
      <c r="AA350" s="7"/>
      <c r="AB350" s="7"/>
    </row>
    <row r="351" spans="1:28" s="313" customFormat="1">
      <c r="A351" s="339"/>
      <c r="B351" s="339"/>
      <c r="C351" s="339"/>
      <c r="D351" s="334" t="s">
        <v>275</v>
      </c>
      <c r="E351" s="335">
        <v>144</v>
      </c>
      <c r="F351" s="336">
        <v>81.0505</v>
      </c>
      <c r="G351" s="337">
        <v>2601.9254999999998</v>
      </c>
      <c r="H351" s="337">
        <v>2682.9760000000001</v>
      </c>
      <c r="I351" s="337">
        <v>12810.077080000001</v>
      </c>
      <c r="J351" s="337">
        <v>6045.0977800000001</v>
      </c>
      <c r="K351" s="337">
        <v>18855.174859999999</v>
      </c>
      <c r="L351" s="337">
        <v>15274.607960000001</v>
      </c>
      <c r="M351" s="337">
        <v>3998.1072000000004</v>
      </c>
      <c r="N351" s="337">
        <v>19272.71516</v>
      </c>
      <c r="O351" s="337">
        <v>40810.866020000001</v>
      </c>
      <c r="P351" s="337">
        <v>19763.42971</v>
      </c>
      <c r="Q351" s="337">
        <v>345.95355000000001</v>
      </c>
      <c r="R351" s="338">
        <v>20109.383260000002</v>
      </c>
      <c r="S351" s="7"/>
      <c r="T351" s="7"/>
      <c r="U351" s="7"/>
      <c r="V351" s="7"/>
      <c r="W351" s="7"/>
      <c r="X351" s="7"/>
      <c r="Y351" s="7"/>
      <c r="Z351" s="7"/>
      <c r="AA351" s="7"/>
      <c r="AB351" s="7"/>
    </row>
    <row r="352" spans="1:28" s="313" customFormat="1">
      <c r="A352" s="339"/>
      <c r="B352" s="339"/>
      <c r="C352" s="339"/>
      <c r="D352" s="334" t="s">
        <v>276</v>
      </c>
      <c r="E352" s="335">
        <v>17</v>
      </c>
      <c r="F352" s="336">
        <v>4099.2502899999999</v>
      </c>
      <c r="G352" s="337">
        <v>77.520020000000002</v>
      </c>
      <c r="H352" s="337">
        <v>4176.7703099999999</v>
      </c>
      <c r="I352" s="337">
        <v>44624.013559999999</v>
      </c>
      <c r="J352" s="337">
        <v>17768.144319999999</v>
      </c>
      <c r="K352" s="337">
        <v>62392.157880000006</v>
      </c>
      <c r="L352" s="337">
        <v>86918.331189999997</v>
      </c>
      <c r="M352" s="337">
        <v>23313.641230000001</v>
      </c>
      <c r="N352" s="337">
        <v>110231.97242000001</v>
      </c>
      <c r="O352" s="337">
        <v>176800.90061000001</v>
      </c>
      <c r="P352" s="337">
        <v>17009.023870000001</v>
      </c>
      <c r="Q352" s="337">
        <v>865.70538999999997</v>
      </c>
      <c r="R352" s="338">
        <v>17874.72926</v>
      </c>
      <c r="S352" s="7"/>
      <c r="T352" s="7"/>
      <c r="U352" s="7"/>
      <c r="V352" s="7"/>
      <c r="W352" s="7"/>
      <c r="X352" s="7"/>
      <c r="Y352" s="7"/>
      <c r="Z352" s="7"/>
      <c r="AA352" s="7"/>
      <c r="AB352" s="7"/>
    </row>
    <row r="353" spans="1:28" s="313" customFormat="1">
      <c r="A353" s="339"/>
      <c r="B353" s="339"/>
      <c r="C353" s="339"/>
      <c r="D353" s="334" t="s">
        <v>54</v>
      </c>
      <c r="E353" s="335">
        <v>55</v>
      </c>
      <c r="F353" s="336">
        <v>50.200110000000002</v>
      </c>
      <c r="G353" s="337">
        <v>260.17383999999998</v>
      </c>
      <c r="H353" s="337">
        <v>310.37395000000004</v>
      </c>
      <c r="I353" s="337">
        <v>40509.187229999996</v>
      </c>
      <c r="J353" s="337">
        <v>9137.0621899999987</v>
      </c>
      <c r="K353" s="337">
        <v>49646.24942</v>
      </c>
      <c r="L353" s="337">
        <v>72861.159709999993</v>
      </c>
      <c r="M353" s="337">
        <v>11211.351000000001</v>
      </c>
      <c r="N353" s="337">
        <v>84072.510709999988</v>
      </c>
      <c r="O353" s="337">
        <v>134029.13407999999</v>
      </c>
      <c r="P353" s="337">
        <v>18628.210340000001</v>
      </c>
      <c r="Q353" s="337">
        <v>22.959319999999998</v>
      </c>
      <c r="R353" s="338">
        <v>18651.16966</v>
      </c>
      <c r="S353" s="7"/>
      <c r="T353" s="7"/>
      <c r="U353" s="7"/>
      <c r="V353" s="7"/>
      <c r="W353" s="7"/>
      <c r="X353" s="7"/>
      <c r="Y353" s="7"/>
      <c r="Z353" s="7"/>
      <c r="AA353" s="7"/>
      <c r="AB353" s="7"/>
    </row>
    <row r="354" spans="1:28" s="313" customFormat="1">
      <c r="A354" s="339"/>
      <c r="B354" s="334" t="s">
        <v>17</v>
      </c>
      <c r="C354" s="334" t="s">
        <v>281</v>
      </c>
      <c r="D354" s="334" t="s">
        <v>282</v>
      </c>
      <c r="E354" s="335">
        <v>112</v>
      </c>
      <c r="F354" s="336">
        <v>147.45876000000001</v>
      </c>
      <c r="G354" s="337">
        <v>0</v>
      </c>
      <c r="H354" s="337">
        <v>147.45876000000001</v>
      </c>
      <c r="I354" s="337">
        <v>4397.6166299999995</v>
      </c>
      <c r="J354" s="337">
        <v>110.40289</v>
      </c>
      <c r="K354" s="337">
        <v>4508.0195199999998</v>
      </c>
      <c r="L354" s="337">
        <v>1257.5597</v>
      </c>
      <c r="M354" s="337">
        <v>181.44810000000001</v>
      </c>
      <c r="N354" s="337">
        <v>1439.0078000000001</v>
      </c>
      <c r="O354" s="337">
        <v>6094.4860799999997</v>
      </c>
      <c r="P354" s="337">
        <v>45817.978590000006</v>
      </c>
      <c r="Q354" s="337">
        <v>3.90177</v>
      </c>
      <c r="R354" s="338">
        <v>45821.880360000003</v>
      </c>
      <c r="S354" s="7"/>
      <c r="T354" s="7"/>
      <c r="U354" s="7"/>
      <c r="V354" s="7"/>
      <c r="W354" s="7"/>
      <c r="X354" s="7"/>
      <c r="Y354" s="7"/>
      <c r="Z354" s="7"/>
      <c r="AA354" s="7"/>
      <c r="AB354" s="7"/>
    </row>
    <row r="355" spans="1:28" s="313" customFormat="1">
      <c r="A355" s="339"/>
      <c r="B355" s="334" t="s">
        <v>21</v>
      </c>
      <c r="C355" s="334" t="s">
        <v>21</v>
      </c>
      <c r="D355" s="334" t="s">
        <v>21</v>
      </c>
      <c r="E355" s="335">
        <v>28</v>
      </c>
      <c r="F355" s="336">
        <v>3297.6491000000001</v>
      </c>
      <c r="G355" s="337">
        <v>9363.2376700000004</v>
      </c>
      <c r="H355" s="337">
        <v>12660.886769999999</v>
      </c>
      <c r="I355" s="337">
        <v>17279.0569</v>
      </c>
      <c r="J355" s="337">
        <v>2176.9922900000001</v>
      </c>
      <c r="K355" s="337">
        <v>19456.049190000002</v>
      </c>
      <c r="L355" s="337">
        <v>22491.7104</v>
      </c>
      <c r="M355" s="337">
        <v>3286.58527</v>
      </c>
      <c r="N355" s="337">
        <v>25778.295670000003</v>
      </c>
      <c r="O355" s="337">
        <v>57895.231630000002</v>
      </c>
      <c r="P355" s="337">
        <v>327909.37885000004</v>
      </c>
      <c r="Q355" s="337">
        <v>739.0545699999999</v>
      </c>
      <c r="R355" s="338">
        <v>328648.43342000002</v>
      </c>
      <c r="S355" s="7"/>
      <c r="T355" s="7"/>
      <c r="U355" s="7"/>
      <c r="V355" s="7"/>
      <c r="W355" s="7"/>
      <c r="X355" s="7"/>
      <c r="Y355" s="7"/>
      <c r="Z355" s="7"/>
      <c r="AA355" s="7"/>
      <c r="AB355" s="7"/>
    </row>
    <row r="356" spans="1:28" s="313" customFormat="1">
      <c r="A356" s="339"/>
      <c r="B356" s="339"/>
      <c r="C356" s="334" t="s">
        <v>295</v>
      </c>
      <c r="D356" s="334" t="s">
        <v>295</v>
      </c>
      <c r="E356" s="335">
        <v>46</v>
      </c>
      <c r="F356" s="336">
        <v>1860.99668</v>
      </c>
      <c r="G356" s="337">
        <v>1859.5644499999999</v>
      </c>
      <c r="H356" s="337">
        <v>3720.56113</v>
      </c>
      <c r="I356" s="337">
        <v>10395.45643</v>
      </c>
      <c r="J356" s="337">
        <v>4569.7136700000001</v>
      </c>
      <c r="K356" s="337">
        <v>14965.170099999999</v>
      </c>
      <c r="L356" s="337">
        <v>4563.4453099999992</v>
      </c>
      <c r="M356" s="337">
        <v>616.35645999999997</v>
      </c>
      <c r="N356" s="337">
        <v>5179.8017699999991</v>
      </c>
      <c r="O356" s="337">
        <v>23865.532999999999</v>
      </c>
      <c r="P356" s="337">
        <v>156028.71729</v>
      </c>
      <c r="Q356" s="337">
        <v>1.25</v>
      </c>
      <c r="R356" s="338">
        <v>156029.96729</v>
      </c>
      <c r="S356" s="7"/>
      <c r="T356" s="7"/>
      <c r="U356" s="7"/>
      <c r="V356" s="7"/>
      <c r="W356" s="7"/>
      <c r="X356" s="7"/>
      <c r="Y356" s="7"/>
      <c r="Z356" s="7"/>
      <c r="AA356" s="7"/>
      <c r="AB356" s="7"/>
    </row>
    <row r="357" spans="1:28" s="313" customFormat="1">
      <c r="A357" s="339"/>
      <c r="B357" s="334" t="s">
        <v>22</v>
      </c>
      <c r="C357" s="334" t="s">
        <v>22</v>
      </c>
      <c r="D357" s="334" t="s">
        <v>22</v>
      </c>
      <c r="E357" s="335">
        <v>152</v>
      </c>
      <c r="F357" s="336">
        <v>1.15899</v>
      </c>
      <c r="G357" s="337">
        <v>0</v>
      </c>
      <c r="H357" s="337">
        <v>1.15899</v>
      </c>
      <c r="I357" s="337">
        <v>23531.771579999997</v>
      </c>
      <c r="J357" s="337">
        <v>1551.0374299999999</v>
      </c>
      <c r="K357" s="337">
        <v>25082.809010000001</v>
      </c>
      <c r="L357" s="337">
        <v>2263.0784100000001</v>
      </c>
      <c r="M357" s="337">
        <v>17.578009999999999</v>
      </c>
      <c r="N357" s="337">
        <v>2280.6564199999998</v>
      </c>
      <c r="O357" s="337">
        <v>27364.62442</v>
      </c>
      <c r="P357" s="337">
        <v>27984.648860000001</v>
      </c>
      <c r="Q357" s="337">
        <v>0</v>
      </c>
      <c r="R357" s="338">
        <v>27984.648860000001</v>
      </c>
      <c r="S357" s="7"/>
      <c r="T357" s="7"/>
      <c r="U357" s="7"/>
      <c r="V357" s="7"/>
      <c r="W357" s="7"/>
      <c r="X357" s="7"/>
      <c r="Y357" s="7"/>
      <c r="Z357" s="7"/>
      <c r="AA357" s="7"/>
      <c r="AB357" s="7"/>
    </row>
    <row r="358" spans="1:28" s="313" customFormat="1">
      <c r="A358" s="339"/>
      <c r="B358" s="339"/>
      <c r="C358" s="334" t="s">
        <v>298</v>
      </c>
      <c r="D358" s="334" t="s">
        <v>299</v>
      </c>
      <c r="E358" s="335">
        <v>85</v>
      </c>
      <c r="F358" s="336">
        <v>4.6909200000000002</v>
      </c>
      <c r="G358" s="337">
        <v>0</v>
      </c>
      <c r="H358" s="337">
        <v>4.6909200000000002</v>
      </c>
      <c r="I358" s="337">
        <v>10232.993199999999</v>
      </c>
      <c r="J358" s="337">
        <v>1827.30996</v>
      </c>
      <c r="K358" s="337">
        <v>12060.303159999999</v>
      </c>
      <c r="L358" s="337">
        <v>5464.5922099999998</v>
      </c>
      <c r="M358" s="337">
        <v>490.65171999999995</v>
      </c>
      <c r="N358" s="337">
        <v>5955.2439299999996</v>
      </c>
      <c r="O358" s="337">
        <v>18020.238010000001</v>
      </c>
      <c r="P358" s="337">
        <v>46945.364320000001</v>
      </c>
      <c r="Q358" s="337">
        <v>0</v>
      </c>
      <c r="R358" s="338">
        <v>46945.364320000001</v>
      </c>
      <c r="S358" s="7"/>
      <c r="T358" s="7"/>
      <c r="U358" s="7"/>
      <c r="V358" s="7"/>
      <c r="W358" s="7"/>
      <c r="X358" s="7"/>
      <c r="Y358" s="7"/>
      <c r="Z358" s="7"/>
      <c r="AA358" s="7"/>
      <c r="AB358" s="7"/>
    </row>
    <row r="359" spans="1:28" s="313" customFormat="1">
      <c r="A359" s="339"/>
      <c r="B359" s="334" t="s">
        <v>300</v>
      </c>
      <c r="C359" s="334" t="s">
        <v>300</v>
      </c>
      <c r="D359" s="334" t="s">
        <v>306</v>
      </c>
      <c r="E359" s="335">
        <v>114</v>
      </c>
      <c r="F359" s="336">
        <v>29.940750000000001</v>
      </c>
      <c r="G359" s="337">
        <v>0</v>
      </c>
      <c r="H359" s="337">
        <v>29.940750000000001</v>
      </c>
      <c r="I359" s="337">
        <v>2867.1448100000002</v>
      </c>
      <c r="J359" s="337">
        <v>193.12357</v>
      </c>
      <c r="K359" s="337">
        <v>3060.26838</v>
      </c>
      <c r="L359" s="337">
        <v>818.79289000000006</v>
      </c>
      <c r="M359" s="337">
        <v>24.146450000000002</v>
      </c>
      <c r="N359" s="337">
        <v>842.93934000000002</v>
      </c>
      <c r="O359" s="337">
        <v>3933.1484700000001</v>
      </c>
      <c r="P359" s="337">
        <v>46976.93705</v>
      </c>
      <c r="Q359" s="337">
        <v>0</v>
      </c>
      <c r="R359" s="338">
        <v>46976.93705</v>
      </c>
      <c r="S359" s="7"/>
      <c r="T359" s="7"/>
      <c r="U359" s="7"/>
      <c r="V359" s="7"/>
      <c r="W359" s="7"/>
      <c r="X359" s="7"/>
      <c r="Y359" s="7"/>
      <c r="Z359" s="7"/>
      <c r="AA359" s="7"/>
      <c r="AB359" s="7"/>
    </row>
    <row r="360" spans="1:28" s="313" customFormat="1">
      <c r="A360" s="339"/>
      <c r="B360" s="334" t="s">
        <v>24</v>
      </c>
      <c r="C360" s="334" t="s">
        <v>24</v>
      </c>
      <c r="D360" s="334" t="s">
        <v>24</v>
      </c>
      <c r="E360" s="335">
        <v>64</v>
      </c>
      <c r="F360" s="336">
        <v>714.25456999999994</v>
      </c>
      <c r="G360" s="337">
        <v>5.9169499999999999</v>
      </c>
      <c r="H360" s="337">
        <v>720.17151999999999</v>
      </c>
      <c r="I360" s="337">
        <v>12082.107689999999</v>
      </c>
      <c r="J360" s="337">
        <v>1681.6066799999999</v>
      </c>
      <c r="K360" s="337">
        <v>13763.71437</v>
      </c>
      <c r="L360" s="337">
        <v>14129.43332</v>
      </c>
      <c r="M360" s="337">
        <v>1676.09302</v>
      </c>
      <c r="N360" s="337">
        <v>15805.52634</v>
      </c>
      <c r="O360" s="337">
        <v>30289.412230000002</v>
      </c>
      <c r="P360" s="337">
        <v>52003.473409999999</v>
      </c>
      <c r="Q360" s="337">
        <v>0.72887999999999997</v>
      </c>
      <c r="R360" s="338">
        <v>52004.202290000001</v>
      </c>
      <c r="S360" s="7"/>
      <c r="T360" s="7"/>
      <c r="U360" s="7"/>
      <c r="V360" s="7"/>
      <c r="W360" s="7"/>
      <c r="X360" s="7"/>
      <c r="Y360" s="7"/>
      <c r="Z360" s="7"/>
      <c r="AA360" s="7"/>
      <c r="AB360" s="7"/>
    </row>
    <row r="361" spans="1:28" s="313" customFormat="1">
      <c r="A361" s="339"/>
      <c r="B361" s="334" t="s">
        <v>25</v>
      </c>
      <c r="C361" s="334" t="s">
        <v>25</v>
      </c>
      <c r="D361" s="334" t="s">
        <v>25</v>
      </c>
      <c r="E361" s="335">
        <v>47</v>
      </c>
      <c r="F361" s="336">
        <v>706.95983000000001</v>
      </c>
      <c r="G361" s="337">
        <v>2197.5287499999999</v>
      </c>
      <c r="H361" s="337">
        <v>2904.4885800000002</v>
      </c>
      <c r="I361" s="337">
        <v>8183.5159800000001</v>
      </c>
      <c r="J361" s="337">
        <v>5679.6738099999993</v>
      </c>
      <c r="K361" s="337">
        <v>13863.189789999999</v>
      </c>
      <c r="L361" s="337">
        <v>7390.2587999999996</v>
      </c>
      <c r="M361" s="337">
        <v>1913.6404499999999</v>
      </c>
      <c r="N361" s="337">
        <v>9303.8992500000004</v>
      </c>
      <c r="O361" s="337">
        <v>26071.57762</v>
      </c>
      <c r="P361" s="337">
        <v>35041.427799999998</v>
      </c>
      <c r="Q361" s="337">
        <v>0.55983000000000005</v>
      </c>
      <c r="R361" s="338">
        <v>35041.987630000003</v>
      </c>
      <c r="S361" s="7"/>
      <c r="T361" s="7"/>
      <c r="U361" s="7"/>
      <c r="V361" s="7"/>
      <c r="W361" s="7"/>
      <c r="X361" s="7"/>
      <c r="Y361" s="7"/>
      <c r="Z361" s="7"/>
      <c r="AA361" s="7"/>
      <c r="AB361" s="7"/>
    </row>
    <row r="362" spans="1:28" s="313" customFormat="1">
      <c r="A362" s="339"/>
      <c r="B362" s="334" t="s">
        <v>26</v>
      </c>
      <c r="C362" s="334" t="s">
        <v>309</v>
      </c>
      <c r="D362" s="334" t="s">
        <v>311</v>
      </c>
      <c r="E362" s="335">
        <v>121</v>
      </c>
      <c r="F362" s="336">
        <v>0</v>
      </c>
      <c r="G362" s="337">
        <v>0</v>
      </c>
      <c r="H362" s="337">
        <v>0</v>
      </c>
      <c r="I362" s="337">
        <v>1178.1729599999999</v>
      </c>
      <c r="J362" s="337">
        <v>4.0296799999999999</v>
      </c>
      <c r="K362" s="337">
        <v>1182.20264</v>
      </c>
      <c r="L362" s="337">
        <v>9.3399999999999993E-3</v>
      </c>
      <c r="M362" s="337">
        <v>0</v>
      </c>
      <c r="N362" s="337">
        <v>9.3399999999999993E-3</v>
      </c>
      <c r="O362" s="337">
        <v>1182.21198</v>
      </c>
      <c r="P362" s="337">
        <v>34250.808619999996</v>
      </c>
      <c r="Q362" s="337">
        <v>0.15665999999999999</v>
      </c>
      <c r="R362" s="338">
        <v>34250.965280000004</v>
      </c>
      <c r="S362" s="7"/>
      <c r="T362" s="7"/>
      <c r="U362" s="7"/>
      <c r="V362" s="7"/>
      <c r="W362" s="7"/>
      <c r="X362" s="7"/>
      <c r="Y362" s="7"/>
      <c r="Z362" s="7"/>
      <c r="AA362" s="7"/>
      <c r="AB362" s="7"/>
    </row>
    <row r="363" spans="1:28" s="313" customFormat="1">
      <c r="A363" s="334" t="s">
        <v>314</v>
      </c>
      <c r="B363" s="334" t="s">
        <v>3</v>
      </c>
      <c r="C363" s="334" t="s">
        <v>202</v>
      </c>
      <c r="D363" s="334" t="s">
        <v>203</v>
      </c>
      <c r="E363" s="335">
        <v>79</v>
      </c>
      <c r="F363" s="336">
        <v>2876.5390699999998</v>
      </c>
      <c r="G363" s="337">
        <v>2904.4724900000001</v>
      </c>
      <c r="H363" s="337">
        <v>5781.0115599999999</v>
      </c>
      <c r="I363" s="337">
        <v>11434.34388</v>
      </c>
      <c r="J363" s="337">
        <v>4350.3911799999996</v>
      </c>
      <c r="K363" s="337">
        <v>15784.735060000001</v>
      </c>
      <c r="L363" s="337">
        <v>11875.25438</v>
      </c>
      <c r="M363" s="337">
        <v>2498.4735699999997</v>
      </c>
      <c r="N363" s="337">
        <v>14373.727949999999</v>
      </c>
      <c r="O363" s="337">
        <v>35939.474569999998</v>
      </c>
      <c r="P363" s="337">
        <v>6246.0299800000003</v>
      </c>
      <c r="Q363" s="337">
        <v>952.35500000000002</v>
      </c>
      <c r="R363" s="338">
        <v>7198.3849800000007</v>
      </c>
      <c r="S363" s="7"/>
      <c r="T363" s="7"/>
      <c r="U363" s="7"/>
      <c r="V363" s="7"/>
      <c r="W363" s="7"/>
      <c r="X363" s="7"/>
      <c r="Y363" s="7"/>
      <c r="Z363" s="7"/>
      <c r="AA363" s="7"/>
      <c r="AB363" s="7"/>
    </row>
    <row r="364" spans="1:28" s="313" customFormat="1">
      <c r="A364" s="339"/>
      <c r="B364" s="334" t="s">
        <v>5</v>
      </c>
      <c r="C364" s="334" t="s">
        <v>5</v>
      </c>
      <c r="D364" s="334" t="s">
        <v>5</v>
      </c>
      <c r="E364" s="335">
        <v>89</v>
      </c>
      <c r="F364" s="336">
        <v>203799.55231</v>
      </c>
      <c r="G364" s="337">
        <v>19473.983519999998</v>
      </c>
      <c r="H364" s="337">
        <v>223273.53583000001</v>
      </c>
      <c r="I364" s="337">
        <v>18485.970859999998</v>
      </c>
      <c r="J364" s="337">
        <v>7234.9934499999999</v>
      </c>
      <c r="K364" s="337">
        <v>25720.964309999999</v>
      </c>
      <c r="L364" s="337">
        <v>18418.598320000001</v>
      </c>
      <c r="M364" s="337">
        <v>7154.8950199999999</v>
      </c>
      <c r="N364" s="337">
        <v>25573.493340000001</v>
      </c>
      <c r="O364" s="337">
        <v>274567.99348</v>
      </c>
      <c r="P364" s="337">
        <v>32836.81826</v>
      </c>
      <c r="Q364" s="337">
        <v>1007.9368499999999</v>
      </c>
      <c r="R364" s="338">
        <v>33844.755109999998</v>
      </c>
      <c r="S364" s="7"/>
      <c r="T364" s="7"/>
      <c r="U364" s="7"/>
      <c r="V364" s="7"/>
      <c r="W364" s="7"/>
      <c r="X364" s="7"/>
      <c r="Y364" s="7"/>
      <c r="Z364" s="7"/>
      <c r="AA364" s="7"/>
      <c r="AB364" s="7"/>
    </row>
    <row r="365" spans="1:28" s="313" customFormat="1">
      <c r="A365" s="339"/>
      <c r="B365" s="339"/>
      <c r="C365" s="339"/>
      <c r="D365" s="334" t="s">
        <v>207</v>
      </c>
      <c r="E365" s="335">
        <v>55</v>
      </c>
      <c r="F365" s="336">
        <v>33685.995029999998</v>
      </c>
      <c r="G365" s="337">
        <v>1080.4371799999999</v>
      </c>
      <c r="H365" s="337">
        <v>34766.432209999999</v>
      </c>
      <c r="I365" s="337">
        <v>18684.244559999999</v>
      </c>
      <c r="J365" s="337">
        <v>11513.271490000001</v>
      </c>
      <c r="K365" s="337">
        <v>30197.516050000002</v>
      </c>
      <c r="L365" s="337">
        <v>21370.46847</v>
      </c>
      <c r="M365" s="337">
        <v>9866.307710000001</v>
      </c>
      <c r="N365" s="337">
        <v>31236.776180000001</v>
      </c>
      <c r="O365" s="337">
        <v>96200.724439999991</v>
      </c>
      <c r="P365" s="337">
        <v>12591.97897</v>
      </c>
      <c r="Q365" s="337">
        <v>396.22298999999998</v>
      </c>
      <c r="R365" s="338">
        <v>12988.20196</v>
      </c>
      <c r="S365" s="7"/>
      <c r="T365" s="7"/>
      <c r="U365" s="7"/>
      <c r="V365" s="7"/>
      <c r="W365" s="7"/>
      <c r="X365" s="7"/>
      <c r="Y365" s="7"/>
      <c r="Z365" s="7"/>
      <c r="AA365" s="7"/>
      <c r="AB365" s="7"/>
    </row>
    <row r="366" spans="1:28" s="313" customFormat="1">
      <c r="A366" s="339"/>
      <c r="B366" s="334" t="s">
        <v>7</v>
      </c>
      <c r="C366" s="334" t="s">
        <v>7</v>
      </c>
      <c r="D366" s="334" t="s">
        <v>7</v>
      </c>
      <c r="E366" s="335">
        <v>47</v>
      </c>
      <c r="F366" s="336">
        <v>2296.5103399999998</v>
      </c>
      <c r="G366" s="337">
        <v>1606.0183</v>
      </c>
      <c r="H366" s="337">
        <v>3902.52864</v>
      </c>
      <c r="I366" s="337">
        <v>12412.699369999998</v>
      </c>
      <c r="J366" s="337">
        <v>1399.9728700000001</v>
      </c>
      <c r="K366" s="337">
        <v>13812.67224</v>
      </c>
      <c r="L366" s="337">
        <v>13240.701289999999</v>
      </c>
      <c r="M366" s="337">
        <v>2573.22937</v>
      </c>
      <c r="N366" s="337">
        <v>15813.93066</v>
      </c>
      <c r="O366" s="337">
        <v>33529.131540000002</v>
      </c>
      <c r="P366" s="337">
        <v>39730.428039999999</v>
      </c>
      <c r="Q366" s="337">
        <v>5.543E-2</v>
      </c>
      <c r="R366" s="338">
        <v>39730.483469999999</v>
      </c>
      <c r="S366" s="7"/>
      <c r="T366" s="7"/>
      <c r="U366" s="7"/>
      <c r="V366" s="7"/>
      <c r="W366" s="7"/>
      <c r="X366" s="7"/>
      <c r="Y366" s="7"/>
      <c r="Z366" s="7"/>
      <c r="AA366" s="7"/>
      <c r="AB366" s="7"/>
    </row>
    <row r="367" spans="1:28" s="313" customFormat="1">
      <c r="A367" s="339"/>
      <c r="B367" s="334" t="s">
        <v>8</v>
      </c>
      <c r="C367" s="334" t="s">
        <v>223</v>
      </c>
      <c r="D367" s="334" t="s">
        <v>8</v>
      </c>
      <c r="E367" s="335">
        <v>62</v>
      </c>
      <c r="F367" s="336">
        <v>831.64340000000004</v>
      </c>
      <c r="G367" s="337">
        <v>1415.1103600000001</v>
      </c>
      <c r="H367" s="337">
        <v>2246.7537599999996</v>
      </c>
      <c r="I367" s="337">
        <v>15508.385380000002</v>
      </c>
      <c r="J367" s="337">
        <v>5387.65607</v>
      </c>
      <c r="K367" s="337">
        <v>20896.041450000001</v>
      </c>
      <c r="L367" s="337">
        <v>16346.494929999999</v>
      </c>
      <c r="M367" s="337">
        <v>3791.3292499999998</v>
      </c>
      <c r="N367" s="337">
        <v>20137.82418</v>
      </c>
      <c r="O367" s="337">
        <v>43280.61939</v>
      </c>
      <c r="P367" s="337">
        <v>5905.4921699999995</v>
      </c>
      <c r="Q367" s="337">
        <v>1121.20478</v>
      </c>
      <c r="R367" s="338">
        <v>7026.6969500000005</v>
      </c>
      <c r="S367" s="7"/>
      <c r="T367" s="7"/>
      <c r="U367" s="7"/>
      <c r="V367" s="7"/>
      <c r="W367" s="7"/>
      <c r="X367" s="7"/>
      <c r="Y367" s="7"/>
      <c r="Z367" s="7"/>
      <c r="AA367" s="7"/>
      <c r="AB367" s="7"/>
    </row>
    <row r="368" spans="1:28" s="313" customFormat="1">
      <c r="A368" s="339"/>
      <c r="B368" s="339"/>
      <c r="C368" s="339"/>
      <c r="D368" s="334" t="s">
        <v>224</v>
      </c>
      <c r="E368" s="335">
        <v>5</v>
      </c>
      <c r="F368" s="336">
        <v>50883.001630000006</v>
      </c>
      <c r="G368" s="337">
        <v>6087.98657</v>
      </c>
      <c r="H368" s="337">
        <v>56970.9882</v>
      </c>
      <c r="I368" s="337">
        <v>19324.7435</v>
      </c>
      <c r="J368" s="337">
        <v>25069.718710000001</v>
      </c>
      <c r="K368" s="337">
        <v>44394.462209999998</v>
      </c>
      <c r="L368" s="337">
        <v>20677.97277</v>
      </c>
      <c r="M368" s="337">
        <v>23559.915260000002</v>
      </c>
      <c r="N368" s="337">
        <v>44237.888030000002</v>
      </c>
      <c r="O368" s="337">
        <v>145603.33843999999</v>
      </c>
      <c r="P368" s="337">
        <v>41930.609819999998</v>
      </c>
      <c r="Q368" s="337">
        <v>5169.2797199999995</v>
      </c>
      <c r="R368" s="338">
        <v>47099.889539999996</v>
      </c>
      <c r="S368" s="7"/>
      <c r="T368" s="7"/>
      <c r="U368" s="7"/>
      <c r="V368" s="7"/>
      <c r="W368" s="7"/>
      <c r="X368" s="7"/>
      <c r="Y368" s="7"/>
      <c r="Z368" s="7"/>
      <c r="AA368" s="7"/>
      <c r="AB368" s="7"/>
    </row>
    <row r="369" spans="1:28" s="313" customFormat="1">
      <c r="A369" s="339"/>
      <c r="B369" s="334" t="s">
        <v>9</v>
      </c>
      <c r="C369" s="334" t="s">
        <v>9</v>
      </c>
      <c r="D369" s="334" t="s">
        <v>9</v>
      </c>
      <c r="E369" s="335">
        <v>98</v>
      </c>
      <c r="F369" s="336">
        <v>877.96812999999997</v>
      </c>
      <c r="G369" s="337">
        <v>16414.69024</v>
      </c>
      <c r="H369" s="337">
        <v>17292.658370000001</v>
      </c>
      <c r="I369" s="337">
        <v>11783.89776</v>
      </c>
      <c r="J369" s="337">
        <v>7553.3991399999995</v>
      </c>
      <c r="K369" s="337">
        <v>19337.296899999998</v>
      </c>
      <c r="L369" s="337">
        <v>11472.55917</v>
      </c>
      <c r="M369" s="337">
        <v>37533.735689999994</v>
      </c>
      <c r="N369" s="337">
        <v>49006.294860000002</v>
      </c>
      <c r="O369" s="337">
        <v>85636.25013</v>
      </c>
      <c r="P369" s="337">
        <v>717.97086000000002</v>
      </c>
      <c r="Q369" s="337">
        <v>5.543E-2</v>
      </c>
      <c r="R369" s="338">
        <v>718.02629000000002</v>
      </c>
      <c r="S369" s="7"/>
      <c r="T369" s="7"/>
      <c r="U369" s="7"/>
      <c r="V369" s="7"/>
      <c r="W369" s="7"/>
      <c r="X369" s="7"/>
      <c r="Y369" s="7"/>
      <c r="Z369" s="7"/>
      <c r="AA369" s="7"/>
      <c r="AB369" s="7"/>
    </row>
    <row r="370" spans="1:28" s="313" customFormat="1">
      <c r="A370" s="339"/>
      <c r="B370" s="339"/>
      <c r="C370" s="339"/>
      <c r="D370" s="334" t="s">
        <v>228</v>
      </c>
      <c r="E370" s="335">
        <v>93</v>
      </c>
      <c r="F370" s="336">
        <v>9702.9551699999993</v>
      </c>
      <c r="G370" s="337">
        <v>839.49834999999996</v>
      </c>
      <c r="H370" s="337">
        <v>10542.453519999999</v>
      </c>
      <c r="I370" s="337">
        <v>30128.32244</v>
      </c>
      <c r="J370" s="337">
        <v>8782.0052599999999</v>
      </c>
      <c r="K370" s="337">
        <v>38910.327700000002</v>
      </c>
      <c r="L370" s="337">
        <v>20164.081839999999</v>
      </c>
      <c r="M370" s="337">
        <v>11135.13298</v>
      </c>
      <c r="N370" s="337">
        <v>31299.214820000001</v>
      </c>
      <c r="O370" s="337">
        <v>80751.996040000013</v>
      </c>
      <c r="P370" s="337">
        <v>5674.8791300000003</v>
      </c>
      <c r="Q370" s="337">
        <v>0.29191</v>
      </c>
      <c r="R370" s="338">
        <v>5675.1710400000002</v>
      </c>
      <c r="S370" s="7"/>
      <c r="T370" s="7"/>
      <c r="U370" s="7"/>
      <c r="V370" s="7"/>
      <c r="W370" s="7"/>
      <c r="X370" s="7"/>
      <c r="Y370" s="7"/>
      <c r="Z370" s="7"/>
      <c r="AA370" s="7"/>
      <c r="AB370" s="7"/>
    </row>
    <row r="371" spans="1:28" s="313" customFormat="1">
      <c r="A371" s="339"/>
      <c r="B371" s="334" t="s">
        <v>12</v>
      </c>
      <c r="C371" s="334" t="s">
        <v>236</v>
      </c>
      <c r="D371" s="334" t="s">
        <v>237</v>
      </c>
      <c r="E371" s="335">
        <v>53</v>
      </c>
      <c r="F371" s="336">
        <v>6351.5725999999995</v>
      </c>
      <c r="G371" s="337">
        <v>2208.51377</v>
      </c>
      <c r="H371" s="337">
        <v>8560.0863699999991</v>
      </c>
      <c r="I371" s="337">
        <v>8573.0245099999993</v>
      </c>
      <c r="J371" s="337">
        <v>1539.2431100000001</v>
      </c>
      <c r="K371" s="337">
        <v>10112.267619999999</v>
      </c>
      <c r="L371" s="337">
        <v>15525.347220000001</v>
      </c>
      <c r="M371" s="337">
        <v>1790.98143</v>
      </c>
      <c r="N371" s="337">
        <v>17316.328649999999</v>
      </c>
      <c r="O371" s="337">
        <v>35988.682639999999</v>
      </c>
      <c r="P371" s="337">
        <v>13.580209999999999</v>
      </c>
      <c r="Q371" s="337">
        <v>3301.6591699999999</v>
      </c>
      <c r="R371" s="338">
        <v>3315.23938</v>
      </c>
      <c r="S371" s="7"/>
      <c r="T371" s="7"/>
      <c r="U371" s="7"/>
      <c r="V371" s="7"/>
      <c r="W371" s="7"/>
      <c r="X371" s="7"/>
      <c r="Y371" s="7"/>
      <c r="Z371" s="7"/>
      <c r="AA371" s="7"/>
      <c r="AB371" s="7"/>
    </row>
    <row r="372" spans="1:28" s="313" customFormat="1">
      <c r="A372" s="339"/>
      <c r="B372" s="339"/>
      <c r="C372" s="334" t="s">
        <v>12</v>
      </c>
      <c r="D372" s="334" t="s">
        <v>12</v>
      </c>
      <c r="E372" s="335">
        <v>45</v>
      </c>
      <c r="F372" s="336">
        <v>21654.837289999999</v>
      </c>
      <c r="G372" s="337">
        <v>15326.76873</v>
      </c>
      <c r="H372" s="337">
        <v>36981.606020000007</v>
      </c>
      <c r="I372" s="337">
        <v>22019.310170000001</v>
      </c>
      <c r="J372" s="337">
        <v>9676.5878900000007</v>
      </c>
      <c r="K372" s="337">
        <v>31695.89806</v>
      </c>
      <c r="L372" s="337">
        <v>28501.290570000001</v>
      </c>
      <c r="M372" s="337">
        <v>11820.77368</v>
      </c>
      <c r="N372" s="337">
        <v>40322.064250000003</v>
      </c>
      <c r="O372" s="337">
        <v>108999.56832999999</v>
      </c>
      <c r="P372" s="337">
        <v>8918.9726300000002</v>
      </c>
      <c r="Q372" s="337">
        <v>3648.92614</v>
      </c>
      <c r="R372" s="338">
        <v>12567.89877</v>
      </c>
      <c r="S372" s="7"/>
      <c r="T372" s="7"/>
      <c r="U372" s="7"/>
      <c r="V372" s="7"/>
      <c r="W372" s="7"/>
      <c r="X372" s="7"/>
      <c r="Y372" s="7"/>
      <c r="Z372" s="7"/>
      <c r="AA372" s="7"/>
      <c r="AB372" s="7"/>
    </row>
    <row r="373" spans="1:28" s="313" customFormat="1">
      <c r="A373" s="339"/>
      <c r="B373" s="339"/>
      <c r="C373" s="339"/>
      <c r="D373" s="339"/>
      <c r="E373" s="340">
        <v>101</v>
      </c>
      <c r="F373" s="341">
        <v>290.51988</v>
      </c>
      <c r="G373" s="342">
        <v>245.56507999999999</v>
      </c>
      <c r="H373" s="342">
        <v>536.08495999999991</v>
      </c>
      <c r="I373" s="342">
        <v>12596.876289999998</v>
      </c>
      <c r="J373" s="342">
        <v>4359.9640899999995</v>
      </c>
      <c r="K373" s="342">
        <v>16956.840379999998</v>
      </c>
      <c r="L373" s="342">
        <v>10629.737590000001</v>
      </c>
      <c r="M373" s="342">
        <v>4454.2277999999997</v>
      </c>
      <c r="N373" s="342">
        <v>15083.965390000001</v>
      </c>
      <c r="O373" s="342">
        <v>32576.890729999999</v>
      </c>
      <c r="P373" s="342">
        <v>0.83</v>
      </c>
      <c r="Q373" s="342">
        <v>0</v>
      </c>
      <c r="R373" s="343">
        <v>0.83</v>
      </c>
      <c r="S373" s="7"/>
      <c r="T373" s="7"/>
      <c r="U373" s="7"/>
      <c r="V373" s="7"/>
      <c r="W373" s="7"/>
      <c r="X373" s="7"/>
      <c r="Y373" s="7"/>
      <c r="Z373" s="7"/>
      <c r="AA373" s="7"/>
      <c r="AB373" s="7"/>
    </row>
    <row r="374" spans="1:28" s="313" customFormat="1">
      <c r="A374" s="339"/>
      <c r="B374" s="334" t="s">
        <v>241</v>
      </c>
      <c r="C374" s="334" t="s">
        <v>244</v>
      </c>
      <c r="D374" s="334" t="s">
        <v>244</v>
      </c>
      <c r="E374" s="335">
        <v>66</v>
      </c>
      <c r="F374" s="336">
        <v>8531.7298499999997</v>
      </c>
      <c r="G374" s="337">
        <v>2928.9662799999996</v>
      </c>
      <c r="H374" s="337">
        <v>11460.69613</v>
      </c>
      <c r="I374" s="337">
        <v>12794.03593</v>
      </c>
      <c r="J374" s="337">
        <v>2389.4907200000002</v>
      </c>
      <c r="K374" s="337">
        <v>15183.52665</v>
      </c>
      <c r="L374" s="337">
        <v>16773.19169</v>
      </c>
      <c r="M374" s="337">
        <v>2486.5485899999999</v>
      </c>
      <c r="N374" s="337">
        <v>19259.740280000002</v>
      </c>
      <c r="O374" s="337">
        <v>45903.963060000002</v>
      </c>
      <c r="P374" s="337">
        <v>44864.613709999998</v>
      </c>
      <c r="Q374" s="337">
        <v>4.4340000000000004E-2</v>
      </c>
      <c r="R374" s="338">
        <v>44864.658049999998</v>
      </c>
      <c r="S374" s="7"/>
      <c r="T374" s="7"/>
      <c r="U374" s="7"/>
      <c r="V374" s="7"/>
      <c r="W374" s="7"/>
      <c r="X374" s="7"/>
      <c r="Y374" s="7"/>
      <c r="Z374" s="7"/>
      <c r="AA374" s="7"/>
      <c r="AB374" s="7"/>
    </row>
    <row r="375" spans="1:28" s="313" customFormat="1">
      <c r="A375" s="339"/>
      <c r="B375" s="334" t="s">
        <v>14</v>
      </c>
      <c r="C375" s="334" t="s">
        <v>254</v>
      </c>
      <c r="D375" s="334" t="s">
        <v>254</v>
      </c>
      <c r="E375" s="335">
        <v>24</v>
      </c>
      <c r="F375" s="336">
        <v>12336.486220000001</v>
      </c>
      <c r="G375" s="337">
        <v>3137.1959999999999</v>
      </c>
      <c r="H375" s="337">
        <v>15473.682220000001</v>
      </c>
      <c r="I375" s="337">
        <v>23550.99811</v>
      </c>
      <c r="J375" s="337">
        <v>9203.4057899999989</v>
      </c>
      <c r="K375" s="337">
        <v>32754.403899999998</v>
      </c>
      <c r="L375" s="337">
        <v>41473.47982</v>
      </c>
      <c r="M375" s="337">
        <v>30175.02954</v>
      </c>
      <c r="N375" s="337">
        <v>71648.509359999996</v>
      </c>
      <c r="O375" s="337">
        <v>119876.59548</v>
      </c>
      <c r="P375" s="337">
        <v>40672.978790000001</v>
      </c>
      <c r="Q375" s="337">
        <v>3551.7001099999998</v>
      </c>
      <c r="R375" s="338">
        <v>44224.678899999999</v>
      </c>
      <c r="S375" s="7"/>
      <c r="T375" s="7"/>
      <c r="U375" s="7"/>
      <c r="V375" s="7"/>
      <c r="W375" s="7"/>
      <c r="X375" s="7"/>
      <c r="Y375" s="7"/>
      <c r="Z375" s="7"/>
      <c r="AA375" s="7"/>
      <c r="AB375" s="7"/>
    </row>
    <row r="376" spans="1:28" s="313" customFormat="1">
      <c r="A376" s="339"/>
      <c r="B376" s="339"/>
      <c r="C376" s="339"/>
      <c r="D376" s="339"/>
      <c r="E376" s="340">
        <v>81</v>
      </c>
      <c r="F376" s="341">
        <v>10482.234380000002</v>
      </c>
      <c r="G376" s="342">
        <v>19526.184120000002</v>
      </c>
      <c r="H376" s="342">
        <v>30008.4185</v>
      </c>
      <c r="I376" s="342">
        <v>21092.10656</v>
      </c>
      <c r="J376" s="342">
        <v>18330.484629999999</v>
      </c>
      <c r="K376" s="342">
        <v>39422.591189999999</v>
      </c>
      <c r="L376" s="342">
        <v>24732.722010000001</v>
      </c>
      <c r="M376" s="342">
        <v>9664.8959600000017</v>
      </c>
      <c r="N376" s="342">
        <v>34397.617969999999</v>
      </c>
      <c r="O376" s="342">
        <v>103828.62766</v>
      </c>
      <c r="P376" s="342">
        <v>7078.4386199999999</v>
      </c>
      <c r="Q376" s="342">
        <v>1039.2187900000001</v>
      </c>
      <c r="R376" s="343">
        <v>8117.6574099999998</v>
      </c>
      <c r="S376" s="7"/>
      <c r="T376" s="7"/>
      <c r="U376" s="7"/>
      <c r="V376" s="7"/>
      <c r="W376" s="7"/>
      <c r="X376" s="7"/>
      <c r="Y376" s="7"/>
      <c r="Z376" s="7"/>
      <c r="AA376" s="7"/>
      <c r="AB376" s="7"/>
    </row>
    <row r="377" spans="1:28" s="313" customFormat="1">
      <c r="A377" s="339"/>
      <c r="B377" s="334" t="s">
        <v>15</v>
      </c>
      <c r="C377" s="334" t="s">
        <v>257</v>
      </c>
      <c r="D377" s="334" t="s">
        <v>257</v>
      </c>
      <c r="E377" s="335">
        <v>38</v>
      </c>
      <c r="F377" s="336">
        <v>11631.85672</v>
      </c>
      <c r="G377" s="337">
        <v>15486.105710000002</v>
      </c>
      <c r="H377" s="337">
        <v>27117.96243</v>
      </c>
      <c r="I377" s="337">
        <v>15965.132150000001</v>
      </c>
      <c r="J377" s="337">
        <v>6405.4424300000001</v>
      </c>
      <c r="K377" s="337">
        <v>22370.574579999997</v>
      </c>
      <c r="L377" s="337">
        <v>18659.688489999997</v>
      </c>
      <c r="M377" s="337">
        <v>19292.457750000001</v>
      </c>
      <c r="N377" s="337">
        <v>37952.146240000002</v>
      </c>
      <c r="O377" s="337">
        <v>87440.683250000002</v>
      </c>
      <c r="P377" s="337">
        <v>74869.480430000011</v>
      </c>
      <c r="Q377" s="337">
        <v>6.0232999999999999</v>
      </c>
      <c r="R377" s="338">
        <v>74875.503730000011</v>
      </c>
      <c r="S377" s="7"/>
      <c r="T377" s="7"/>
      <c r="U377" s="7"/>
      <c r="V377" s="7"/>
      <c r="W377" s="7"/>
      <c r="X377" s="7"/>
      <c r="Y377" s="7"/>
      <c r="Z377" s="7"/>
      <c r="AA377" s="7"/>
      <c r="AB377" s="7"/>
    </row>
    <row r="378" spans="1:28" s="313" customFormat="1">
      <c r="A378" s="339"/>
      <c r="B378" s="339"/>
      <c r="C378" s="339"/>
      <c r="D378" s="339"/>
      <c r="E378" s="340">
        <v>110</v>
      </c>
      <c r="F378" s="341">
        <v>4928.4344800000008</v>
      </c>
      <c r="G378" s="342">
        <v>3419.23794</v>
      </c>
      <c r="H378" s="342">
        <v>8347.6724200000008</v>
      </c>
      <c r="I378" s="342">
        <v>9918.6919999999991</v>
      </c>
      <c r="J378" s="342">
        <v>2295.5166800000002</v>
      </c>
      <c r="K378" s="342">
        <v>12214.20868</v>
      </c>
      <c r="L378" s="342">
        <v>7722.6549100000002</v>
      </c>
      <c r="M378" s="342">
        <v>11412.943519999999</v>
      </c>
      <c r="N378" s="342">
        <v>19135.598429999998</v>
      </c>
      <c r="O378" s="342">
        <v>39697.479530000004</v>
      </c>
      <c r="P378" s="342">
        <v>1244.5002099999999</v>
      </c>
      <c r="Q378" s="342">
        <v>1091.8040700000001</v>
      </c>
      <c r="R378" s="343">
        <v>2336.3042799999998</v>
      </c>
      <c r="S378" s="7"/>
      <c r="T378" s="7"/>
      <c r="U378" s="7"/>
      <c r="V378" s="7"/>
      <c r="W378" s="7"/>
      <c r="X378" s="7"/>
      <c r="Y378" s="7"/>
      <c r="Z378" s="7"/>
      <c r="AA378" s="7"/>
      <c r="AB378" s="7"/>
    </row>
    <row r="379" spans="1:28" s="313" customFormat="1">
      <c r="A379" s="339"/>
      <c r="B379" s="334" t="s">
        <v>16</v>
      </c>
      <c r="C379" s="334" t="s">
        <v>16</v>
      </c>
      <c r="D379" s="334" t="s">
        <v>270</v>
      </c>
      <c r="E379" s="335">
        <v>40</v>
      </c>
      <c r="F379" s="336">
        <v>5943.0855000000001</v>
      </c>
      <c r="G379" s="337">
        <v>463.97967999999997</v>
      </c>
      <c r="H379" s="337">
        <v>6407.0651799999996</v>
      </c>
      <c r="I379" s="337">
        <v>19902.240850000002</v>
      </c>
      <c r="J379" s="337">
        <v>13135.556399999999</v>
      </c>
      <c r="K379" s="337">
        <v>33037.797250000003</v>
      </c>
      <c r="L379" s="337">
        <v>26259.859469999999</v>
      </c>
      <c r="M379" s="337">
        <v>12610.67987</v>
      </c>
      <c r="N379" s="337">
        <v>38870.539340000003</v>
      </c>
      <c r="O379" s="337">
        <v>78315.401769999997</v>
      </c>
      <c r="P379" s="337">
        <v>56532.751830000001</v>
      </c>
      <c r="Q379" s="337">
        <v>20.858280000000001</v>
      </c>
      <c r="R379" s="338">
        <v>56553.610110000001</v>
      </c>
      <c r="S379" s="7"/>
      <c r="T379" s="7"/>
      <c r="U379" s="7"/>
      <c r="V379" s="7"/>
      <c r="W379" s="7"/>
      <c r="X379" s="7"/>
      <c r="Y379" s="7"/>
      <c r="Z379" s="7"/>
      <c r="AA379" s="7"/>
      <c r="AB379" s="7"/>
    </row>
    <row r="380" spans="1:28" s="313" customFormat="1">
      <c r="A380" s="339"/>
      <c r="B380" s="339"/>
      <c r="C380" s="339"/>
      <c r="D380" s="339"/>
      <c r="E380" s="340">
        <v>64</v>
      </c>
      <c r="F380" s="341">
        <v>325.04552000000001</v>
      </c>
      <c r="G380" s="342">
        <v>31.24728</v>
      </c>
      <c r="H380" s="342">
        <v>356.2928</v>
      </c>
      <c r="I380" s="342">
        <v>20459.942879999999</v>
      </c>
      <c r="J380" s="342">
        <v>10376.123750000001</v>
      </c>
      <c r="K380" s="342">
        <v>30836.066629999998</v>
      </c>
      <c r="L380" s="342">
        <v>26417.373230000001</v>
      </c>
      <c r="M380" s="342">
        <v>11243.99504</v>
      </c>
      <c r="N380" s="342">
        <v>37661.368270000006</v>
      </c>
      <c r="O380" s="342">
        <v>68853.727700000003</v>
      </c>
      <c r="P380" s="342">
        <v>609.63578000000007</v>
      </c>
      <c r="Q380" s="342">
        <v>332.23304999999999</v>
      </c>
      <c r="R380" s="343">
        <v>941.86883</v>
      </c>
      <c r="S380" s="7"/>
      <c r="T380" s="7"/>
      <c r="U380" s="7"/>
      <c r="V380" s="7"/>
      <c r="W380" s="7"/>
      <c r="X380" s="7"/>
      <c r="Y380" s="7"/>
      <c r="Z380" s="7"/>
      <c r="AA380" s="7"/>
      <c r="AB380" s="7"/>
    </row>
    <row r="381" spans="1:28" s="313" customFormat="1">
      <c r="A381" s="339"/>
      <c r="B381" s="339"/>
      <c r="C381" s="339"/>
      <c r="D381" s="334" t="s">
        <v>79</v>
      </c>
      <c r="E381" s="335">
        <v>16</v>
      </c>
      <c r="F381" s="336">
        <v>13845.940839999999</v>
      </c>
      <c r="G381" s="337">
        <v>2873.8675800000001</v>
      </c>
      <c r="H381" s="337">
        <v>16719.808420000001</v>
      </c>
      <c r="I381" s="337">
        <v>21326.21428</v>
      </c>
      <c r="J381" s="337">
        <v>20395.816079999997</v>
      </c>
      <c r="K381" s="337">
        <v>41722.030359999997</v>
      </c>
      <c r="L381" s="337">
        <v>42211.192710000003</v>
      </c>
      <c r="M381" s="337">
        <v>29122.95204</v>
      </c>
      <c r="N381" s="337">
        <v>71334.144750000007</v>
      </c>
      <c r="O381" s="337">
        <v>129775.98353</v>
      </c>
      <c r="P381" s="337">
        <v>4917.3746300000003</v>
      </c>
      <c r="Q381" s="337">
        <v>1928.5284999999999</v>
      </c>
      <c r="R381" s="338">
        <v>6845.9031299999997</v>
      </c>
      <c r="S381" s="7"/>
      <c r="T381" s="7"/>
      <c r="U381" s="7"/>
      <c r="V381" s="7"/>
      <c r="W381" s="7"/>
      <c r="X381" s="7"/>
      <c r="Y381" s="7"/>
      <c r="Z381" s="7"/>
      <c r="AA381" s="7"/>
      <c r="AB381" s="7"/>
    </row>
    <row r="382" spans="1:28" s="313" customFormat="1">
      <c r="A382" s="339"/>
      <c r="B382" s="339"/>
      <c r="C382" s="339"/>
      <c r="D382" s="339"/>
      <c r="E382" s="340">
        <v>30</v>
      </c>
      <c r="F382" s="341">
        <v>5068.7037499999997</v>
      </c>
      <c r="G382" s="342">
        <v>2219.8706499999998</v>
      </c>
      <c r="H382" s="342">
        <v>7288.5744000000004</v>
      </c>
      <c r="I382" s="342">
        <v>12331.900529999999</v>
      </c>
      <c r="J382" s="342">
        <v>16811.236570000001</v>
      </c>
      <c r="K382" s="342">
        <v>29143.1371</v>
      </c>
      <c r="L382" s="342">
        <v>21545.91822</v>
      </c>
      <c r="M382" s="342">
        <v>14879.4336</v>
      </c>
      <c r="N382" s="342">
        <v>36425.351820000003</v>
      </c>
      <c r="O382" s="342">
        <v>72857.063319999987</v>
      </c>
      <c r="P382" s="342">
        <v>915.67028000000005</v>
      </c>
      <c r="Q382" s="342">
        <v>1769.6455700000001</v>
      </c>
      <c r="R382" s="343">
        <v>2685.31585</v>
      </c>
      <c r="S382" s="7"/>
      <c r="T382" s="7"/>
      <c r="U382" s="7"/>
      <c r="V382" s="7"/>
      <c r="W382" s="7"/>
      <c r="X382" s="7"/>
      <c r="Y382" s="7"/>
      <c r="Z382" s="7"/>
      <c r="AA382" s="7"/>
      <c r="AB382" s="7"/>
    </row>
    <row r="383" spans="1:28" s="313" customFormat="1">
      <c r="A383" s="339"/>
      <c r="B383" s="339"/>
      <c r="C383" s="339"/>
      <c r="D383" s="339"/>
      <c r="E383" s="340">
        <v>50</v>
      </c>
      <c r="F383" s="341">
        <v>1745.9246000000001</v>
      </c>
      <c r="G383" s="342">
        <v>922.92365000000007</v>
      </c>
      <c r="H383" s="342">
        <v>2668.84825</v>
      </c>
      <c r="I383" s="342">
        <v>16247.853869999999</v>
      </c>
      <c r="J383" s="342">
        <v>18581.122239999997</v>
      </c>
      <c r="K383" s="342">
        <v>34828.976109999996</v>
      </c>
      <c r="L383" s="342">
        <v>23189.83368</v>
      </c>
      <c r="M383" s="342">
        <v>25455.673139999999</v>
      </c>
      <c r="N383" s="342">
        <v>48645.506820000002</v>
      </c>
      <c r="O383" s="342">
        <v>86143.331180000008</v>
      </c>
      <c r="P383" s="342">
        <v>52.016719999999999</v>
      </c>
      <c r="Q383" s="342">
        <v>0.26235000000000003</v>
      </c>
      <c r="R383" s="343">
        <v>52.279069999999997</v>
      </c>
      <c r="S383" s="7"/>
      <c r="T383" s="7"/>
      <c r="U383" s="7"/>
      <c r="V383" s="7"/>
      <c r="W383" s="7"/>
      <c r="X383" s="7"/>
      <c r="Y383" s="7"/>
      <c r="Z383" s="7"/>
      <c r="AA383" s="7"/>
      <c r="AB383" s="7"/>
    </row>
    <row r="384" spans="1:28" s="313" customFormat="1">
      <c r="A384" s="339"/>
      <c r="B384" s="339"/>
      <c r="C384" s="339"/>
      <c r="D384" s="334" t="s">
        <v>16</v>
      </c>
      <c r="E384" s="335">
        <v>15</v>
      </c>
      <c r="F384" s="336">
        <v>8955.6625100000001</v>
      </c>
      <c r="G384" s="337">
        <v>11265.847900000001</v>
      </c>
      <c r="H384" s="337">
        <v>20221.510409999999</v>
      </c>
      <c r="I384" s="337">
        <v>33848.383969999995</v>
      </c>
      <c r="J384" s="337">
        <v>10532.59549</v>
      </c>
      <c r="K384" s="337">
        <v>44380.979460000002</v>
      </c>
      <c r="L384" s="337">
        <v>33600.835599999999</v>
      </c>
      <c r="M384" s="337">
        <v>16423.934359999999</v>
      </c>
      <c r="N384" s="337">
        <v>50024.769959999998</v>
      </c>
      <c r="O384" s="337">
        <v>114627.25983</v>
      </c>
      <c r="P384" s="337">
        <v>25325.657170000002</v>
      </c>
      <c r="Q384" s="337">
        <v>755.99234999999999</v>
      </c>
      <c r="R384" s="338">
        <v>26081.649519999999</v>
      </c>
      <c r="S384" s="7"/>
      <c r="T384" s="7"/>
      <c r="U384" s="7"/>
      <c r="V384" s="7"/>
      <c r="W384" s="7"/>
      <c r="X384" s="7"/>
      <c r="Y384" s="7"/>
      <c r="Z384" s="7"/>
      <c r="AA384" s="7"/>
      <c r="AB384" s="7"/>
    </row>
    <row r="385" spans="1:28" s="313" customFormat="1">
      <c r="A385" s="339"/>
      <c r="B385" s="339"/>
      <c r="C385" s="339"/>
      <c r="D385" s="339"/>
      <c r="E385" s="340">
        <v>32</v>
      </c>
      <c r="F385" s="341">
        <v>8464.7467899999992</v>
      </c>
      <c r="G385" s="342">
        <v>5752.6772599999995</v>
      </c>
      <c r="H385" s="342">
        <v>14217.424050000001</v>
      </c>
      <c r="I385" s="342">
        <v>13665.96182</v>
      </c>
      <c r="J385" s="342">
        <v>12644.063819999999</v>
      </c>
      <c r="K385" s="342">
        <v>26310.02564</v>
      </c>
      <c r="L385" s="342">
        <v>16426.3338</v>
      </c>
      <c r="M385" s="342">
        <v>5643.2699000000002</v>
      </c>
      <c r="N385" s="342">
        <v>22069.6037</v>
      </c>
      <c r="O385" s="342">
        <v>62597.053390000001</v>
      </c>
      <c r="P385" s="342">
        <v>9991.9624800000001</v>
      </c>
      <c r="Q385" s="342">
        <v>7.1044499999999999</v>
      </c>
      <c r="R385" s="343">
        <v>9999.066929999999</v>
      </c>
      <c r="S385" s="7"/>
      <c r="T385" s="7"/>
      <c r="U385" s="7"/>
      <c r="V385" s="7"/>
      <c r="W385" s="7"/>
      <c r="X385" s="7"/>
      <c r="Y385" s="7"/>
      <c r="Z385" s="7"/>
      <c r="AA385" s="7"/>
      <c r="AB385" s="7"/>
    </row>
    <row r="386" spans="1:28" s="313" customFormat="1">
      <c r="A386" s="339"/>
      <c r="B386" s="339"/>
      <c r="C386" s="339"/>
      <c r="D386" s="334" t="s">
        <v>57</v>
      </c>
      <c r="E386" s="335">
        <v>14</v>
      </c>
      <c r="F386" s="336">
        <v>7177.8765000000003</v>
      </c>
      <c r="G386" s="337">
        <v>5429.9741699999995</v>
      </c>
      <c r="H386" s="337">
        <v>12607.85067</v>
      </c>
      <c r="I386" s="337">
        <v>20001.513159999999</v>
      </c>
      <c r="J386" s="337">
        <v>5552.5262899999998</v>
      </c>
      <c r="K386" s="337">
        <v>25554.03945</v>
      </c>
      <c r="L386" s="337">
        <v>35922.209259999996</v>
      </c>
      <c r="M386" s="337">
        <v>10921.123800000001</v>
      </c>
      <c r="N386" s="337">
        <v>46843.333060000004</v>
      </c>
      <c r="O386" s="337">
        <v>85005.223180000001</v>
      </c>
      <c r="P386" s="337">
        <v>83468.398659999992</v>
      </c>
      <c r="Q386" s="337">
        <v>671.05975000000001</v>
      </c>
      <c r="R386" s="338">
        <v>84139.458409999992</v>
      </c>
      <c r="S386" s="7"/>
      <c r="T386" s="7"/>
      <c r="U386" s="7"/>
      <c r="V386" s="7"/>
      <c r="W386" s="7"/>
      <c r="X386" s="7"/>
      <c r="Y386" s="7"/>
      <c r="Z386" s="7"/>
      <c r="AA386" s="7"/>
      <c r="AB386" s="7"/>
    </row>
    <row r="387" spans="1:28" s="313" customFormat="1">
      <c r="A387" s="339"/>
      <c r="B387" s="339"/>
      <c r="C387" s="339"/>
      <c r="D387" s="334" t="s">
        <v>58</v>
      </c>
      <c r="E387" s="335">
        <v>35</v>
      </c>
      <c r="F387" s="336">
        <v>4261.7182999999995</v>
      </c>
      <c r="G387" s="337">
        <v>1959.86502</v>
      </c>
      <c r="H387" s="337">
        <v>6221.5833200000006</v>
      </c>
      <c r="I387" s="337">
        <v>19604.9728</v>
      </c>
      <c r="J387" s="337">
        <v>6028.0103600000002</v>
      </c>
      <c r="K387" s="337">
        <v>25632.98316</v>
      </c>
      <c r="L387" s="337">
        <v>19177.898960000002</v>
      </c>
      <c r="M387" s="337">
        <v>6877.0641299999997</v>
      </c>
      <c r="N387" s="337">
        <v>26054.963090000001</v>
      </c>
      <c r="O387" s="337">
        <v>57909.529569999999</v>
      </c>
      <c r="P387" s="337">
        <v>54629.696889999999</v>
      </c>
      <c r="Q387" s="337">
        <v>35.287559999999999</v>
      </c>
      <c r="R387" s="338">
        <v>54664.984450000004</v>
      </c>
      <c r="S387" s="7"/>
      <c r="T387" s="7"/>
      <c r="U387" s="7"/>
      <c r="V387" s="7"/>
      <c r="W387" s="7"/>
      <c r="X387" s="7"/>
      <c r="Y387" s="7"/>
      <c r="Z387" s="7"/>
      <c r="AA387" s="7"/>
      <c r="AB387" s="7"/>
    </row>
    <row r="388" spans="1:28" s="313" customFormat="1">
      <c r="A388" s="339"/>
      <c r="B388" s="339"/>
      <c r="C388" s="339"/>
      <c r="D388" s="334" t="s">
        <v>273</v>
      </c>
      <c r="E388" s="335">
        <v>67</v>
      </c>
      <c r="F388" s="336">
        <v>636.74456000000009</v>
      </c>
      <c r="G388" s="337">
        <v>576.02756000000011</v>
      </c>
      <c r="H388" s="337">
        <v>1212.7721200000001</v>
      </c>
      <c r="I388" s="337">
        <v>14820.112449999999</v>
      </c>
      <c r="J388" s="337">
        <v>7072.2561999999998</v>
      </c>
      <c r="K388" s="337">
        <v>21892.368649999997</v>
      </c>
      <c r="L388" s="337">
        <v>19199.949629999999</v>
      </c>
      <c r="M388" s="337">
        <v>8919.3552600000003</v>
      </c>
      <c r="N388" s="337">
        <v>28119.304889999999</v>
      </c>
      <c r="O388" s="337">
        <v>51224.445659999998</v>
      </c>
      <c r="P388" s="337">
        <v>168.12827999999999</v>
      </c>
      <c r="Q388" s="337">
        <v>23.507630000000002</v>
      </c>
      <c r="R388" s="338">
        <v>191.63591</v>
      </c>
      <c r="S388" s="7"/>
      <c r="T388" s="7"/>
      <c r="U388" s="7"/>
      <c r="V388" s="7"/>
      <c r="W388" s="7"/>
      <c r="X388" s="7"/>
      <c r="Y388" s="7"/>
      <c r="Z388" s="7"/>
      <c r="AA388" s="7"/>
      <c r="AB388" s="7"/>
    </row>
    <row r="389" spans="1:28" s="313" customFormat="1">
      <c r="A389" s="339"/>
      <c r="B389" s="339"/>
      <c r="C389" s="339"/>
      <c r="D389" s="334" t="s">
        <v>60</v>
      </c>
      <c r="E389" s="335">
        <v>8</v>
      </c>
      <c r="F389" s="336">
        <v>16718.462759999999</v>
      </c>
      <c r="G389" s="337">
        <v>11748.62981</v>
      </c>
      <c r="H389" s="337">
        <v>28467.092570000001</v>
      </c>
      <c r="I389" s="337">
        <v>27694.242059999997</v>
      </c>
      <c r="J389" s="337">
        <v>27178.6731</v>
      </c>
      <c r="K389" s="337">
        <v>54872.915159999997</v>
      </c>
      <c r="L389" s="337">
        <v>36934.769060000006</v>
      </c>
      <c r="M389" s="337">
        <v>23894.152989999999</v>
      </c>
      <c r="N389" s="337">
        <v>60828.922049999994</v>
      </c>
      <c r="O389" s="337">
        <v>144168.92978000001</v>
      </c>
      <c r="P389" s="337">
        <v>10175.912269999999</v>
      </c>
      <c r="Q389" s="337">
        <v>6862.6811699999998</v>
      </c>
      <c r="R389" s="338">
        <v>17038.593440000001</v>
      </c>
      <c r="S389" s="7"/>
      <c r="T389" s="7"/>
      <c r="U389" s="7"/>
      <c r="V389" s="7"/>
      <c r="W389" s="7"/>
      <c r="X389" s="7"/>
      <c r="Y389" s="7"/>
      <c r="Z389" s="7"/>
      <c r="AA389" s="7"/>
      <c r="AB389" s="7"/>
    </row>
    <row r="390" spans="1:28" s="313" customFormat="1">
      <c r="A390" s="339"/>
      <c r="B390" s="339"/>
      <c r="C390" s="339"/>
      <c r="D390" s="339"/>
      <c r="E390" s="340">
        <v>25</v>
      </c>
      <c r="F390" s="341">
        <v>18211.61836</v>
      </c>
      <c r="G390" s="342">
        <v>30402.62572</v>
      </c>
      <c r="H390" s="342">
        <v>48614.244079999997</v>
      </c>
      <c r="I390" s="342">
        <v>23240.834019999998</v>
      </c>
      <c r="J390" s="342">
        <v>23997.745309999998</v>
      </c>
      <c r="K390" s="342">
        <v>47238.57933</v>
      </c>
      <c r="L390" s="342">
        <v>43458.020850000001</v>
      </c>
      <c r="M390" s="342">
        <v>49692.244079999997</v>
      </c>
      <c r="N390" s="342">
        <v>93150.264930000005</v>
      </c>
      <c r="O390" s="342">
        <v>189003.08834000002</v>
      </c>
      <c r="P390" s="342">
        <v>336.11685</v>
      </c>
      <c r="Q390" s="342">
        <v>8.7680600000000002</v>
      </c>
      <c r="R390" s="343">
        <v>344.88490999999999</v>
      </c>
      <c r="S390" s="7"/>
      <c r="T390" s="7"/>
      <c r="U390" s="7"/>
      <c r="V390" s="7"/>
      <c r="W390" s="7"/>
      <c r="X390" s="7"/>
      <c r="Y390" s="7"/>
      <c r="Z390" s="7"/>
      <c r="AA390" s="7"/>
      <c r="AB390" s="7"/>
    </row>
    <row r="391" spans="1:28" s="313" customFormat="1">
      <c r="A391" s="339"/>
      <c r="B391" s="339"/>
      <c r="C391" s="339"/>
      <c r="D391" s="339"/>
      <c r="E391" s="340">
        <v>108</v>
      </c>
      <c r="F391" s="341">
        <v>1407.31744</v>
      </c>
      <c r="G391" s="342">
        <v>1598.8097600000001</v>
      </c>
      <c r="H391" s="342">
        <v>3006.1272000000004</v>
      </c>
      <c r="I391" s="342">
        <v>16742.64675</v>
      </c>
      <c r="J391" s="342">
        <v>11197.510490000001</v>
      </c>
      <c r="K391" s="342">
        <v>27940.157239999997</v>
      </c>
      <c r="L391" s="342">
        <v>14475.711080000001</v>
      </c>
      <c r="M391" s="342">
        <v>13874.90724</v>
      </c>
      <c r="N391" s="342">
        <v>28350.618320000001</v>
      </c>
      <c r="O391" s="342">
        <v>59296.902759999997</v>
      </c>
      <c r="P391" s="342">
        <v>1394.7956000000001</v>
      </c>
      <c r="Q391" s="342">
        <v>408.08802000000003</v>
      </c>
      <c r="R391" s="343">
        <v>1802.8836200000001</v>
      </c>
      <c r="S391" s="7"/>
      <c r="T391" s="7"/>
      <c r="U391" s="7"/>
      <c r="V391" s="7"/>
      <c r="W391" s="7"/>
      <c r="X391" s="7"/>
      <c r="Y391" s="7"/>
      <c r="Z391" s="7"/>
      <c r="AA391" s="7"/>
      <c r="AB391" s="7"/>
    </row>
    <row r="392" spans="1:28" s="313" customFormat="1">
      <c r="A392" s="339"/>
      <c r="B392" s="339"/>
      <c r="C392" s="339"/>
      <c r="D392" s="334" t="s">
        <v>67</v>
      </c>
      <c r="E392" s="335">
        <v>10</v>
      </c>
      <c r="F392" s="336">
        <v>17121.760340000001</v>
      </c>
      <c r="G392" s="337">
        <v>12819.80099</v>
      </c>
      <c r="H392" s="337">
        <v>29941.561329999997</v>
      </c>
      <c r="I392" s="337">
        <v>35021.191380000004</v>
      </c>
      <c r="J392" s="337">
        <v>18272.096690000002</v>
      </c>
      <c r="K392" s="337">
        <v>53293.288070000002</v>
      </c>
      <c r="L392" s="337">
        <v>39672.643179999999</v>
      </c>
      <c r="M392" s="337">
        <v>22409.582469999998</v>
      </c>
      <c r="N392" s="337">
        <v>62082.22565</v>
      </c>
      <c r="O392" s="337">
        <v>145317.07505000001</v>
      </c>
      <c r="P392" s="337">
        <v>2110.3513800000001</v>
      </c>
      <c r="Q392" s="337">
        <v>6095.7172499999997</v>
      </c>
      <c r="R392" s="338">
        <v>8206.0686299999998</v>
      </c>
      <c r="S392" s="7"/>
      <c r="T392" s="7"/>
      <c r="U392" s="7"/>
      <c r="V392" s="7"/>
      <c r="W392" s="7"/>
      <c r="X392" s="7"/>
      <c r="Y392" s="7"/>
      <c r="Z392" s="7"/>
      <c r="AA392" s="7"/>
      <c r="AB392" s="7"/>
    </row>
    <row r="393" spans="1:28" s="313" customFormat="1">
      <c r="A393" s="339"/>
      <c r="B393" s="339"/>
      <c r="C393" s="339"/>
      <c r="D393" s="339"/>
      <c r="E393" s="340">
        <v>59</v>
      </c>
      <c r="F393" s="341">
        <v>1518.1577600000001</v>
      </c>
      <c r="G393" s="342">
        <v>1173.0532000000001</v>
      </c>
      <c r="H393" s="342">
        <v>2691.2109599999999</v>
      </c>
      <c r="I393" s="342">
        <v>20763.99696</v>
      </c>
      <c r="J393" s="342">
        <v>18616.320210000002</v>
      </c>
      <c r="K393" s="342">
        <v>39380.317170000002</v>
      </c>
      <c r="L393" s="342">
        <v>32561.457440000002</v>
      </c>
      <c r="M393" s="342">
        <v>21806.24163</v>
      </c>
      <c r="N393" s="342">
        <v>54367.699070000002</v>
      </c>
      <c r="O393" s="342">
        <v>96439.227200000008</v>
      </c>
      <c r="P393" s="342">
        <v>1623.85104</v>
      </c>
      <c r="Q393" s="342">
        <v>1373.7606899999998</v>
      </c>
      <c r="R393" s="343">
        <v>2997.6117300000001</v>
      </c>
      <c r="S393" s="7"/>
      <c r="T393" s="7"/>
      <c r="U393" s="7"/>
      <c r="V393" s="7"/>
      <c r="W393" s="7"/>
      <c r="X393" s="7"/>
      <c r="Y393" s="7"/>
      <c r="Z393" s="7"/>
      <c r="AA393" s="7"/>
      <c r="AB393" s="7"/>
    </row>
    <row r="394" spans="1:28" s="313" customFormat="1">
      <c r="A394" s="339"/>
      <c r="B394" s="339"/>
      <c r="C394" s="339"/>
      <c r="D394" s="334" t="s">
        <v>63</v>
      </c>
      <c r="E394" s="335">
        <v>2</v>
      </c>
      <c r="F394" s="336">
        <v>1375148.9071900002</v>
      </c>
      <c r="G394" s="337">
        <v>653637.95554999996</v>
      </c>
      <c r="H394" s="337">
        <v>2028786.86274</v>
      </c>
      <c r="I394" s="337">
        <v>167832.06162999998</v>
      </c>
      <c r="J394" s="337">
        <v>200053.01047000001</v>
      </c>
      <c r="K394" s="337">
        <v>367885.07210000005</v>
      </c>
      <c r="L394" s="337">
        <v>3231938.0140500003</v>
      </c>
      <c r="M394" s="337">
        <v>3303835.6156299999</v>
      </c>
      <c r="N394" s="337">
        <v>6535773.6296800002</v>
      </c>
      <c r="O394" s="337">
        <v>8932445.5645199995</v>
      </c>
      <c r="P394" s="337">
        <v>8069089.3703800002</v>
      </c>
      <c r="Q394" s="337">
        <v>4789879.0294799991</v>
      </c>
      <c r="R394" s="338">
        <v>12858968.39986</v>
      </c>
      <c r="S394" s="7"/>
      <c r="T394" s="7"/>
      <c r="U394" s="7"/>
      <c r="V394" s="7"/>
      <c r="W394" s="7"/>
      <c r="X394" s="7"/>
      <c r="Y394" s="7"/>
      <c r="Z394" s="7"/>
      <c r="AA394" s="7"/>
      <c r="AB394" s="7"/>
    </row>
    <row r="395" spans="1:28" s="313" customFormat="1">
      <c r="A395" s="339"/>
      <c r="B395" s="339"/>
      <c r="C395" s="339"/>
      <c r="D395" s="339"/>
      <c r="E395" s="340">
        <v>12</v>
      </c>
      <c r="F395" s="341">
        <v>3691.76773</v>
      </c>
      <c r="G395" s="342">
        <v>10762.441869999999</v>
      </c>
      <c r="H395" s="342">
        <v>14454.2096</v>
      </c>
      <c r="I395" s="342">
        <v>23447.929059999999</v>
      </c>
      <c r="J395" s="342">
        <v>19780.116559999999</v>
      </c>
      <c r="K395" s="342">
        <v>43228.045619999997</v>
      </c>
      <c r="L395" s="342">
        <v>27764.583489999997</v>
      </c>
      <c r="M395" s="342">
        <v>32069.08236</v>
      </c>
      <c r="N395" s="342">
        <v>59833.665850000005</v>
      </c>
      <c r="O395" s="342">
        <v>117515.92107</v>
      </c>
      <c r="P395" s="342">
        <v>1499.7665</v>
      </c>
      <c r="Q395" s="342">
        <v>7.3054199999999998</v>
      </c>
      <c r="R395" s="343">
        <v>1507.0719199999999</v>
      </c>
      <c r="S395" s="7"/>
      <c r="T395" s="7"/>
      <c r="U395" s="7"/>
      <c r="V395" s="7"/>
      <c r="W395" s="7"/>
      <c r="X395" s="7"/>
      <c r="Y395" s="7"/>
      <c r="Z395" s="7"/>
      <c r="AA395" s="7"/>
      <c r="AB395" s="7"/>
    </row>
    <row r="396" spans="1:28" s="313" customFormat="1">
      <c r="A396" s="339"/>
      <c r="B396" s="339"/>
      <c r="C396" s="339"/>
      <c r="D396" s="339"/>
      <c r="E396" s="340">
        <v>22</v>
      </c>
      <c r="F396" s="341">
        <v>9148.0686100000003</v>
      </c>
      <c r="G396" s="342">
        <v>3994.8450800000001</v>
      </c>
      <c r="H396" s="342">
        <v>13142.913689999999</v>
      </c>
      <c r="I396" s="342">
        <v>17354.582160000002</v>
      </c>
      <c r="J396" s="342">
        <v>21742.337629999998</v>
      </c>
      <c r="K396" s="342">
        <v>39096.91979</v>
      </c>
      <c r="L396" s="342">
        <v>23100.88494</v>
      </c>
      <c r="M396" s="342">
        <v>20798.203020000001</v>
      </c>
      <c r="N396" s="342">
        <v>43899.087960000004</v>
      </c>
      <c r="O396" s="342">
        <v>96138.921439999991</v>
      </c>
      <c r="P396" s="342">
        <v>1825.4050500000001</v>
      </c>
      <c r="Q396" s="342">
        <v>385.78384999999997</v>
      </c>
      <c r="R396" s="343">
        <v>2211.1889000000001</v>
      </c>
      <c r="S396" s="7"/>
      <c r="T396" s="7"/>
      <c r="U396" s="7"/>
      <c r="V396" s="7"/>
      <c r="W396" s="7"/>
      <c r="X396" s="7"/>
      <c r="Y396" s="7"/>
      <c r="Z396" s="7"/>
      <c r="AA396" s="7"/>
      <c r="AB396" s="7"/>
    </row>
    <row r="397" spans="1:28" s="313" customFormat="1">
      <c r="A397" s="339"/>
      <c r="B397" s="339"/>
      <c r="C397" s="339"/>
      <c r="D397" s="339"/>
      <c r="E397" s="340">
        <v>37</v>
      </c>
      <c r="F397" s="341">
        <v>1478.7073799999998</v>
      </c>
      <c r="G397" s="342">
        <v>470.51453999999995</v>
      </c>
      <c r="H397" s="342">
        <v>1949.22192</v>
      </c>
      <c r="I397" s="342">
        <v>14187.01273</v>
      </c>
      <c r="J397" s="342">
        <v>15371.012369999999</v>
      </c>
      <c r="K397" s="342">
        <v>29558.025100000003</v>
      </c>
      <c r="L397" s="342">
        <v>19365.335739999999</v>
      </c>
      <c r="M397" s="342">
        <v>20795.83339</v>
      </c>
      <c r="N397" s="342">
        <v>40161.169130000002</v>
      </c>
      <c r="O397" s="342">
        <v>71668.416150000005</v>
      </c>
      <c r="P397" s="342">
        <v>14494.73366</v>
      </c>
      <c r="Q397" s="342">
        <v>3826.3400799999999</v>
      </c>
      <c r="R397" s="343">
        <v>18321.07374</v>
      </c>
      <c r="S397" s="7"/>
      <c r="T397" s="7"/>
      <c r="U397" s="7"/>
      <c r="V397" s="7"/>
      <c r="W397" s="7"/>
      <c r="X397" s="7"/>
      <c r="Y397" s="7"/>
      <c r="Z397" s="7"/>
      <c r="AA397" s="7"/>
      <c r="AB397" s="7"/>
    </row>
    <row r="398" spans="1:28" s="313" customFormat="1">
      <c r="A398" s="339"/>
      <c r="B398" s="339"/>
      <c r="C398" s="339"/>
      <c r="D398" s="334" t="s">
        <v>64</v>
      </c>
      <c r="E398" s="335">
        <v>58</v>
      </c>
      <c r="F398" s="336">
        <v>3012.2172099999998</v>
      </c>
      <c r="G398" s="337">
        <v>1738.3039899999999</v>
      </c>
      <c r="H398" s="337">
        <v>4750.5212000000001</v>
      </c>
      <c r="I398" s="337">
        <v>21186.094350000003</v>
      </c>
      <c r="J398" s="337">
        <v>4718.49838</v>
      </c>
      <c r="K398" s="337">
        <v>25904.59273</v>
      </c>
      <c r="L398" s="337">
        <v>19278.115879999998</v>
      </c>
      <c r="M398" s="337">
        <v>2870.7580899999998</v>
      </c>
      <c r="N398" s="337">
        <v>22148.873970000001</v>
      </c>
      <c r="O398" s="337">
        <v>52803.9879</v>
      </c>
      <c r="P398" s="337">
        <v>5730.7464199999995</v>
      </c>
      <c r="Q398" s="337">
        <v>808.02314999999999</v>
      </c>
      <c r="R398" s="338">
        <v>6538.7695700000004</v>
      </c>
      <c r="S398" s="7"/>
      <c r="T398" s="7"/>
      <c r="U398" s="7"/>
      <c r="V398" s="7"/>
      <c r="W398" s="7"/>
      <c r="X398" s="7"/>
      <c r="Y398" s="7"/>
      <c r="Z398" s="7"/>
      <c r="AA398" s="7"/>
      <c r="AB398" s="7"/>
    </row>
    <row r="399" spans="1:28" s="313" customFormat="1">
      <c r="A399" s="339"/>
      <c r="B399" s="339"/>
      <c r="C399" s="339"/>
      <c r="D399" s="334" t="s">
        <v>274</v>
      </c>
      <c r="E399" s="335">
        <v>9</v>
      </c>
      <c r="F399" s="336">
        <v>2553.7840000000001</v>
      </c>
      <c r="G399" s="337">
        <v>31772.03255</v>
      </c>
      <c r="H399" s="337">
        <v>34325.816549999996</v>
      </c>
      <c r="I399" s="337">
        <v>16896.72222</v>
      </c>
      <c r="J399" s="337">
        <v>5432.0365599999996</v>
      </c>
      <c r="K399" s="337">
        <v>22328.75878</v>
      </c>
      <c r="L399" s="337">
        <v>18477.212050000002</v>
      </c>
      <c r="M399" s="337">
        <v>8955.1368899999998</v>
      </c>
      <c r="N399" s="337">
        <v>27432.34894</v>
      </c>
      <c r="O399" s="337">
        <v>84086.924269999989</v>
      </c>
      <c r="P399" s="337">
        <v>17844.93244</v>
      </c>
      <c r="Q399" s="337">
        <v>9390.6545299999998</v>
      </c>
      <c r="R399" s="338">
        <v>27235.58697</v>
      </c>
      <c r="S399" s="7"/>
      <c r="T399" s="7"/>
      <c r="U399" s="7"/>
      <c r="V399" s="7"/>
      <c r="W399" s="7"/>
      <c r="X399" s="7"/>
      <c r="Y399" s="7"/>
      <c r="Z399" s="7"/>
      <c r="AA399" s="7"/>
      <c r="AB399" s="7"/>
    </row>
    <row r="400" spans="1:28" s="313" customFormat="1">
      <c r="A400" s="339"/>
      <c r="B400" s="339"/>
      <c r="C400" s="339"/>
      <c r="D400" s="334" t="s">
        <v>68</v>
      </c>
      <c r="E400" s="335">
        <v>21</v>
      </c>
      <c r="F400" s="336">
        <v>4805.0882300000003</v>
      </c>
      <c r="G400" s="337">
        <v>8212.5250400000004</v>
      </c>
      <c r="H400" s="337">
        <v>13017.61327</v>
      </c>
      <c r="I400" s="337">
        <v>31337.924420000003</v>
      </c>
      <c r="J400" s="337">
        <v>11759.63812</v>
      </c>
      <c r="K400" s="337">
        <v>43097.562539999999</v>
      </c>
      <c r="L400" s="337">
        <v>35270.260649999997</v>
      </c>
      <c r="M400" s="337">
        <v>13122.98352</v>
      </c>
      <c r="N400" s="337">
        <v>48393.244170000005</v>
      </c>
      <c r="O400" s="337">
        <v>104508.41998000001</v>
      </c>
      <c r="P400" s="337">
        <v>14365.201570000001</v>
      </c>
      <c r="Q400" s="337">
        <v>2798.3900699999999</v>
      </c>
      <c r="R400" s="338">
        <v>17163.591640000002</v>
      </c>
      <c r="S400" s="7"/>
      <c r="T400" s="7"/>
      <c r="U400" s="7"/>
      <c r="V400" s="7"/>
      <c r="W400" s="7"/>
      <c r="X400" s="7"/>
      <c r="Y400" s="7"/>
      <c r="Z400" s="7"/>
      <c r="AA400" s="7"/>
      <c r="AB400" s="7"/>
    </row>
    <row r="401" spans="1:28" s="313" customFormat="1">
      <c r="A401" s="339"/>
      <c r="B401" s="339"/>
      <c r="C401" s="339"/>
      <c r="D401" s="334" t="s">
        <v>84</v>
      </c>
      <c r="E401" s="335">
        <v>3</v>
      </c>
      <c r="F401" s="336">
        <v>5095.4762300000002</v>
      </c>
      <c r="G401" s="337">
        <v>5536.0794999999998</v>
      </c>
      <c r="H401" s="337">
        <v>10631.55573</v>
      </c>
      <c r="I401" s="337">
        <v>24160.0651</v>
      </c>
      <c r="J401" s="337">
        <v>9426.3678199999995</v>
      </c>
      <c r="K401" s="337">
        <v>33586.432919999999</v>
      </c>
      <c r="L401" s="337">
        <v>30625.64732</v>
      </c>
      <c r="M401" s="337">
        <v>14667.20081</v>
      </c>
      <c r="N401" s="337">
        <v>45292.848130000006</v>
      </c>
      <c r="O401" s="337">
        <v>89510.836779999998</v>
      </c>
      <c r="P401" s="337">
        <v>20840.41203</v>
      </c>
      <c r="Q401" s="337">
        <v>2187.2813799999999</v>
      </c>
      <c r="R401" s="338">
        <v>23027.69341</v>
      </c>
      <c r="S401" s="7"/>
      <c r="T401" s="7"/>
      <c r="U401" s="7"/>
      <c r="V401" s="7"/>
      <c r="W401" s="7"/>
      <c r="X401" s="7"/>
      <c r="Y401" s="7"/>
      <c r="Z401" s="7"/>
      <c r="AA401" s="7"/>
      <c r="AB401" s="7"/>
    </row>
    <row r="402" spans="1:28" s="313" customFormat="1">
      <c r="A402" s="339"/>
      <c r="B402" s="339"/>
      <c r="C402" s="339"/>
      <c r="D402" s="339"/>
      <c r="E402" s="340">
        <v>11</v>
      </c>
      <c r="F402" s="341">
        <v>14075.087220000001</v>
      </c>
      <c r="G402" s="342">
        <v>9452.7926900000002</v>
      </c>
      <c r="H402" s="342">
        <v>23527.87991</v>
      </c>
      <c r="I402" s="342">
        <v>17345.261629999997</v>
      </c>
      <c r="J402" s="342">
        <v>4473.5303700000004</v>
      </c>
      <c r="K402" s="342">
        <v>21818.792000000001</v>
      </c>
      <c r="L402" s="342">
        <v>16776.10154</v>
      </c>
      <c r="M402" s="342">
        <v>6860.6129800000008</v>
      </c>
      <c r="N402" s="342">
        <v>23636.714520000001</v>
      </c>
      <c r="O402" s="342">
        <v>68983.386430000013</v>
      </c>
      <c r="P402" s="342">
        <v>9004.2218000000012</v>
      </c>
      <c r="Q402" s="342">
        <v>2339.2309500000001</v>
      </c>
      <c r="R402" s="343">
        <v>11343.45275</v>
      </c>
      <c r="S402" s="7"/>
      <c r="T402" s="7"/>
      <c r="U402" s="7"/>
      <c r="V402" s="7"/>
      <c r="W402" s="7"/>
      <c r="X402" s="7"/>
      <c r="Y402" s="7"/>
      <c r="Z402" s="7"/>
      <c r="AA402" s="7"/>
      <c r="AB402" s="7"/>
    </row>
    <row r="403" spans="1:28" s="313" customFormat="1">
      <c r="A403" s="339"/>
      <c r="B403" s="339"/>
      <c r="C403" s="339"/>
      <c r="D403" s="334" t="s">
        <v>69</v>
      </c>
      <c r="E403" s="335">
        <v>13</v>
      </c>
      <c r="F403" s="336">
        <v>4108.8729599999997</v>
      </c>
      <c r="G403" s="337">
        <v>4839.0871399999996</v>
      </c>
      <c r="H403" s="337">
        <v>8947.9601000000002</v>
      </c>
      <c r="I403" s="337">
        <v>26567.818440000003</v>
      </c>
      <c r="J403" s="337">
        <v>24613.063389999999</v>
      </c>
      <c r="K403" s="337">
        <v>51180.881829999998</v>
      </c>
      <c r="L403" s="337">
        <v>30941.60398</v>
      </c>
      <c r="M403" s="337">
        <v>28237.284820000001</v>
      </c>
      <c r="N403" s="337">
        <v>59178.888800000001</v>
      </c>
      <c r="O403" s="337">
        <v>119307.73073000001</v>
      </c>
      <c r="P403" s="337">
        <v>9773.0264800000004</v>
      </c>
      <c r="Q403" s="337">
        <v>803.92240000000004</v>
      </c>
      <c r="R403" s="338">
        <v>10576.94888</v>
      </c>
      <c r="S403" s="7"/>
      <c r="T403" s="7"/>
      <c r="U403" s="7"/>
      <c r="V403" s="7"/>
      <c r="W403" s="7"/>
      <c r="X403" s="7"/>
      <c r="Y403" s="7"/>
      <c r="Z403" s="7"/>
      <c r="AA403" s="7"/>
      <c r="AB403" s="7"/>
    </row>
    <row r="404" spans="1:28" s="313" customFormat="1">
      <c r="A404" s="339"/>
      <c r="B404" s="339"/>
      <c r="C404" s="339"/>
      <c r="D404" s="339"/>
      <c r="E404" s="340">
        <v>23</v>
      </c>
      <c r="F404" s="341">
        <v>654.43544999999995</v>
      </c>
      <c r="G404" s="342">
        <v>431.57041999999996</v>
      </c>
      <c r="H404" s="342">
        <v>1086.0058700000002</v>
      </c>
      <c r="I404" s="342">
        <v>29249.221859999998</v>
      </c>
      <c r="J404" s="342">
        <v>19542.017459999999</v>
      </c>
      <c r="K404" s="342">
        <v>48791.239320000001</v>
      </c>
      <c r="L404" s="342">
        <v>47957.552439999999</v>
      </c>
      <c r="M404" s="342">
        <v>23712.25505</v>
      </c>
      <c r="N404" s="342">
        <v>71669.807489999992</v>
      </c>
      <c r="O404" s="342">
        <v>121547.05268000001</v>
      </c>
      <c r="P404" s="342">
        <v>517.55638999999996</v>
      </c>
      <c r="Q404" s="342">
        <v>2962.4384</v>
      </c>
      <c r="R404" s="343">
        <v>3479.9947900000002</v>
      </c>
      <c r="S404" s="7"/>
      <c r="T404" s="7"/>
      <c r="U404" s="7"/>
      <c r="V404" s="7"/>
      <c r="W404" s="7"/>
      <c r="X404" s="7"/>
      <c r="Y404" s="7"/>
      <c r="Z404" s="7"/>
      <c r="AA404" s="7"/>
      <c r="AB404" s="7"/>
    </row>
    <row r="405" spans="1:28" s="313" customFormat="1">
      <c r="A405" s="339"/>
      <c r="B405" s="339"/>
      <c r="C405" s="339"/>
      <c r="D405" s="339"/>
      <c r="E405" s="340">
        <v>39</v>
      </c>
      <c r="F405" s="341">
        <v>11800.21464</v>
      </c>
      <c r="G405" s="342">
        <v>5668.9986600000002</v>
      </c>
      <c r="H405" s="342">
        <v>17469.213299999999</v>
      </c>
      <c r="I405" s="342">
        <v>20524.20204</v>
      </c>
      <c r="J405" s="342">
        <v>19528.738940000003</v>
      </c>
      <c r="K405" s="342">
        <v>40052.940979999999</v>
      </c>
      <c r="L405" s="342">
        <v>27922.975280000002</v>
      </c>
      <c r="M405" s="342">
        <v>34196.913979999998</v>
      </c>
      <c r="N405" s="342">
        <v>62119.889259999996</v>
      </c>
      <c r="O405" s="342">
        <v>119642.04354000001</v>
      </c>
      <c r="P405" s="342">
        <v>2357.0827000000004</v>
      </c>
      <c r="Q405" s="342">
        <v>876.58318999999995</v>
      </c>
      <c r="R405" s="343">
        <v>3233.6658900000002</v>
      </c>
      <c r="S405" s="7"/>
      <c r="T405" s="7"/>
      <c r="U405" s="7"/>
      <c r="V405" s="7"/>
      <c r="W405" s="7"/>
      <c r="X405" s="7"/>
      <c r="Y405" s="7"/>
      <c r="Z405" s="7"/>
      <c r="AA405" s="7"/>
      <c r="AB405" s="7"/>
    </row>
    <row r="406" spans="1:28" s="313" customFormat="1">
      <c r="A406" s="339"/>
      <c r="B406" s="339"/>
      <c r="C406" s="339"/>
      <c r="D406" s="339"/>
      <c r="E406" s="340">
        <v>52</v>
      </c>
      <c r="F406" s="341">
        <v>2753.6144900000004</v>
      </c>
      <c r="G406" s="342">
        <v>7308.1656500000008</v>
      </c>
      <c r="H406" s="342">
        <v>10061.780140000001</v>
      </c>
      <c r="I406" s="342">
        <v>35059.648979999998</v>
      </c>
      <c r="J406" s="342">
        <v>24932.46485</v>
      </c>
      <c r="K406" s="342">
        <v>59992.113829999995</v>
      </c>
      <c r="L406" s="342">
        <v>40719.73547</v>
      </c>
      <c r="M406" s="342">
        <v>24838.56695</v>
      </c>
      <c r="N406" s="342">
        <v>65558.302420000007</v>
      </c>
      <c r="O406" s="342">
        <v>135612.19639</v>
      </c>
      <c r="P406" s="342">
        <v>10705.512990000001</v>
      </c>
      <c r="Q406" s="342">
        <v>214.08035000000001</v>
      </c>
      <c r="R406" s="343">
        <v>10919.593339999999</v>
      </c>
      <c r="S406" s="7"/>
      <c r="T406" s="7"/>
      <c r="U406" s="7"/>
      <c r="V406" s="7"/>
      <c r="W406" s="7"/>
      <c r="X406" s="7"/>
      <c r="Y406" s="7"/>
      <c r="Z406" s="7"/>
      <c r="AA406" s="7"/>
      <c r="AB406" s="7"/>
    </row>
    <row r="407" spans="1:28" s="313" customFormat="1">
      <c r="A407" s="339"/>
      <c r="B407" s="339"/>
      <c r="C407" s="339"/>
      <c r="D407" s="339"/>
      <c r="E407" s="340">
        <v>90</v>
      </c>
      <c r="F407" s="341">
        <v>98.112229999999997</v>
      </c>
      <c r="G407" s="342">
        <v>28.934069999999998</v>
      </c>
      <c r="H407" s="342">
        <v>127.0463</v>
      </c>
      <c r="I407" s="342">
        <v>12131.67438</v>
      </c>
      <c r="J407" s="342">
        <v>7733.9759100000001</v>
      </c>
      <c r="K407" s="342">
        <v>19865.650289999998</v>
      </c>
      <c r="L407" s="342">
        <v>17156.53069</v>
      </c>
      <c r="M407" s="342">
        <v>6965.4769000000006</v>
      </c>
      <c r="N407" s="342">
        <v>24122.007590000001</v>
      </c>
      <c r="O407" s="342">
        <v>44114.704180000001</v>
      </c>
      <c r="P407" s="342">
        <v>398.79765000000003</v>
      </c>
      <c r="Q407" s="342">
        <v>230.59098</v>
      </c>
      <c r="R407" s="343">
        <v>629.38863000000003</v>
      </c>
      <c r="S407" s="7"/>
      <c r="T407" s="7"/>
      <c r="U407" s="7"/>
      <c r="V407" s="7"/>
      <c r="W407" s="7"/>
      <c r="X407" s="7"/>
      <c r="Y407" s="7"/>
      <c r="Z407" s="7"/>
      <c r="AA407" s="7"/>
      <c r="AB407" s="7"/>
    </row>
    <row r="408" spans="1:28" s="313" customFormat="1">
      <c r="A408" s="339"/>
      <c r="B408" s="339"/>
      <c r="C408" s="339"/>
      <c r="D408" s="339"/>
      <c r="E408" s="340">
        <v>109</v>
      </c>
      <c r="F408" s="341">
        <v>7.9553900000000004</v>
      </c>
      <c r="G408" s="342">
        <v>3.2564799999999998</v>
      </c>
      <c r="H408" s="342">
        <v>11.211870000000001</v>
      </c>
      <c r="I408" s="342">
        <v>9287.0367799999985</v>
      </c>
      <c r="J408" s="342">
        <v>6527.1202899999998</v>
      </c>
      <c r="K408" s="342">
        <v>15814.157070000001</v>
      </c>
      <c r="L408" s="342">
        <v>6048.4247800000003</v>
      </c>
      <c r="M408" s="342">
        <v>5067.90434</v>
      </c>
      <c r="N408" s="342">
        <v>11116.329119999999</v>
      </c>
      <c r="O408" s="342">
        <v>26941.698059999999</v>
      </c>
      <c r="P408" s="342">
        <v>503.36839000000003</v>
      </c>
      <c r="Q408" s="342">
        <v>110.62013</v>
      </c>
      <c r="R408" s="343">
        <v>613.98851999999999</v>
      </c>
      <c r="S408" s="7"/>
      <c r="T408" s="7"/>
      <c r="U408" s="7"/>
      <c r="V408" s="7"/>
      <c r="W408" s="7"/>
      <c r="X408" s="7"/>
      <c r="Y408" s="7"/>
      <c r="Z408" s="7"/>
      <c r="AA408" s="7"/>
      <c r="AB408" s="7"/>
    </row>
    <row r="409" spans="1:28" s="313" customFormat="1">
      <c r="A409" s="339"/>
      <c r="B409" s="339"/>
      <c r="C409" s="339"/>
      <c r="D409" s="334" t="s">
        <v>78</v>
      </c>
      <c r="E409" s="335">
        <v>56</v>
      </c>
      <c r="F409" s="336">
        <v>41296.068180000002</v>
      </c>
      <c r="G409" s="337">
        <v>1242.2856499999998</v>
      </c>
      <c r="H409" s="337">
        <v>42538.35383</v>
      </c>
      <c r="I409" s="337">
        <v>34490.476710000003</v>
      </c>
      <c r="J409" s="337">
        <v>12706.18727</v>
      </c>
      <c r="K409" s="337">
        <v>47196.663979999998</v>
      </c>
      <c r="L409" s="337">
        <v>30592.42121</v>
      </c>
      <c r="M409" s="337">
        <v>5863.4538400000001</v>
      </c>
      <c r="N409" s="337">
        <v>36455.875049999995</v>
      </c>
      <c r="O409" s="337">
        <v>126190.89285999999</v>
      </c>
      <c r="P409" s="337">
        <v>8420.4951099999998</v>
      </c>
      <c r="Q409" s="337">
        <v>167.30428000000001</v>
      </c>
      <c r="R409" s="338">
        <v>8587.7993900000001</v>
      </c>
      <c r="S409" s="7"/>
      <c r="T409" s="7"/>
      <c r="U409" s="7"/>
      <c r="V409" s="7"/>
      <c r="W409" s="7"/>
      <c r="X409" s="7"/>
      <c r="Y409" s="7"/>
      <c r="Z409" s="7"/>
      <c r="AA409" s="7"/>
      <c r="AB409" s="7"/>
    </row>
    <row r="410" spans="1:28" s="313" customFormat="1">
      <c r="A410" s="339"/>
      <c r="B410" s="339"/>
      <c r="C410" s="339"/>
      <c r="D410" s="334" t="s">
        <v>53</v>
      </c>
      <c r="E410" s="335">
        <v>70</v>
      </c>
      <c r="F410" s="336">
        <v>112.61141000000001</v>
      </c>
      <c r="G410" s="337">
        <v>111.51207000000001</v>
      </c>
      <c r="H410" s="337">
        <v>224.12348</v>
      </c>
      <c r="I410" s="337">
        <v>11057.271939999999</v>
      </c>
      <c r="J410" s="337">
        <v>2611.75866</v>
      </c>
      <c r="K410" s="337">
        <v>13669.0306</v>
      </c>
      <c r="L410" s="337">
        <v>10916.79135</v>
      </c>
      <c r="M410" s="337">
        <v>3689.4130800000003</v>
      </c>
      <c r="N410" s="337">
        <v>14606.20443</v>
      </c>
      <c r="O410" s="337">
        <v>28499.358510000002</v>
      </c>
      <c r="P410" s="337">
        <v>3463.4721199999999</v>
      </c>
      <c r="Q410" s="337">
        <v>112.58255</v>
      </c>
      <c r="R410" s="338">
        <v>3576.05467</v>
      </c>
      <c r="S410" s="7"/>
      <c r="T410" s="7"/>
      <c r="U410" s="7"/>
      <c r="V410" s="7"/>
      <c r="W410" s="7"/>
      <c r="X410" s="7"/>
      <c r="Y410" s="7"/>
      <c r="Z410" s="7"/>
      <c r="AA410" s="7"/>
      <c r="AB410" s="7"/>
    </row>
    <row r="411" spans="1:28" s="313" customFormat="1">
      <c r="A411" s="339"/>
      <c r="B411" s="339"/>
      <c r="C411" s="339"/>
      <c r="D411" s="334" t="s">
        <v>276</v>
      </c>
      <c r="E411" s="335">
        <v>63</v>
      </c>
      <c r="F411" s="336">
        <v>1865.21524</v>
      </c>
      <c r="G411" s="337">
        <v>6569.6397999999999</v>
      </c>
      <c r="H411" s="337">
        <v>8434.8550399999986</v>
      </c>
      <c r="I411" s="337">
        <v>18308.154640000001</v>
      </c>
      <c r="J411" s="337">
        <v>9490.7776300000005</v>
      </c>
      <c r="K411" s="337">
        <v>27798.932270000001</v>
      </c>
      <c r="L411" s="337">
        <v>35162.329030000001</v>
      </c>
      <c r="M411" s="337">
        <v>25837.237649999999</v>
      </c>
      <c r="N411" s="337">
        <v>60999.566679999996</v>
      </c>
      <c r="O411" s="337">
        <v>97233.353989999989</v>
      </c>
      <c r="P411" s="337">
        <v>1275.62924</v>
      </c>
      <c r="Q411" s="337">
        <v>2633.0234999999998</v>
      </c>
      <c r="R411" s="338">
        <v>3908.6527400000004</v>
      </c>
      <c r="S411" s="7"/>
      <c r="T411" s="7"/>
      <c r="U411" s="7"/>
      <c r="V411" s="7"/>
      <c r="W411" s="7"/>
      <c r="X411" s="7"/>
      <c r="Y411" s="7"/>
      <c r="Z411" s="7"/>
      <c r="AA411" s="7"/>
      <c r="AB411" s="7"/>
    </row>
    <row r="412" spans="1:28" s="313" customFormat="1">
      <c r="A412" s="339"/>
      <c r="B412" s="339"/>
      <c r="C412" s="339"/>
      <c r="D412" s="334" t="s">
        <v>54</v>
      </c>
      <c r="E412" s="335">
        <v>44</v>
      </c>
      <c r="F412" s="336">
        <v>6908.3393299999998</v>
      </c>
      <c r="G412" s="337">
        <v>6742.4454100000003</v>
      </c>
      <c r="H412" s="337">
        <v>13650.784740000001</v>
      </c>
      <c r="I412" s="337">
        <v>26740.742249999999</v>
      </c>
      <c r="J412" s="337">
        <v>6605.0127999999995</v>
      </c>
      <c r="K412" s="337">
        <v>33345.75505</v>
      </c>
      <c r="L412" s="337">
        <v>27638.89343</v>
      </c>
      <c r="M412" s="337">
        <v>7384.1691100000007</v>
      </c>
      <c r="N412" s="337">
        <v>35023.062539999999</v>
      </c>
      <c r="O412" s="337">
        <v>82019.602329999994</v>
      </c>
      <c r="P412" s="337">
        <v>1443.42545</v>
      </c>
      <c r="Q412" s="337">
        <v>2110.2698300000002</v>
      </c>
      <c r="R412" s="338">
        <v>3553.6952799999999</v>
      </c>
      <c r="S412" s="7"/>
      <c r="T412" s="7"/>
      <c r="U412" s="7"/>
      <c r="V412" s="7"/>
      <c r="W412" s="7"/>
      <c r="X412" s="7"/>
      <c r="Y412" s="7"/>
      <c r="Z412" s="7"/>
      <c r="AA412" s="7"/>
      <c r="AB412" s="7"/>
    </row>
    <row r="413" spans="1:28" s="313" customFormat="1">
      <c r="A413" s="339"/>
      <c r="B413" s="339"/>
      <c r="C413" s="339"/>
      <c r="D413" s="339"/>
      <c r="E413" s="340">
        <v>74</v>
      </c>
      <c r="F413" s="341">
        <v>1859.28604</v>
      </c>
      <c r="G413" s="342">
        <v>115.06759</v>
      </c>
      <c r="H413" s="342">
        <v>1974.3536299999998</v>
      </c>
      <c r="I413" s="342">
        <v>18629.61924</v>
      </c>
      <c r="J413" s="342">
        <v>4973.7819099999997</v>
      </c>
      <c r="K413" s="342">
        <v>23603.401149999998</v>
      </c>
      <c r="L413" s="342">
        <v>13498.874039999999</v>
      </c>
      <c r="M413" s="342">
        <v>3713.37734</v>
      </c>
      <c r="N413" s="342">
        <v>17212.251379999998</v>
      </c>
      <c r="O413" s="342">
        <v>42790.006159999997</v>
      </c>
      <c r="P413" s="342">
        <v>3304.6576299999997</v>
      </c>
      <c r="Q413" s="342">
        <v>133.59025</v>
      </c>
      <c r="R413" s="343">
        <v>3438.2478799999999</v>
      </c>
      <c r="S413" s="7"/>
      <c r="T413" s="7"/>
      <c r="U413" s="7"/>
      <c r="V413" s="7"/>
      <c r="W413" s="7"/>
      <c r="X413" s="7"/>
      <c r="Y413" s="7"/>
      <c r="Z413" s="7"/>
      <c r="AA413" s="7"/>
      <c r="AB413" s="7"/>
    </row>
    <row r="414" spans="1:28" s="313" customFormat="1">
      <c r="A414" s="339"/>
      <c r="B414" s="339"/>
      <c r="C414" s="339"/>
      <c r="D414" s="339"/>
      <c r="E414" s="340">
        <v>107</v>
      </c>
      <c r="F414" s="341">
        <v>45.259589999999996</v>
      </c>
      <c r="G414" s="342">
        <v>52.781819999999996</v>
      </c>
      <c r="H414" s="342">
        <v>98.041409999999999</v>
      </c>
      <c r="I414" s="342">
        <v>7177.6543700000002</v>
      </c>
      <c r="J414" s="342">
        <v>7474.81988</v>
      </c>
      <c r="K414" s="342">
        <v>14652.474249999999</v>
      </c>
      <c r="L414" s="342">
        <v>13398.91221</v>
      </c>
      <c r="M414" s="342">
        <v>15676.268550000001</v>
      </c>
      <c r="N414" s="342">
        <v>29075.180760000003</v>
      </c>
      <c r="O414" s="342">
        <v>43825.69642</v>
      </c>
      <c r="P414" s="342">
        <v>0.13</v>
      </c>
      <c r="Q414" s="342">
        <v>0.47481000000000001</v>
      </c>
      <c r="R414" s="343">
        <v>0.60480999999999996</v>
      </c>
      <c r="S414" s="7"/>
      <c r="T414" s="7"/>
      <c r="U414" s="7"/>
      <c r="V414" s="7"/>
      <c r="W414" s="7"/>
      <c r="X414" s="7"/>
      <c r="Y414" s="7"/>
      <c r="Z414" s="7"/>
      <c r="AA414" s="7"/>
      <c r="AB414" s="7"/>
    </row>
    <row r="415" spans="1:28" s="313" customFormat="1">
      <c r="A415" s="339"/>
      <c r="B415" s="339"/>
      <c r="C415" s="339"/>
      <c r="D415" s="334" t="s">
        <v>52</v>
      </c>
      <c r="E415" s="335">
        <v>96</v>
      </c>
      <c r="F415" s="336">
        <v>898.12509999999997</v>
      </c>
      <c r="G415" s="337">
        <v>4143.0390299999999</v>
      </c>
      <c r="H415" s="337">
        <v>5041.1641300000001</v>
      </c>
      <c r="I415" s="337">
        <v>12691.383260000001</v>
      </c>
      <c r="J415" s="337">
        <v>6889.2858799999995</v>
      </c>
      <c r="K415" s="337">
        <v>19580.669140000002</v>
      </c>
      <c r="L415" s="337">
        <v>14035.87707</v>
      </c>
      <c r="M415" s="337">
        <v>14114.772220000001</v>
      </c>
      <c r="N415" s="337">
        <v>28150.649289999998</v>
      </c>
      <c r="O415" s="337">
        <v>52772.482560000004</v>
      </c>
      <c r="P415" s="337">
        <v>48445.418859999998</v>
      </c>
      <c r="Q415" s="337">
        <v>2373.7692200000001</v>
      </c>
      <c r="R415" s="338">
        <v>50819.18808</v>
      </c>
      <c r="S415" s="7"/>
      <c r="T415" s="7"/>
      <c r="U415" s="7"/>
      <c r="V415" s="7"/>
      <c r="W415" s="7"/>
      <c r="X415" s="7"/>
      <c r="Y415" s="7"/>
      <c r="Z415" s="7"/>
      <c r="AA415" s="7"/>
      <c r="AB415" s="7"/>
    </row>
    <row r="416" spans="1:28" s="313" customFormat="1">
      <c r="A416" s="339"/>
      <c r="B416" s="339"/>
      <c r="C416" s="339"/>
      <c r="D416" s="334" t="s">
        <v>70</v>
      </c>
      <c r="E416" s="335">
        <v>69</v>
      </c>
      <c r="F416" s="336">
        <v>927.34759999999994</v>
      </c>
      <c r="G416" s="337">
        <v>1848.1622199999999</v>
      </c>
      <c r="H416" s="337">
        <v>2775.5098199999998</v>
      </c>
      <c r="I416" s="337">
        <v>20209.682359999999</v>
      </c>
      <c r="J416" s="337">
        <v>10022.499699999998</v>
      </c>
      <c r="K416" s="337">
        <v>30232.182059999999</v>
      </c>
      <c r="L416" s="337">
        <v>24427.902959999999</v>
      </c>
      <c r="M416" s="337">
        <v>9831.3519700000015</v>
      </c>
      <c r="N416" s="337">
        <v>34259.254930000003</v>
      </c>
      <c r="O416" s="337">
        <v>67266.946810000009</v>
      </c>
      <c r="P416" s="337">
        <v>3885.72417</v>
      </c>
      <c r="Q416" s="337">
        <v>364.49628000000001</v>
      </c>
      <c r="R416" s="338">
        <v>4250.2204499999998</v>
      </c>
      <c r="S416" s="7"/>
      <c r="T416" s="7"/>
      <c r="U416" s="7"/>
      <c r="V416" s="7"/>
      <c r="W416" s="7"/>
      <c r="X416" s="7"/>
      <c r="Y416" s="7"/>
      <c r="Z416" s="7"/>
      <c r="AA416" s="7"/>
      <c r="AB416" s="7"/>
    </row>
    <row r="417" spans="1:28" s="313" customFormat="1">
      <c r="A417" s="339"/>
      <c r="B417" s="334" t="s">
        <v>17</v>
      </c>
      <c r="C417" s="334" t="s">
        <v>281</v>
      </c>
      <c r="D417" s="334" t="s">
        <v>282</v>
      </c>
      <c r="E417" s="335">
        <v>82</v>
      </c>
      <c r="F417" s="336">
        <v>7803.3217599999998</v>
      </c>
      <c r="G417" s="337">
        <v>11153.223109999999</v>
      </c>
      <c r="H417" s="337">
        <v>18956.544870000002</v>
      </c>
      <c r="I417" s="337">
        <v>6438.4681200000005</v>
      </c>
      <c r="J417" s="337">
        <v>1656.0244</v>
      </c>
      <c r="K417" s="337">
        <v>8094.4925199999998</v>
      </c>
      <c r="L417" s="337">
        <v>11921.457630000001</v>
      </c>
      <c r="M417" s="337">
        <v>3663.82492</v>
      </c>
      <c r="N417" s="337">
        <v>15585.28255</v>
      </c>
      <c r="O417" s="337">
        <v>42636.319940000001</v>
      </c>
      <c r="P417" s="337">
        <v>2521.21297</v>
      </c>
      <c r="Q417" s="337">
        <v>0.97087000000000001</v>
      </c>
      <c r="R417" s="338">
        <v>2522.1838399999997</v>
      </c>
      <c r="S417" s="7"/>
      <c r="T417" s="7"/>
      <c r="U417" s="7"/>
      <c r="V417" s="7"/>
      <c r="W417" s="7"/>
      <c r="X417" s="7"/>
      <c r="Y417" s="7"/>
      <c r="Z417" s="7"/>
      <c r="AA417" s="7"/>
      <c r="AB417" s="7"/>
    </row>
    <row r="418" spans="1:28" s="313" customFormat="1">
      <c r="A418" s="339"/>
      <c r="B418" s="334" t="s">
        <v>21</v>
      </c>
      <c r="C418" s="334" t="s">
        <v>21</v>
      </c>
      <c r="D418" s="334" t="s">
        <v>292</v>
      </c>
      <c r="E418" s="335">
        <v>100</v>
      </c>
      <c r="F418" s="336">
        <v>1654.95874</v>
      </c>
      <c r="G418" s="337">
        <v>2154.3111899999999</v>
      </c>
      <c r="H418" s="337">
        <v>3809.2699300000004</v>
      </c>
      <c r="I418" s="337">
        <v>9151.9080099999992</v>
      </c>
      <c r="J418" s="337">
        <v>2613.9705099999996</v>
      </c>
      <c r="K418" s="337">
        <v>11765.87852</v>
      </c>
      <c r="L418" s="337">
        <v>7316.4136500000004</v>
      </c>
      <c r="M418" s="337">
        <v>2034.4137900000001</v>
      </c>
      <c r="N418" s="337">
        <v>9350.8274399999991</v>
      </c>
      <c r="O418" s="337">
        <v>24925.975890000002</v>
      </c>
      <c r="P418" s="337">
        <v>6878.2981200000004</v>
      </c>
      <c r="Q418" s="337">
        <v>28.745519999999999</v>
      </c>
      <c r="R418" s="338">
        <v>6907.0436399999999</v>
      </c>
      <c r="S418" s="7"/>
      <c r="T418" s="7"/>
      <c r="U418" s="7"/>
      <c r="V418" s="7"/>
      <c r="W418" s="7"/>
      <c r="X418" s="7"/>
      <c r="Y418" s="7"/>
      <c r="Z418" s="7"/>
      <c r="AA418" s="7"/>
      <c r="AB418" s="7"/>
    </row>
    <row r="419" spans="1:28" s="313" customFormat="1">
      <c r="A419" s="339"/>
      <c r="B419" s="339"/>
      <c r="C419" s="339"/>
      <c r="D419" s="334" t="s">
        <v>21</v>
      </c>
      <c r="E419" s="335">
        <v>43</v>
      </c>
      <c r="F419" s="336">
        <v>22562.061579999998</v>
      </c>
      <c r="G419" s="337">
        <v>5853.3975899999996</v>
      </c>
      <c r="H419" s="337">
        <v>28415.459170000002</v>
      </c>
      <c r="I419" s="337">
        <v>14843.428119999999</v>
      </c>
      <c r="J419" s="337">
        <v>2866.94659</v>
      </c>
      <c r="K419" s="337">
        <v>17710.37471</v>
      </c>
      <c r="L419" s="337">
        <v>116911.43452</v>
      </c>
      <c r="M419" s="337">
        <v>15692.21861</v>
      </c>
      <c r="N419" s="337">
        <v>132603.65312999999</v>
      </c>
      <c r="O419" s="337">
        <v>178729.48700999998</v>
      </c>
      <c r="P419" s="337">
        <v>57383.462679999997</v>
      </c>
      <c r="Q419" s="337">
        <v>1303.49029</v>
      </c>
      <c r="R419" s="338">
        <v>58686.952969999998</v>
      </c>
      <c r="S419" s="7"/>
      <c r="T419" s="7"/>
      <c r="U419" s="7"/>
      <c r="V419" s="7"/>
      <c r="W419" s="7"/>
      <c r="X419" s="7"/>
      <c r="Y419" s="7"/>
      <c r="Z419" s="7"/>
      <c r="AA419" s="7"/>
      <c r="AB419" s="7"/>
    </row>
    <row r="420" spans="1:28" s="313" customFormat="1">
      <c r="A420" s="339"/>
      <c r="B420" s="339"/>
      <c r="C420" s="334" t="s">
        <v>295</v>
      </c>
      <c r="D420" s="334" t="s">
        <v>295</v>
      </c>
      <c r="E420" s="335">
        <v>73</v>
      </c>
      <c r="F420" s="336">
        <v>755.28574000000003</v>
      </c>
      <c r="G420" s="337">
        <v>330.99572999999998</v>
      </c>
      <c r="H420" s="337">
        <v>1086.2814699999999</v>
      </c>
      <c r="I420" s="337">
        <v>5128.5775800000001</v>
      </c>
      <c r="J420" s="337">
        <v>1192.5155600000001</v>
      </c>
      <c r="K420" s="337">
        <v>6321.0931399999999</v>
      </c>
      <c r="L420" s="337">
        <v>10077.082920000001</v>
      </c>
      <c r="M420" s="337">
        <v>1978.72729</v>
      </c>
      <c r="N420" s="337">
        <v>12055.810210000001</v>
      </c>
      <c r="O420" s="337">
        <v>19463.184819999999</v>
      </c>
      <c r="P420" s="337">
        <v>37478.599579999995</v>
      </c>
      <c r="Q420" s="337">
        <v>0</v>
      </c>
      <c r="R420" s="338">
        <v>37478.599579999995</v>
      </c>
      <c r="S420" s="7"/>
      <c r="T420" s="7"/>
      <c r="U420" s="7"/>
      <c r="V420" s="7"/>
      <c r="W420" s="7"/>
      <c r="X420" s="7"/>
      <c r="Y420" s="7"/>
      <c r="Z420" s="7"/>
      <c r="AA420" s="7"/>
      <c r="AB420" s="7"/>
    </row>
    <row r="421" spans="1:28" s="313" customFormat="1">
      <c r="A421" s="339"/>
      <c r="B421" s="334" t="s">
        <v>22</v>
      </c>
      <c r="C421" s="334" t="s">
        <v>298</v>
      </c>
      <c r="D421" s="334" t="s">
        <v>299</v>
      </c>
      <c r="E421" s="335">
        <v>76</v>
      </c>
      <c r="F421" s="336">
        <v>27572.358920000002</v>
      </c>
      <c r="G421" s="337">
        <v>472.64049</v>
      </c>
      <c r="H421" s="337">
        <v>28044.99941</v>
      </c>
      <c r="I421" s="337">
        <v>15085.3285</v>
      </c>
      <c r="J421" s="337">
        <v>7874.3315700000003</v>
      </c>
      <c r="K421" s="337">
        <v>22959.660070000002</v>
      </c>
      <c r="L421" s="337">
        <v>12465.957480000001</v>
      </c>
      <c r="M421" s="337">
        <v>5764.5874599999997</v>
      </c>
      <c r="N421" s="337">
        <v>18230.54494</v>
      </c>
      <c r="O421" s="337">
        <v>69235.204419999995</v>
      </c>
      <c r="P421" s="337">
        <v>5016.0760399999999</v>
      </c>
      <c r="Q421" s="337">
        <v>0.35102999999999995</v>
      </c>
      <c r="R421" s="338">
        <v>5016.4270700000006</v>
      </c>
      <c r="S421" s="7"/>
      <c r="T421" s="7"/>
      <c r="U421" s="7"/>
      <c r="V421" s="7"/>
      <c r="W421" s="7"/>
      <c r="X421" s="7"/>
      <c r="Y421" s="7"/>
      <c r="Z421" s="7"/>
      <c r="AA421" s="7"/>
      <c r="AB421" s="7"/>
    </row>
    <row r="422" spans="1:28" s="313" customFormat="1">
      <c r="A422" s="339"/>
      <c r="B422" s="334" t="s">
        <v>300</v>
      </c>
      <c r="C422" s="334" t="s">
        <v>300</v>
      </c>
      <c r="D422" s="334" t="s">
        <v>306</v>
      </c>
      <c r="E422" s="335">
        <v>99</v>
      </c>
      <c r="F422" s="336">
        <v>8465.8500700000004</v>
      </c>
      <c r="G422" s="337">
        <v>1290.8794800000001</v>
      </c>
      <c r="H422" s="337">
        <v>9756.72955</v>
      </c>
      <c r="I422" s="337">
        <v>9310.95399</v>
      </c>
      <c r="J422" s="337">
        <v>2823.6452899999999</v>
      </c>
      <c r="K422" s="337">
        <v>12134.599279999999</v>
      </c>
      <c r="L422" s="337">
        <v>28528.128089999998</v>
      </c>
      <c r="M422" s="337">
        <v>1346.6148899999998</v>
      </c>
      <c r="N422" s="337">
        <v>29874.742979999999</v>
      </c>
      <c r="O422" s="337">
        <v>51766.071810000001</v>
      </c>
      <c r="P422" s="337">
        <v>2008.02719</v>
      </c>
      <c r="Q422" s="337">
        <v>27.412669999999999</v>
      </c>
      <c r="R422" s="338">
        <v>2035.4398600000002</v>
      </c>
      <c r="S422" s="7"/>
      <c r="T422" s="7"/>
      <c r="U422" s="7"/>
      <c r="V422" s="7"/>
      <c r="W422" s="7"/>
      <c r="X422" s="7"/>
      <c r="Y422" s="7"/>
      <c r="Z422" s="7"/>
      <c r="AA422" s="7"/>
      <c r="AB422" s="7"/>
    </row>
    <row r="423" spans="1:28" s="313" customFormat="1">
      <c r="A423" s="339"/>
      <c r="B423" s="334" t="s">
        <v>24</v>
      </c>
      <c r="C423" s="334" t="s">
        <v>24</v>
      </c>
      <c r="D423" s="334" t="s">
        <v>24</v>
      </c>
      <c r="E423" s="335">
        <v>68</v>
      </c>
      <c r="F423" s="336">
        <v>19671.057969999998</v>
      </c>
      <c r="G423" s="337">
        <v>8811.3598699999984</v>
      </c>
      <c r="H423" s="337">
        <v>28482.417839999998</v>
      </c>
      <c r="I423" s="337">
        <v>14080.673720000001</v>
      </c>
      <c r="J423" s="337">
        <v>11680.23258</v>
      </c>
      <c r="K423" s="337">
        <v>25760.906300000002</v>
      </c>
      <c r="L423" s="337">
        <v>14089.230720000001</v>
      </c>
      <c r="M423" s="337">
        <v>7011.0510700000004</v>
      </c>
      <c r="N423" s="337">
        <v>21100.281790000001</v>
      </c>
      <c r="O423" s="337">
        <v>75343.605930000005</v>
      </c>
      <c r="P423" s="337">
        <v>4318.1214800000007</v>
      </c>
      <c r="Q423" s="337">
        <v>1.40411</v>
      </c>
      <c r="R423" s="338">
        <v>4319.5255900000002</v>
      </c>
      <c r="S423" s="7"/>
      <c r="T423" s="7"/>
      <c r="U423" s="7"/>
      <c r="V423" s="7"/>
      <c r="W423" s="7"/>
      <c r="X423" s="7"/>
      <c r="Y423" s="7"/>
      <c r="Z423" s="7"/>
      <c r="AA423" s="7"/>
      <c r="AB423" s="7"/>
    </row>
    <row r="424" spans="1:28" s="313" customFormat="1">
      <c r="A424" s="339"/>
      <c r="B424" s="334" t="s">
        <v>26</v>
      </c>
      <c r="C424" s="334" t="s">
        <v>309</v>
      </c>
      <c r="D424" s="334" t="s">
        <v>311</v>
      </c>
      <c r="E424" s="335">
        <v>85</v>
      </c>
      <c r="F424" s="336">
        <v>9319.5040500000014</v>
      </c>
      <c r="G424" s="337">
        <v>291.53172999999998</v>
      </c>
      <c r="H424" s="337">
        <v>9611.0357800000002</v>
      </c>
      <c r="I424" s="337">
        <v>6223.1653900000001</v>
      </c>
      <c r="J424" s="337">
        <v>2381.7767899999999</v>
      </c>
      <c r="K424" s="337">
        <v>8604.94218</v>
      </c>
      <c r="L424" s="337">
        <v>9889.3178599999992</v>
      </c>
      <c r="M424" s="337">
        <v>2721.6368299999999</v>
      </c>
      <c r="N424" s="337">
        <v>12610.954689999999</v>
      </c>
      <c r="O424" s="337">
        <v>30826.932649999999</v>
      </c>
      <c r="P424" s="337">
        <v>3170.93604</v>
      </c>
      <c r="Q424" s="337">
        <v>10.21576</v>
      </c>
      <c r="R424" s="338">
        <v>3181.1517999999996</v>
      </c>
      <c r="S424" s="7"/>
      <c r="T424" s="7"/>
      <c r="U424" s="7"/>
      <c r="V424" s="7"/>
      <c r="W424" s="7"/>
      <c r="X424" s="7"/>
      <c r="Y424" s="7"/>
      <c r="Z424" s="7"/>
      <c r="AA424" s="7"/>
      <c r="AB424" s="7"/>
    </row>
    <row r="425" spans="1:28" s="313" customFormat="1">
      <c r="A425" s="334" t="s">
        <v>315</v>
      </c>
      <c r="B425" s="334" t="s">
        <v>3</v>
      </c>
      <c r="C425" s="334" t="s">
        <v>199</v>
      </c>
      <c r="D425" s="334" t="s">
        <v>199</v>
      </c>
      <c r="E425" s="335">
        <v>143</v>
      </c>
      <c r="F425" s="336">
        <v>10832.22241</v>
      </c>
      <c r="G425" s="337">
        <v>4334.64131</v>
      </c>
      <c r="H425" s="337">
        <v>15166.863720000001</v>
      </c>
      <c r="I425" s="337">
        <v>64717.30646</v>
      </c>
      <c r="J425" s="337">
        <v>17415.56756</v>
      </c>
      <c r="K425" s="337">
        <v>82132.874020000003</v>
      </c>
      <c r="L425" s="337">
        <v>42100.696759999999</v>
      </c>
      <c r="M425" s="337">
        <v>11433.865589999999</v>
      </c>
      <c r="N425" s="337">
        <v>53534.56235</v>
      </c>
      <c r="O425" s="337">
        <v>150834.30009</v>
      </c>
      <c r="P425" s="337">
        <v>236413.476</v>
      </c>
      <c r="Q425" s="337">
        <v>2778.79394</v>
      </c>
      <c r="R425" s="338">
        <v>239192.26994</v>
      </c>
      <c r="S425" s="7"/>
      <c r="T425" s="7"/>
      <c r="U425" s="7"/>
      <c r="V425" s="7"/>
      <c r="W425" s="7"/>
      <c r="X425" s="7"/>
      <c r="Y425" s="7"/>
      <c r="Z425" s="7"/>
      <c r="AA425" s="7"/>
      <c r="AB425" s="7"/>
    </row>
    <row r="426" spans="1:28" s="313" customFormat="1">
      <c r="A426" s="339"/>
      <c r="B426" s="339"/>
      <c r="C426" s="334" t="s">
        <v>202</v>
      </c>
      <c r="D426" s="334" t="s">
        <v>203</v>
      </c>
      <c r="E426" s="335">
        <v>104</v>
      </c>
      <c r="F426" s="336">
        <v>8420.47516</v>
      </c>
      <c r="G426" s="337">
        <v>8042.2725999999993</v>
      </c>
      <c r="H426" s="337">
        <v>16462.747759999998</v>
      </c>
      <c r="I426" s="337">
        <v>43414.40251</v>
      </c>
      <c r="J426" s="337">
        <v>13789.913990000001</v>
      </c>
      <c r="K426" s="337">
        <v>57204.316500000001</v>
      </c>
      <c r="L426" s="337">
        <v>29786.914359999999</v>
      </c>
      <c r="M426" s="337">
        <v>10089.27058</v>
      </c>
      <c r="N426" s="337">
        <v>39876.184939999999</v>
      </c>
      <c r="O426" s="337">
        <v>113543.24920000001</v>
      </c>
      <c r="P426" s="337">
        <v>217722.37281</v>
      </c>
      <c r="Q426" s="337">
        <v>15468.16611</v>
      </c>
      <c r="R426" s="338">
        <v>233190.53891999999</v>
      </c>
      <c r="S426" s="7"/>
      <c r="T426" s="7"/>
      <c r="U426" s="7"/>
      <c r="V426" s="7"/>
      <c r="W426" s="7"/>
      <c r="X426" s="7"/>
      <c r="Y426" s="7"/>
      <c r="Z426" s="7"/>
      <c r="AA426" s="7"/>
      <c r="AB426" s="7"/>
    </row>
    <row r="427" spans="1:28" s="313" customFormat="1">
      <c r="A427" s="339"/>
      <c r="B427" s="339"/>
      <c r="C427" s="339"/>
      <c r="D427" s="334" t="s">
        <v>316</v>
      </c>
      <c r="E427" s="335">
        <v>338</v>
      </c>
      <c r="F427" s="336">
        <v>3662.7354399999999</v>
      </c>
      <c r="G427" s="337">
        <v>395.93716999999998</v>
      </c>
      <c r="H427" s="337">
        <v>4058.6726100000001</v>
      </c>
      <c r="I427" s="337">
        <v>17903.305789999999</v>
      </c>
      <c r="J427" s="337">
        <v>6091.2357699999993</v>
      </c>
      <c r="K427" s="337">
        <v>23994.541559999998</v>
      </c>
      <c r="L427" s="337">
        <v>11591.35296</v>
      </c>
      <c r="M427" s="337">
        <v>3439.6313500000001</v>
      </c>
      <c r="N427" s="337">
        <v>15030.98431</v>
      </c>
      <c r="O427" s="337">
        <v>43084.198479999999</v>
      </c>
      <c r="P427" s="337">
        <v>79320.230540000004</v>
      </c>
      <c r="Q427" s="337">
        <v>1732.1515200000001</v>
      </c>
      <c r="R427" s="338">
        <v>81052.382060000004</v>
      </c>
      <c r="S427" s="7"/>
      <c r="T427" s="7"/>
      <c r="U427" s="7"/>
      <c r="V427" s="7"/>
      <c r="W427" s="7"/>
      <c r="X427" s="7"/>
      <c r="Y427" s="7"/>
      <c r="Z427" s="7"/>
      <c r="AA427" s="7"/>
      <c r="AB427" s="7"/>
    </row>
    <row r="428" spans="1:28" s="313" customFormat="1">
      <c r="A428" s="339"/>
      <c r="B428" s="334" t="s">
        <v>204</v>
      </c>
      <c r="C428" s="334" t="s">
        <v>205</v>
      </c>
      <c r="D428" s="334" t="s">
        <v>205</v>
      </c>
      <c r="E428" s="335">
        <v>383</v>
      </c>
      <c r="F428" s="336">
        <v>4262.7616799999996</v>
      </c>
      <c r="G428" s="337">
        <v>76.90137</v>
      </c>
      <c r="H428" s="337">
        <v>4339.6630500000001</v>
      </c>
      <c r="I428" s="337">
        <v>20804.98977</v>
      </c>
      <c r="J428" s="337">
        <v>2969.2839300000001</v>
      </c>
      <c r="K428" s="337">
        <v>23774.273699999998</v>
      </c>
      <c r="L428" s="337">
        <v>3915.0636800000002</v>
      </c>
      <c r="M428" s="337">
        <v>1578.9328400000002</v>
      </c>
      <c r="N428" s="337">
        <v>5493.9965199999997</v>
      </c>
      <c r="O428" s="337">
        <v>33607.933270000001</v>
      </c>
      <c r="P428" s="337">
        <v>79440.330130000002</v>
      </c>
      <c r="Q428" s="337">
        <v>0</v>
      </c>
      <c r="R428" s="338">
        <v>79440.330130000002</v>
      </c>
      <c r="S428" s="7"/>
      <c r="T428" s="7"/>
      <c r="U428" s="7"/>
      <c r="V428" s="7"/>
      <c r="W428" s="7"/>
      <c r="X428" s="7"/>
      <c r="Y428" s="7"/>
      <c r="Z428" s="7"/>
      <c r="AA428" s="7"/>
      <c r="AB428" s="7"/>
    </row>
    <row r="429" spans="1:28" s="313" customFormat="1">
      <c r="A429" s="339"/>
      <c r="B429" s="334" t="s">
        <v>5</v>
      </c>
      <c r="C429" s="334" t="s">
        <v>5</v>
      </c>
      <c r="D429" s="334" t="s">
        <v>5</v>
      </c>
      <c r="E429" s="335">
        <v>80</v>
      </c>
      <c r="F429" s="336">
        <v>93135.655370000008</v>
      </c>
      <c r="G429" s="337">
        <v>45037.932150000001</v>
      </c>
      <c r="H429" s="337">
        <v>138173.58752</v>
      </c>
      <c r="I429" s="337">
        <v>77108.85798999999</v>
      </c>
      <c r="J429" s="337">
        <v>85451.820930000002</v>
      </c>
      <c r="K429" s="337">
        <v>162560.67891999998</v>
      </c>
      <c r="L429" s="337">
        <v>48261.948509999995</v>
      </c>
      <c r="M429" s="337">
        <v>36095.556329999999</v>
      </c>
      <c r="N429" s="337">
        <v>84357.504840000009</v>
      </c>
      <c r="O429" s="337">
        <v>385091.77127999999</v>
      </c>
      <c r="P429" s="337">
        <v>417245.42313000001</v>
      </c>
      <c r="Q429" s="337">
        <v>194344.73969999998</v>
      </c>
      <c r="R429" s="338">
        <v>611590.16283000004</v>
      </c>
      <c r="S429" s="7"/>
      <c r="T429" s="7"/>
      <c r="U429" s="7"/>
      <c r="V429" s="7"/>
      <c r="W429" s="7"/>
      <c r="X429" s="7"/>
      <c r="Y429" s="7"/>
      <c r="Z429" s="7"/>
      <c r="AA429" s="7"/>
      <c r="AB429" s="7"/>
    </row>
    <row r="430" spans="1:28" s="313" customFormat="1">
      <c r="A430" s="339"/>
      <c r="B430" s="339"/>
      <c r="C430" s="339"/>
      <c r="D430" s="339"/>
      <c r="E430" s="340">
        <v>178</v>
      </c>
      <c r="F430" s="341">
        <v>17359.987850000001</v>
      </c>
      <c r="G430" s="342">
        <v>6467.0637800000004</v>
      </c>
      <c r="H430" s="342">
        <v>23827.051629999998</v>
      </c>
      <c r="I430" s="342">
        <v>20944.82242</v>
      </c>
      <c r="J430" s="342">
        <v>20399.514480000002</v>
      </c>
      <c r="K430" s="342">
        <v>41344.336900000002</v>
      </c>
      <c r="L430" s="342">
        <v>12045.607239999999</v>
      </c>
      <c r="M430" s="342">
        <v>6357.9910899999995</v>
      </c>
      <c r="N430" s="342">
        <v>18403.598329999997</v>
      </c>
      <c r="O430" s="342">
        <v>83574.986860000005</v>
      </c>
      <c r="P430" s="342">
        <v>164134.43724999999</v>
      </c>
      <c r="Q430" s="342">
        <v>8588.2352499999997</v>
      </c>
      <c r="R430" s="343">
        <v>172722.67249999999</v>
      </c>
      <c r="S430" s="7"/>
      <c r="T430" s="7"/>
      <c r="U430" s="7"/>
      <c r="V430" s="7"/>
      <c r="W430" s="7"/>
      <c r="X430" s="7"/>
      <c r="Y430" s="7"/>
      <c r="Z430" s="7"/>
      <c r="AA430" s="7"/>
      <c r="AB430" s="7"/>
    </row>
    <row r="431" spans="1:28" s="313" customFormat="1">
      <c r="A431" s="339"/>
      <c r="B431" s="339"/>
      <c r="C431" s="339"/>
      <c r="D431" s="334" t="s">
        <v>207</v>
      </c>
      <c r="E431" s="335">
        <v>179</v>
      </c>
      <c r="F431" s="336">
        <v>21288.045489999997</v>
      </c>
      <c r="G431" s="337">
        <v>10081.218630000001</v>
      </c>
      <c r="H431" s="337">
        <v>31369.26412</v>
      </c>
      <c r="I431" s="337">
        <v>48233.68447</v>
      </c>
      <c r="J431" s="337">
        <v>58006.066749999998</v>
      </c>
      <c r="K431" s="337">
        <v>106239.75122000001</v>
      </c>
      <c r="L431" s="337">
        <v>47183.652310000005</v>
      </c>
      <c r="M431" s="337">
        <v>47270.322469999999</v>
      </c>
      <c r="N431" s="337">
        <v>94453.974780000004</v>
      </c>
      <c r="O431" s="337">
        <v>232062.99012</v>
      </c>
      <c r="P431" s="337">
        <v>220610.34544</v>
      </c>
      <c r="Q431" s="337">
        <v>59360.389289999999</v>
      </c>
      <c r="R431" s="338">
        <v>279970.73473000003</v>
      </c>
      <c r="S431" s="7"/>
      <c r="T431" s="7"/>
      <c r="U431" s="7"/>
      <c r="V431" s="7"/>
      <c r="W431" s="7"/>
      <c r="X431" s="7"/>
      <c r="Y431" s="7"/>
      <c r="Z431" s="7"/>
      <c r="AA431" s="7"/>
      <c r="AB431" s="7"/>
    </row>
    <row r="432" spans="1:28" s="313" customFormat="1">
      <c r="A432" s="339"/>
      <c r="B432" s="339"/>
      <c r="C432" s="339"/>
      <c r="D432" s="334" t="s">
        <v>208</v>
      </c>
      <c r="E432" s="335">
        <v>344</v>
      </c>
      <c r="F432" s="336">
        <v>3400.3573700000002</v>
      </c>
      <c r="G432" s="337">
        <v>1364.3776</v>
      </c>
      <c r="H432" s="337">
        <v>4764.7349699999995</v>
      </c>
      <c r="I432" s="337">
        <v>15740.353289999999</v>
      </c>
      <c r="J432" s="337">
        <v>15487.65058</v>
      </c>
      <c r="K432" s="337">
        <v>31228.00387</v>
      </c>
      <c r="L432" s="337">
        <v>8451.8526000000002</v>
      </c>
      <c r="M432" s="337">
        <v>7248.2231900000006</v>
      </c>
      <c r="N432" s="337">
        <v>15700.075789999999</v>
      </c>
      <c r="O432" s="337">
        <v>51692.814630000001</v>
      </c>
      <c r="P432" s="337">
        <v>84976.067139999999</v>
      </c>
      <c r="Q432" s="337">
        <v>1836.4661299999998</v>
      </c>
      <c r="R432" s="338">
        <v>86812.53327</v>
      </c>
      <c r="S432" s="7"/>
      <c r="T432" s="7"/>
      <c r="U432" s="7"/>
      <c r="V432" s="7"/>
      <c r="W432" s="7"/>
      <c r="X432" s="7"/>
      <c r="Y432" s="7"/>
      <c r="Z432" s="7"/>
      <c r="AA432" s="7"/>
      <c r="AB432" s="7"/>
    </row>
    <row r="433" spans="1:28" s="313" customFormat="1">
      <c r="A433" s="339"/>
      <c r="B433" s="339"/>
      <c r="C433" s="339"/>
      <c r="D433" s="334" t="s">
        <v>209</v>
      </c>
      <c r="E433" s="335">
        <v>377</v>
      </c>
      <c r="F433" s="336">
        <v>417.85302000000001</v>
      </c>
      <c r="G433" s="337">
        <v>878.40677000000005</v>
      </c>
      <c r="H433" s="337">
        <v>1296.2597900000001</v>
      </c>
      <c r="I433" s="337">
        <v>16482.123050000002</v>
      </c>
      <c r="J433" s="337">
        <v>10091.467189999999</v>
      </c>
      <c r="K433" s="337">
        <v>26573.590239999998</v>
      </c>
      <c r="L433" s="337">
        <v>6321.8829400000004</v>
      </c>
      <c r="M433" s="337">
        <v>5570.1728499999999</v>
      </c>
      <c r="N433" s="337">
        <v>11892.055789999999</v>
      </c>
      <c r="O433" s="337">
        <v>39761.90582</v>
      </c>
      <c r="P433" s="337">
        <v>74717.933829999994</v>
      </c>
      <c r="Q433" s="337">
        <v>0</v>
      </c>
      <c r="R433" s="338">
        <v>74717.933829999994</v>
      </c>
      <c r="S433" s="7"/>
      <c r="T433" s="7"/>
      <c r="U433" s="7"/>
      <c r="V433" s="7"/>
      <c r="W433" s="7"/>
      <c r="X433" s="7"/>
      <c r="Y433" s="7"/>
      <c r="Z433" s="7"/>
      <c r="AA433" s="7"/>
      <c r="AB433" s="7"/>
    </row>
    <row r="434" spans="1:28" s="313" customFormat="1">
      <c r="A434" s="339"/>
      <c r="B434" s="339"/>
      <c r="C434" s="339"/>
      <c r="D434" s="334" t="s">
        <v>60</v>
      </c>
      <c r="E434" s="335">
        <v>298</v>
      </c>
      <c r="F434" s="336">
        <v>3642.8319000000001</v>
      </c>
      <c r="G434" s="337">
        <v>2328.2545700000001</v>
      </c>
      <c r="H434" s="337">
        <v>5971.0864700000002</v>
      </c>
      <c r="I434" s="337">
        <v>19771.136399999999</v>
      </c>
      <c r="J434" s="337">
        <v>9837.8022600000004</v>
      </c>
      <c r="K434" s="337">
        <v>29608.93866</v>
      </c>
      <c r="L434" s="337">
        <v>5080.0887400000001</v>
      </c>
      <c r="M434" s="337">
        <v>4099.5207399999999</v>
      </c>
      <c r="N434" s="337">
        <v>9179.609480000001</v>
      </c>
      <c r="O434" s="337">
        <v>44759.634610000001</v>
      </c>
      <c r="P434" s="337">
        <v>93213.519</v>
      </c>
      <c r="Q434" s="337">
        <v>3116.8000899999997</v>
      </c>
      <c r="R434" s="338">
        <v>96330.319090000005</v>
      </c>
      <c r="S434" s="7"/>
      <c r="T434" s="7"/>
      <c r="U434" s="7"/>
      <c r="V434" s="7"/>
      <c r="W434" s="7"/>
      <c r="X434" s="7"/>
      <c r="Y434" s="7"/>
      <c r="Z434" s="7"/>
      <c r="AA434" s="7"/>
      <c r="AB434" s="7"/>
    </row>
    <row r="435" spans="1:28" s="313" customFormat="1">
      <c r="A435" s="339"/>
      <c r="B435" s="339"/>
      <c r="C435" s="339"/>
      <c r="D435" s="334" t="s">
        <v>210</v>
      </c>
      <c r="E435" s="335">
        <v>316</v>
      </c>
      <c r="F435" s="336">
        <v>3215.85691</v>
      </c>
      <c r="G435" s="337">
        <v>4273.3697400000001</v>
      </c>
      <c r="H435" s="337">
        <v>7489.2266500000005</v>
      </c>
      <c r="I435" s="337">
        <v>22902.259239999999</v>
      </c>
      <c r="J435" s="337">
        <v>16654.729380000001</v>
      </c>
      <c r="K435" s="337">
        <v>39556.988619999996</v>
      </c>
      <c r="L435" s="337">
        <v>15528.074000000001</v>
      </c>
      <c r="M435" s="337">
        <v>13737.99134</v>
      </c>
      <c r="N435" s="337">
        <v>29266.065340000001</v>
      </c>
      <c r="O435" s="337">
        <v>76312.280610000002</v>
      </c>
      <c r="P435" s="337">
        <v>91275.727969999993</v>
      </c>
      <c r="Q435" s="337">
        <v>968.27211999999997</v>
      </c>
      <c r="R435" s="338">
        <v>92244.000090000001</v>
      </c>
      <c r="S435" s="7"/>
      <c r="T435" s="7"/>
      <c r="U435" s="7"/>
      <c r="V435" s="7"/>
      <c r="W435" s="7"/>
      <c r="X435" s="7"/>
      <c r="Y435" s="7"/>
      <c r="Z435" s="7"/>
      <c r="AA435" s="7"/>
      <c r="AB435" s="7"/>
    </row>
    <row r="436" spans="1:28" s="313" customFormat="1">
      <c r="A436" s="339"/>
      <c r="B436" s="339"/>
      <c r="C436" s="339"/>
      <c r="D436" s="334" t="s">
        <v>213</v>
      </c>
      <c r="E436" s="335">
        <v>378</v>
      </c>
      <c r="F436" s="336">
        <v>734.08870999999999</v>
      </c>
      <c r="G436" s="337">
        <v>401.03371000000004</v>
      </c>
      <c r="H436" s="337">
        <v>1135.1224199999999</v>
      </c>
      <c r="I436" s="337">
        <v>12757.451160000001</v>
      </c>
      <c r="J436" s="337">
        <v>16675.923179999998</v>
      </c>
      <c r="K436" s="337">
        <v>29433.374339999998</v>
      </c>
      <c r="L436" s="337">
        <v>8525.3794999999991</v>
      </c>
      <c r="M436" s="337">
        <v>12442.400519999999</v>
      </c>
      <c r="N436" s="337">
        <v>20967.780019999998</v>
      </c>
      <c r="O436" s="337">
        <v>51536.27678</v>
      </c>
      <c r="P436" s="337">
        <v>48782.149579999998</v>
      </c>
      <c r="Q436" s="337">
        <v>4601.96468</v>
      </c>
      <c r="R436" s="338">
        <v>53384.114259999995</v>
      </c>
      <c r="S436" s="7"/>
      <c r="T436" s="7"/>
      <c r="U436" s="7"/>
      <c r="V436" s="7"/>
      <c r="W436" s="7"/>
      <c r="X436" s="7"/>
      <c r="Y436" s="7"/>
      <c r="Z436" s="7"/>
      <c r="AA436" s="7"/>
      <c r="AB436" s="7"/>
    </row>
    <row r="437" spans="1:28" s="313" customFormat="1">
      <c r="A437" s="339"/>
      <c r="B437" s="334" t="s">
        <v>7</v>
      </c>
      <c r="C437" s="334" t="s">
        <v>7</v>
      </c>
      <c r="D437" s="334" t="s">
        <v>7</v>
      </c>
      <c r="E437" s="335">
        <v>108</v>
      </c>
      <c r="F437" s="336">
        <v>32526.49884</v>
      </c>
      <c r="G437" s="337">
        <v>33707.301289999996</v>
      </c>
      <c r="H437" s="337">
        <v>66233.800130000003</v>
      </c>
      <c r="I437" s="337">
        <v>84380.573230000009</v>
      </c>
      <c r="J437" s="337">
        <v>22307.374780000002</v>
      </c>
      <c r="K437" s="337">
        <v>106687.94801000001</v>
      </c>
      <c r="L437" s="337">
        <v>44991.157520000001</v>
      </c>
      <c r="M437" s="337">
        <v>11798.04067</v>
      </c>
      <c r="N437" s="337">
        <v>56789.198189999996</v>
      </c>
      <c r="O437" s="337">
        <v>229710.94633000001</v>
      </c>
      <c r="P437" s="337">
        <v>247420.63797000001</v>
      </c>
      <c r="Q437" s="337">
        <v>10480.84917</v>
      </c>
      <c r="R437" s="338">
        <v>257901.48713999998</v>
      </c>
      <c r="S437" s="7"/>
      <c r="T437" s="7"/>
      <c r="U437" s="7"/>
      <c r="V437" s="7"/>
      <c r="W437" s="7"/>
      <c r="X437" s="7"/>
      <c r="Y437" s="7"/>
      <c r="Z437" s="7"/>
      <c r="AA437" s="7"/>
      <c r="AB437" s="7"/>
    </row>
    <row r="438" spans="1:28" s="313" customFormat="1">
      <c r="A438" s="339"/>
      <c r="B438" s="339"/>
      <c r="C438" s="339"/>
      <c r="D438" s="339"/>
      <c r="E438" s="340">
        <v>294</v>
      </c>
      <c r="F438" s="341">
        <v>19773.06093</v>
      </c>
      <c r="G438" s="342">
        <v>10054.516009999999</v>
      </c>
      <c r="H438" s="342">
        <v>29827.576940000003</v>
      </c>
      <c r="I438" s="342">
        <v>43100.481759999995</v>
      </c>
      <c r="J438" s="342">
        <v>14488.62653</v>
      </c>
      <c r="K438" s="342">
        <v>57589.108289999996</v>
      </c>
      <c r="L438" s="342">
        <v>40504.720399999998</v>
      </c>
      <c r="M438" s="342">
        <v>13147.45074</v>
      </c>
      <c r="N438" s="342">
        <v>53652.171139999999</v>
      </c>
      <c r="O438" s="342">
        <v>141068.85636999999</v>
      </c>
      <c r="P438" s="342">
        <v>105242.6933</v>
      </c>
      <c r="Q438" s="342">
        <v>6703.1612800000003</v>
      </c>
      <c r="R438" s="343">
        <v>111945.85458</v>
      </c>
      <c r="S438" s="7"/>
      <c r="T438" s="7"/>
      <c r="U438" s="7"/>
      <c r="V438" s="7"/>
      <c r="W438" s="7"/>
      <c r="X438" s="7"/>
      <c r="Y438" s="7"/>
      <c r="Z438" s="7"/>
      <c r="AA438" s="7"/>
      <c r="AB438" s="7"/>
    </row>
    <row r="439" spans="1:28" s="313" customFormat="1">
      <c r="A439" s="339"/>
      <c r="B439" s="339"/>
      <c r="C439" s="339"/>
      <c r="D439" s="339"/>
      <c r="E439" s="340">
        <v>388</v>
      </c>
      <c r="F439" s="341">
        <v>1309.44084</v>
      </c>
      <c r="G439" s="342">
        <v>981.93871000000001</v>
      </c>
      <c r="H439" s="342">
        <v>2291.3795499999997</v>
      </c>
      <c r="I439" s="342">
        <v>20316.345570000001</v>
      </c>
      <c r="J439" s="342">
        <v>7044.58068</v>
      </c>
      <c r="K439" s="342">
        <v>27360.92625</v>
      </c>
      <c r="L439" s="342">
        <v>21433.701280000001</v>
      </c>
      <c r="M439" s="342">
        <v>3584.2238299999999</v>
      </c>
      <c r="N439" s="342">
        <v>25017.92511</v>
      </c>
      <c r="O439" s="342">
        <v>54670.230909999998</v>
      </c>
      <c r="P439" s="342">
        <v>84800.549969999993</v>
      </c>
      <c r="Q439" s="342">
        <v>607.17710999999997</v>
      </c>
      <c r="R439" s="343">
        <v>85407.727079999997</v>
      </c>
      <c r="S439" s="7"/>
      <c r="T439" s="7"/>
      <c r="U439" s="7"/>
      <c r="V439" s="7"/>
      <c r="W439" s="7"/>
      <c r="X439" s="7"/>
      <c r="Y439" s="7"/>
      <c r="Z439" s="7"/>
      <c r="AA439" s="7"/>
      <c r="AB439" s="7"/>
    </row>
    <row r="440" spans="1:28" s="313" customFormat="1">
      <c r="A440" s="339"/>
      <c r="B440" s="339"/>
      <c r="C440" s="334" t="s">
        <v>222</v>
      </c>
      <c r="D440" s="334" t="s">
        <v>222</v>
      </c>
      <c r="E440" s="335">
        <v>343</v>
      </c>
      <c r="F440" s="336">
        <v>6276.6603499999992</v>
      </c>
      <c r="G440" s="337">
        <v>3071.5971199999999</v>
      </c>
      <c r="H440" s="337">
        <v>9348.2574700000005</v>
      </c>
      <c r="I440" s="337">
        <v>16781.281260000003</v>
      </c>
      <c r="J440" s="337">
        <v>1235.2743</v>
      </c>
      <c r="K440" s="337">
        <v>18016.555559999997</v>
      </c>
      <c r="L440" s="337">
        <v>5568.6574099999998</v>
      </c>
      <c r="M440" s="337">
        <v>1380.8838000000001</v>
      </c>
      <c r="N440" s="337">
        <v>6949.5412100000003</v>
      </c>
      <c r="O440" s="337">
        <v>34314.354240000001</v>
      </c>
      <c r="P440" s="337">
        <v>182012.2144</v>
      </c>
      <c r="Q440" s="337">
        <v>0</v>
      </c>
      <c r="R440" s="338">
        <v>182012.2144</v>
      </c>
      <c r="S440" s="7"/>
      <c r="T440" s="7"/>
      <c r="U440" s="7"/>
      <c r="V440" s="7"/>
      <c r="W440" s="7"/>
      <c r="X440" s="7"/>
      <c r="Y440" s="7"/>
      <c r="Z440" s="7"/>
      <c r="AA440" s="7"/>
      <c r="AB440" s="7"/>
    </row>
    <row r="441" spans="1:28" s="313" customFormat="1">
      <c r="A441" s="339"/>
      <c r="B441" s="334" t="s">
        <v>8</v>
      </c>
      <c r="C441" s="334" t="s">
        <v>223</v>
      </c>
      <c r="D441" s="334" t="s">
        <v>90</v>
      </c>
      <c r="E441" s="335">
        <v>5</v>
      </c>
      <c r="F441" s="336">
        <v>5770.7489000000005</v>
      </c>
      <c r="G441" s="337">
        <v>94040.71587</v>
      </c>
      <c r="H441" s="337">
        <v>99811.464769999991</v>
      </c>
      <c r="I441" s="337">
        <v>25843.583780000001</v>
      </c>
      <c r="J441" s="337">
        <v>17366.643469999999</v>
      </c>
      <c r="K441" s="337">
        <v>43210.227250000004</v>
      </c>
      <c r="L441" s="337">
        <v>14834.39925</v>
      </c>
      <c r="M441" s="337">
        <v>10255.20781</v>
      </c>
      <c r="N441" s="337">
        <v>25089.607059999998</v>
      </c>
      <c r="O441" s="337">
        <v>168111.29908000003</v>
      </c>
      <c r="P441" s="337">
        <v>55891.894130000001</v>
      </c>
      <c r="Q441" s="337">
        <v>13010.474779999999</v>
      </c>
      <c r="R441" s="338">
        <v>68902.36890999999</v>
      </c>
      <c r="S441" s="7"/>
      <c r="T441" s="7"/>
      <c r="U441" s="7"/>
      <c r="V441" s="7"/>
      <c r="W441" s="7"/>
      <c r="X441" s="7"/>
      <c r="Y441" s="7"/>
      <c r="Z441" s="7"/>
      <c r="AA441" s="7"/>
      <c r="AB441" s="7"/>
    </row>
    <row r="442" spans="1:28" s="313" customFormat="1">
      <c r="A442" s="339"/>
      <c r="B442" s="339"/>
      <c r="C442" s="339"/>
      <c r="D442" s="339"/>
      <c r="E442" s="340">
        <v>395</v>
      </c>
      <c r="F442" s="341">
        <v>0</v>
      </c>
      <c r="G442" s="342">
        <v>0</v>
      </c>
      <c r="H442" s="342">
        <v>0</v>
      </c>
      <c r="I442" s="342">
        <v>304.11363</v>
      </c>
      <c r="J442" s="342">
        <v>0</v>
      </c>
      <c r="K442" s="342">
        <v>304.11363</v>
      </c>
      <c r="L442" s="342">
        <v>8</v>
      </c>
      <c r="M442" s="342">
        <v>4.6462399999999997</v>
      </c>
      <c r="N442" s="342">
        <v>12.646240000000001</v>
      </c>
      <c r="O442" s="342">
        <v>316.75986999999998</v>
      </c>
      <c r="P442" s="342">
        <v>27423.646230000002</v>
      </c>
      <c r="Q442" s="342">
        <v>0</v>
      </c>
      <c r="R442" s="343">
        <v>27423.646230000002</v>
      </c>
      <c r="S442" s="7"/>
      <c r="T442" s="7"/>
      <c r="U442" s="7"/>
      <c r="V442" s="7"/>
      <c r="W442" s="7"/>
      <c r="X442" s="7"/>
      <c r="Y442" s="7"/>
      <c r="Z442" s="7"/>
      <c r="AA442" s="7"/>
      <c r="AB442" s="7"/>
    </row>
    <row r="443" spans="1:28" s="313" customFormat="1">
      <c r="A443" s="339"/>
      <c r="B443" s="339"/>
      <c r="C443" s="339"/>
      <c r="D443" s="334" t="s">
        <v>8</v>
      </c>
      <c r="E443" s="335">
        <v>3</v>
      </c>
      <c r="F443" s="336">
        <v>63699.028109999999</v>
      </c>
      <c r="G443" s="337">
        <v>11728.496279999999</v>
      </c>
      <c r="H443" s="337">
        <v>75427.524390000006</v>
      </c>
      <c r="I443" s="337">
        <v>55317.648409999994</v>
      </c>
      <c r="J443" s="337">
        <v>31161.31957</v>
      </c>
      <c r="K443" s="337">
        <v>86478.967980000001</v>
      </c>
      <c r="L443" s="337">
        <v>25471.742480000001</v>
      </c>
      <c r="M443" s="337">
        <v>19488.260670000003</v>
      </c>
      <c r="N443" s="337">
        <v>44960.003149999997</v>
      </c>
      <c r="O443" s="337">
        <v>206866.49552</v>
      </c>
      <c r="P443" s="337">
        <v>86103.548459999991</v>
      </c>
      <c r="Q443" s="337">
        <v>11145.63366</v>
      </c>
      <c r="R443" s="338">
        <v>97249.182119999998</v>
      </c>
      <c r="S443" s="7"/>
      <c r="T443" s="7"/>
      <c r="U443" s="7"/>
      <c r="V443" s="7"/>
      <c r="W443" s="7"/>
      <c r="X443" s="7"/>
      <c r="Y443" s="7"/>
      <c r="Z443" s="7"/>
      <c r="AA443" s="7"/>
      <c r="AB443" s="7"/>
    </row>
    <row r="444" spans="1:28" s="313" customFormat="1">
      <c r="A444" s="339"/>
      <c r="B444" s="339"/>
      <c r="C444" s="339"/>
      <c r="D444" s="339"/>
      <c r="E444" s="340">
        <v>109</v>
      </c>
      <c r="F444" s="341">
        <v>7406.3196600000001</v>
      </c>
      <c r="G444" s="342">
        <v>6663.0018</v>
      </c>
      <c r="H444" s="342">
        <v>14069.321460000001</v>
      </c>
      <c r="I444" s="342">
        <v>23040.340600000003</v>
      </c>
      <c r="J444" s="342">
        <v>11909.878050000001</v>
      </c>
      <c r="K444" s="342">
        <v>34950.218649999995</v>
      </c>
      <c r="L444" s="342">
        <v>17413.201519999999</v>
      </c>
      <c r="M444" s="342">
        <v>9124.6869800000004</v>
      </c>
      <c r="N444" s="342">
        <v>26537.888500000001</v>
      </c>
      <c r="O444" s="342">
        <v>75557.428610000003</v>
      </c>
      <c r="P444" s="342">
        <v>67781.966180000003</v>
      </c>
      <c r="Q444" s="342">
        <v>3005.1691800000003</v>
      </c>
      <c r="R444" s="343">
        <v>70787.13536</v>
      </c>
      <c r="S444" s="7"/>
      <c r="T444" s="7"/>
      <c r="U444" s="7"/>
      <c r="V444" s="7"/>
      <c r="W444" s="7"/>
      <c r="X444" s="7"/>
      <c r="Y444" s="7"/>
      <c r="Z444" s="7"/>
      <c r="AA444" s="7"/>
      <c r="AB444" s="7"/>
    </row>
    <row r="445" spans="1:28" s="313" customFormat="1">
      <c r="A445" s="339"/>
      <c r="B445" s="339"/>
      <c r="C445" s="339"/>
      <c r="D445" s="339"/>
      <c r="E445" s="340">
        <v>361</v>
      </c>
      <c r="F445" s="341">
        <v>1127.1496200000001</v>
      </c>
      <c r="G445" s="342">
        <v>670.41251999999997</v>
      </c>
      <c r="H445" s="342">
        <v>1797.56214</v>
      </c>
      <c r="I445" s="342">
        <v>21344.043989999998</v>
      </c>
      <c r="J445" s="342">
        <v>9173.6579899999997</v>
      </c>
      <c r="K445" s="342">
        <v>30517.701980000002</v>
      </c>
      <c r="L445" s="342">
        <v>13633.152199999999</v>
      </c>
      <c r="M445" s="342">
        <v>8057.7754699999996</v>
      </c>
      <c r="N445" s="342">
        <v>21690.927670000001</v>
      </c>
      <c r="O445" s="342">
        <v>54006.191789999997</v>
      </c>
      <c r="P445" s="342">
        <v>51036.247560000003</v>
      </c>
      <c r="Q445" s="342">
        <v>1603.2791599999998</v>
      </c>
      <c r="R445" s="343">
        <v>52639.526720000002</v>
      </c>
      <c r="S445" s="7"/>
      <c r="T445" s="7"/>
      <c r="U445" s="7"/>
      <c r="V445" s="7"/>
      <c r="W445" s="7"/>
      <c r="X445" s="7"/>
      <c r="Y445" s="7"/>
      <c r="Z445" s="7"/>
      <c r="AA445" s="7"/>
      <c r="AB445" s="7"/>
    </row>
    <row r="446" spans="1:28" s="313" customFormat="1">
      <c r="A446" s="339"/>
      <c r="B446" s="339"/>
      <c r="C446" s="339"/>
      <c r="D446" s="334" t="s">
        <v>94</v>
      </c>
      <c r="E446" s="335">
        <v>319</v>
      </c>
      <c r="F446" s="336">
        <v>1617.6883500000001</v>
      </c>
      <c r="G446" s="337">
        <v>2505.76469</v>
      </c>
      <c r="H446" s="337">
        <v>4123.4530400000003</v>
      </c>
      <c r="I446" s="337">
        <v>23406.892159999999</v>
      </c>
      <c r="J446" s="337">
        <v>3947.87538</v>
      </c>
      <c r="K446" s="337">
        <v>27354.767540000001</v>
      </c>
      <c r="L446" s="337">
        <v>7556.7084999999997</v>
      </c>
      <c r="M446" s="337">
        <v>3065.6717100000001</v>
      </c>
      <c r="N446" s="337">
        <v>10622.380210000001</v>
      </c>
      <c r="O446" s="337">
        <v>42100.600789999997</v>
      </c>
      <c r="P446" s="337">
        <v>45817.538390000002</v>
      </c>
      <c r="Q446" s="337">
        <v>611.59526000000005</v>
      </c>
      <c r="R446" s="338">
        <v>46429.133649999996</v>
      </c>
      <c r="S446" s="7"/>
      <c r="T446" s="7"/>
      <c r="U446" s="7"/>
      <c r="V446" s="7"/>
      <c r="W446" s="7"/>
      <c r="X446" s="7"/>
      <c r="Y446" s="7"/>
      <c r="Z446" s="7"/>
      <c r="AA446" s="7"/>
      <c r="AB446" s="7"/>
    </row>
    <row r="447" spans="1:28" s="313" customFormat="1">
      <c r="A447" s="339"/>
      <c r="B447" s="339"/>
      <c r="C447" s="339"/>
      <c r="D447" s="334" t="s">
        <v>224</v>
      </c>
      <c r="E447" s="335">
        <v>91</v>
      </c>
      <c r="F447" s="336">
        <v>20638.03789</v>
      </c>
      <c r="G447" s="337">
        <v>22229.109789999999</v>
      </c>
      <c r="H447" s="337">
        <v>42867.147680000002</v>
      </c>
      <c r="I447" s="337">
        <v>25869.646989999997</v>
      </c>
      <c r="J447" s="337">
        <v>20804.818030000002</v>
      </c>
      <c r="K447" s="337">
        <v>46674.465020000003</v>
      </c>
      <c r="L447" s="337">
        <v>23352.914850000001</v>
      </c>
      <c r="M447" s="337">
        <v>15834.162699999999</v>
      </c>
      <c r="N447" s="337">
        <v>39187.077549999995</v>
      </c>
      <c r="O447" s="337">
        <v>128728.69025</v>
      </c>
      <c r="P447" s="337">
        <v>305213.51763000002</v>
      </c>
      <c r="Q447" s="337">
        <v>300577.37968000001</v>
      </c>
      <c r="R447" s="338">
        <v>605790.89730999991</v>
      </c>
      <c r="S447" s="7"/>
      <c r="T447" s="7"/>
      <c r="U447" s="7"/>
      <c r="V447" s="7"/>
      <c r="W447" s="7"/>
      <c r="X447" s="7"/>
      <c r="Y447" s="7"/>
      <c r="Z447" s="7"/>
      <c r="AA447" s="7"/>
      <c r="AB447" s="7"/>
    </row>
    <row r="448" spans="1:28" s="313" customFormat="1">
      <c r="A448" s="339"/>
      <c r="B448" s="334" t="s">
        <v>9</v>
      </c>
      <c r="C448" s="334" t="s">
        <v>9</v>
      </c>
      <c r="D448" s="334" t="s">
        <v>9</v>
      </c>
      <c r="E448" s="335">
        <v>111</v>
      </c>
      <c r="F448" s="336">
        <v>48256.012740000006</v>
      </c>
      <c r="G448" s="337">
        <v>8310.6694200000002</v>
      </c>
      <c r="H448" s="337">
        <v>56566.682159999997</v>
      </c>
      <c r="I448" s="337">
        <v>88763.044939999992</v>
      </c>
      <c r="J448" s="337">
        <v>92309.372069999998</v>
      </c>
      <c r="K448" s="337">
        <v>181072.41701</v>
      </c>
      <c r="L448" s="337">
        <v>61444.801650000001</v>
      </c>
      <c r="M448" s="337">
        <v>83669.252209999991</v>
      </c>
      <c r="N448" s="337">
        <v>145114.05386000001</v>
      </c>
      <c r="O448" s="337">
        <v>382753.15302999999</v>
      </c>
      <c r="P448" s="337">
        <v>428175.75150000001</v>
      </c>
      <c r="Q448" s="337">
        <v>10543.77332</v>
      </c>
      <c r="R448" s="338">
        <v>438719.52481999999</v>
      </c>
      <c r="S448" s="7"/>
      <c r="T448" s="7"/>
      <c r="U448" s="7"/>
      <c r="V448" s="7"/>
      <c r="W448" s="7"/>
      <c r="X448" s="7"/>
      <c r="Y448" s="7"/>
      <c r="Z448" s="7"/>
      <c r="AA448" s="7"/>
      <c r="AB448" s="7"/>
    </row>
    <row r="449" spans="1:28" s="313" customFormat="1">
      <c r="A449" s="339"/>
      <c r="B449" s="339"/>
      <c r="C449" s="339"/>
      <c r="D449" s="339"/>
      <c r="E449" s="340">
        <v>314</v>
      </c>
      <c r="F449" s="341">
        <v>2560.2515600000002</v>
      </c>
      <c r="G449" s="342">
        <v>1294.0452</v>
      </c>
      <c r="H449" s="342">
        <v>3854.2967599999997</v>
      </c>
      <c r="I449" s="342">
        <v>21556.214829999997</v>
      </c>
      <c r="J449" s="342">
        <v>13684.75123</v>
      </c>
      <c r="K449" s="342">
        <v>35240.966059999999</v>
      </c>
      <c r="L449" s="342">
        <v>11627.463679999999</v>
      </c>
      <c r="M449" s="342">
        <v>11234.843779999999</v>
      </c>
      <c r="N449" s="342">
        <v>22862.30746</v>
      </c>
      <c r="O449" s="342">
        <v>61957.57028</v>
      </c>
      <c r="P449" s="342">
        <v>74653.467199999999</v>
      </c>
      <c r="Q449" s="342">
        <v>3560.7018599999997</v>
      </c>
      <c r="R449" s="343">
        <v>78214.16906</v>
      </c>
      <c r="S449" s="7"/>
      <c r="T449" s="7"/>
      <c r="U449" s="7"/>
      <c r="V449" s="7"/>
      <c r="W449" s="7"/>
      <c r="X449" s="7"/>
      <c r="Y449" s="7"/>
      <c r="Z449" s="7"/>
      <c r="AA449" s="7"/>
      <c r="AB449" s="7"/>
    </row>
    <row r="450" spans="1:28" s="313" customFormat="1">
      <c r="A450" s="339"/>
      <c r="B450" s="339"/>
      <c r="C450" s="339"/>
      <c r="D450" s="334" t="s">
        <v>317</v>
      </c>
      <c r="E450" s="335">
        <v>359</v>
      </c>
      <c r="F450" s="336">
        <v>5274.1414100000002</v>
      </c>
      <c r="G450" s="337">
        <v>368.61239</v>
      </c>
      <c r="H450" s="337">
        <v>5642.7537999999995</v>
      </c>
      <c r="I450" s="337">
        <v>12193.745150000001</v>
      </c>
      <c r="J450" s="337">
        <v>10059.50777</v>
      </c>
      <c r="K450" s="337">
        <v>22253.252920000003</v>
      </c>
      <c r="L450" s="337">
        <v>9458.008960000001</v>
      </c>
      <c r="M450" s="337">
        <v>6268.6498700000002</v>
      </c>
      <c r="N450" s="337">
        <v>15726.65883</v>
      </c>
      <c r="O450" s="337">
        <v>43622.665549999998</v>
      </c>
      <c r="P450" s="337">
        <v>68800.322440000004</v>
      </c>
      <c r="Q450" s="337">
        <v>7.5379999999999989E-2</v>
      </c>
      <c r="R450" s="338">
        <v>68800.397819999998</v>
      </c>
      <c r="S450" s="7"/>
      <c r="T450" s="7"/>
      <c r="U450" s="7"/>
      <c r="V450" s="7"/>
      <c r="W450" s="7"/>
      <c r="X450" s="7"/>
      <c r="Y450" s="7"/>
      <c r="Z450" s="7"/>
      <c r="AA450" s="7"/>
      <c r="AB450" s="7"/>
    </row>
    <row r="451" spans="1:28" s="313" customFormat="1">
      <c r="A451" s="339"/>
      <c r="B451" s="339"/>
      <c r="C451" s="339"/>
      <c r="D451" s="334" t="s">
        <v>228</v>
      </c>
      <c r="E451" s="335">
        <v>389</v>
      </c>
      <c r="F451" s="336">
        <v>1995.97109</v>
      </c>
      <c r="G451" s="337">
        <v>69.541380000000004</v>
      </c>
      <c r="H451" s="337">
        <v>2065.5124700000001</v>
      </c>
      <c r="I451" s="337">
        <v>13762.70585</v>
      </c>
      <c r="J451" s="337">
        <v>8124.0624800000005</v>
      </c>
      <c r="K451" s="337">
        <v>21886.768329999999</v>
      </c>
      <c r="L451" s="337">
        <v>9028.6000399999994</v>
      </c>
      <c r="M451" s="337">
        <v>5678.6600399999998</v>
      </c>
      <c r="N451" s="337">
        <v>14707.26008</v>
      </c>
      <c r="O451" s="337">
        <v>38659.54088</v>
      </c>
      <c r="P451" s="337">
        <v>56356.376840000004</v>
      </c>
      <c r="Q451" s="337">
        <v>0</v>
      </c>
      <c r="R451" s="338">
        <v>56356.376840000004</v>
      </c>
      <c r="S451" s="7"/>
      <c r="T451" s="7"/>
      <c r="U451" s="7"/>
      <c r="V451" s="7"/>
      <c r="W451" s="7"/>
      <c r="X451" s="7"/>
      <c r="Y451" s="7"/>
      <c r="Z451" s="7"/>
      <c r="AA451" s="7"/>
      <c r="AB451" s="7"/>
    </row>
    <row r="452" spans="1:28" s="313" customFormat="1">
      <c r="A452" s="339"/>
      <c r="B452" s="334" t="s">
        <v>233</v>
      </c>
      <c r="C452" s="334" t="s">
        <v>233</v>
      </c>
      <c r="D452" s="334" t="s">
        <v>233</v>
      </c>
      <c r="E452" s="335">
        <v>246</v>
      </c>
      <c r="F452" s="336">
        <v>9808.9417300000005</v>
      </c>
      <c r="G452" s="337">
        <v>923.50040000000001</v>
      </c>
      <c r="H452" s="337">
        <v>10732.442130000001</v>
      </c>
      <c r="I452" s="337">
        <v>36652.280169999998</v>
      </c>
      <c r="J452" s="337">
        <v>7933.6399599999995</v>
      </c>
      <c r="K452" s="337">
        <v>44585.920130000006</v>
      </c>
      <c r="L452" s="337">
        <v>26137.621300000003</v>
      </c>
      <c r="M452" s="337">
        <v>6394.5525199999993</v>
      </c>
      <c r="N452" s="337">
        <v>32532.17382</v>
      </c>
      <c r="O452" s="337">
        <v>87850.536080000005</v>
      </c>
      <c r="P452" s="337">
        <v>163412.89209000001</v>
      </c>
      <c r="Q452" s="337">
        <v>517.12555999999995</v>
      </c>
      <c r="R452" s="338">
        <v>163930.01764999999</v>
      </c>
      <c r="S452" s="7"/>
      <c r="T452" s="7"/>
      <c r="U452" s="7"/>
      <c r="V452" s="7"/>
      <c r="W452" s="7"/>
      <c r="X452" s="7"/>
      <c r="Y452" s="7"/>
      <c r="Z452" s="7"/>
      <c r="AA452" s="7"/>
      <c r="AB452" s="7"/>
    </row>
    <row r="453" spans="1:28" s="313" customFormat="1">
      <c r="A453" s="339"/>
      <c r="B453" s="339"/>
      <c r="C453" s="339"/>
      <c r="D453" s="339"/>
      <c r="E453" s="340">
        <v>346</v>
      </c>
      <c r="F453" s="341">
        <v>1634.3591999999999</v>
      </c>
      <c r="G453" s="342">
        <v>7.3929900000000002</v>
      </c>
      <c r="H453" s="342">
        <v>1641.7521899999999</v>
      </c>
      <c r="I453" s="342">
        <v>13047.22573</v>
      </c>
      <c r="J453" s="342">
        <v>6051.25875</v>
      </c>
      <c r="K453" s="342">
        <v>19098.484479999999</v>
      </c>
      <c r="L453" s="342">
        <v>8845.942140000001</v>
      </c>
      <c r="M453" s="342">
        <v>1145.3307199999999</v>
      </c>
      <c r="N453" s="342">
        <v>9991.2728599999991</v>
      </c>
      <c r="O453" s="342">
        <v>30731.509530000003</v>
      </c>
      <c r="P453" s="342">
        <v>86006.560430000012</v>
      </c>
      <c r="Q453" s="342">
        <v>0</v>
      </c>
      <c r="R453" s="343">
        <v>86006.560430000012</v>
      </c>
      <c r="S453" s="7"/>
      <c r="T453" s="7"/>
      <c r="U453" s="7"/>
      <c r="V453" s="7"/>
      <c r="W453" s="7"/>
      <c r="X453" s="7"/>
      <c r="Y453" s="7"/>
      <c r="Z453" s="7"/>
      <c r="AA453" s="7"/>
      <c r="AB453" s="7"/>
    </row>
    <row r="454" spans="1:28" s="313" customFormat="1">
      <c r="A454" s="339"/>
      <c r="B454" s="334" t="s">
        <v>12</v>
      </c>
      <c r="C454" s="334" t="s">
        <v>236</v>
      </c>
      <c r="D454" s="334" t="s">
        <v>237</v>
      </c>
      <c r="E454" s="335">
        <v>183</v>
      </c>
      <c r="F454" s="336">
        <v>8296.8394499999995</v>
      </c>
      <c r="G454" s="337">
        <v>1928.4887900000001</v>
      </c>
      <c r="H454" s="337">
        <v>10225.328240000001</v>
      </c>
      <c r="I454" s="337">
        <v>20232.19541</v>
      </c>
      <c r="J454" s="337">
        <v>8163.9497099999999</v>
      </c>
      <c r="K454" s="337">
        <v>28396.145120000001</v>
      </c>
      <c r="L454" s="337">
        <v>14121.480099999999</v>
      </c>
      <c r="M454" s="337">
        <v>7843.2633399999995</v>
      </c>
      <c r="N454" s="337">
        <v>21964.743440000002</v>
      </c>
      <c r="O454" s="337">
        <v>60586.216799999995</v>
      </c>
      <c r="P454" s="337">
        <v>142842.91588999997</v>
      </c>
      <c r="Q454" s="337">
        <v>81043.74325</v>
      </c>
      <c r="R454" s="338">
        <v>223886.65913999997</v>
      </c>
      <c r="S454" s="7"/>
      <c r="T454" s="7"/>
      <c r="U454" s="7"/>
      <c r="V454" s="7"/>
      <c r="W454" s="7"/>
      <c r="X454" s="7"/>
      <c r="Y454" s="7"/>
      <c r="Z454" s="7"/>
      <c r="AA454" s="7"/>
      <c r="AB454" s="7"/>
    </row>
    <row r="455" spans="1:28" s="313" customFormat="1">
      <c r="A455" s="339"/>
      <c r="B455" s="339"/>
      <c r="C455" s="334" t="s">
        <v>12</v>
      </c>
      <c r="D455" s="334" t="s">
        <v>12</v>
      </c>
      <c r="E455" s="335">
        <v>182</v>
      </c>
      <c r="F455" s="336">
        <v>23081.55847</v>
      </c>
      <c r="G455" s="337">
        <v>10352.44326</v>
      </c>
      <c r="H455" s="337">
        <v>33434.001730000004</v>
      </c>
      <c r="I455" s="337">
        <v>37247.523099999999</v>
      </c>
      <c r="J455" s="337">
        <v>20060.76154</v>
      </c>
      <c r="K455" s="337">
        <v>57308.284639999998</v>
      </c>
      <c r="L455" s="337">
        <v>16277.01359</v>
      </c>
      <c r="M455" s="337">
        <v>9738.87039</v>
      </c>
      <c r="N455" s="337">
        <v>26015.883979999999</v>
      </c>
      <c r="O455" s="337">
        <v>116758.17035</v>
      </c>
      <c r="P455" s="337">
        <v>130817.14844</v>
      </c>
      <c r="Q455" s="337">
        <v>203721.41106000001</v>
      </c>
      <c r="R455" s="338">
        <v>334538.55949999997</v>
      </c>
      <c r="S455" s="7"/>
      <c r="T455" s="7"/>
      <c r="U455" s="7"/>
      <c r="V455" s="7"/>
      <c r="W455" s="7"/>
      <c r="X455" s="7"/>
      <c r="Y455" s="7"/>
      <c r="Z455" s="7"/>
      <c r="AA455" s="7"/>
      <c r="AB455" s="7"/>
    </row>
    <row r="456" spans="1:28" s="313" customFormat="1">
      <c r="A456" s="339"/>
      <c r="B456" s="339"/>
      <c r="C456" s="339"/>
      <c r="D456" s="339"/>
      <c r="E456" s="340">
        <v>303</v>
      </c>
      <c r="F456" s="341">
        <v>1646.0586499999999</v>
      </c>
      <c r="G456" s="342">
        <v>19658.00506</v>
      </c>
      <c r="H456" s="342">
        <v>21304.063710000002</v>
      </c>
      <c r="I456" s="342">
        <v>14105.387699999999</v>
      </c>
      <c r="J456" s="342">
        <v>9420.6012899999987</v>
      </c>
      <c r="K456" s="342">
        <v>23525.988989999998</v>
      </c>
      <c r="L456" s="342">
        <v>5654.0707000000002</v>
      </c>
      <c r="M456" s="342">
        <v>3149.67418</v>
      </c>
      <c r="N456" s="342">
        <v>8803.7448800000002</v>
      </c>
      <c r="O456" s="342">
        <v>53633.797579999999</v>
      </c>
      <c r="P456" s="342">
        <v>35405.386720000002</v>
      </c>
      <c r="Q456" s="342">
        <v>26046.158309999999</v>
      </c>
      <c r="R456" s="343">
        <v>61451.545030000001</v>
      </c>
      <c r="S456" s="7"/>
      <c r="T456" s="7"/>
      <c r="U456" s="7"/>
      <c r="V456" s="7"/>
      <c r="W456" s="7"/>
      <c r="X456" s="7"/>
      <c r="Y456" s="7"/>
      <c r="Z456" s="7"/>
      <c r="AA456" s="7"/>
      <c r="AB456" s="7"/>
    </row>
    <row r="457" spans="1:28" s="313" customFormat="1">
      <c r="A457" s="339"/>
      <c r="B457" s="339"/>
      <c r="C457" s="339"/>
      <c r="D457" s="339"/>
      <c r="E457" s="340">
        <v>350</v>
      </c>
      <c r="F457" s="341">
        <v>2024.1669199999999</v>
      </c>
      <c r="G457" s="342">
        <v>2976.0977400000002</v>
      </c>
      <c r="H457" s="342">
        <v>5000.2646599999998</v>
      </c>
      <c r="I457" s="342">
        <v>16159.56682</v>
      </c>
      <c r="J457" s="342">
        <v>13767.49566</v>
      </c>
      <c r="K457" s="342">
        <v>29927.062480000001</v>
      </c>
      <c r="L457" s="342">
        <v>16282.759800000002</v>
      </c>
      <c r="M457" s="342">
        <v>21467.164370000002</v>
      </c>
      <c r="N457" s="342">
        <v>37749.924169999998</v>
      </c>
      <c r="O457" s="342">
        <v>72677.251310000007</v>
      </c>
      <c r="P457" s="342">
        <v>53114.732409999997</v>
      </c>
      <c r="Q457" s="342">
        <v>3570.2447499999998</v>
      </c>
      <c r="R457" s="343">
        <v>56684.977159999995</v>
      </c>
      <c r="S457" s="7"/>
      <c r="T457" s="7"/>
      <c r="U457" s="7"/>
      <c r="V457" s="7"/>
      <c r="W457" s="7"/>
      <c r="X457" s="7"/>
      <c r="Y457" s="7"/>
      <c r="Z457" s="7"/>
      <c r="AA457" s="7"/>
      <c r="AB457" s="7"/>
    </row>
    <row r="458" spans="1:28" s="313" customFormat="1">
      <c r="A458" s="339"/>
      <c r="B458" s="339"/>
      <c r="C458" s="334" t="s">
        <v>240</v>
      </c>
      <c r="D458" s="334" t="s">
        <v>240</v>
      </c>
      <c r="E458" s="335">
        <v>237</v>
      </c>
      <c r="F458" s="336">
        <v>4000.7309300000002</v>
      </c>
      <c r="G458" s="337">
        <v>1166.08314</v>
      </c>
      <c r="H458" s="337">
        <v>5166.8140700000004</v>
      </c>
      <c r="I458" s="337">
        <v>18307.29234</v>
      </c>
      <c r="J458" s="337">
        <v>3486.0084400000001</v>
      </c>
      <c r="K458" s="337">
        <v>21793.300780000001</v>
      </c>
      <c r="L458" s="337">
        <v>8615.8297899999998</v>
      </c>
      <c r="M458" s="337">
        <v>1824.28269</v>
      </c>
      <c r="N458" s="337">
        <v>10440.11248</v>
      </c>
      <c r="O458" s="337">
        <v>37400.227330000002</v>
      </c>
      <c r="P458" s="337">
        <v>46489.570729999999</v>
      </c>
      <c r="Q458" s="337">
        <v>3282.8531400000002</v>
      </c>
      <c r="R458" s="338">
        <v>49772.423869999999</v>
      </c>
      <c r="S458" s="7"/>
      <c r="T458" s="7"/>
      <c r="U458" s="7"/>
      <c r="V458" s="7"/>
      <c r="W458" s="7"/>
      <c r="X458" s="7"/>
      <c r="Y458" s="7"/>
      <c r="Z458" s="7"/>
      <c r="AA458" s="7"/>
      <c r="AB458" s="7"/>
    </row>
    <row r="459" spans="1:28" s="313" customFormat="1">
      <c r="A459" s="339"/>
      <c r="B459" s="334" t="s">
        <v>241</v>
      </c>
      <c r="C459" s="334" t="s">
        <v>242</v>
      </c>
      <c r="D459" s="334" t="s">
        <v>242</v>
      </c>
      <c r="E459" s="335">
        <v>375</v>
      </c>
      <c r="F459" s="336">
        <v>567.37144999999998</v>
      </c>
      <c r="G459" s="337">
        <v>40.576269999999994</v>
      </c>
      <c r="H459" s="337">
        <v>607.94772</v>
      </c>
      <c r="I459" s="337">
        <v>11229.20817</v>
      </c>
      <c r="J459" s="337">
        <v>3149.2084399999999</v>
      </c>
      <c r="K459" s="337">
        <v>14378.41661</v>
      </c>
      <c r="L459" s="337">
        <v>3768.4299500000002</v>
      </c>
      <c r="M459" s="337">
        <v>1155.2793000000001</v>
      </c>
      <c r="N459" s="337">
        <v>4923.7092499999999</v>
      </c>
      <c r="O459" s="337">
        <v>19910.073579999997</v>
      </c>
      <c r="P459" s="337">
        <v>79940.898659999992</v>
      </c>
      <c r="Q459" s="337">
        <v>0</v>
      </c>
      <c r="R459" s="338">
        <v>79940.898659999992</v>
      </c>
      <c r="S459" s="7"/>
      <c r="T459" s="7"/>
      <c r="U459" s="7"/>
      <c r="V459" s="7"/>
      <c r="W459" s="7"/>
      <c r="X459" s="7"/>
      <c r="Y459" s="7"/>
      <c r="Z459" s="7"/>
      <c r="AA459" s="7"/>
      <c r="AB459" s="7"/>
    </row>
    <row r="460" spans="1:28" s="313" customFormat="1">
      <c r="A460" s="339"/>
      <c r="B460" s="339"/>
      <c r="C460" s="334" t="s">
        <v>244</v>
      </c>
      <c r="D460" s="334" t="s">
        <v>245</v>
      </c>
      <c r="E460" s="335">
        <v>308</v>
      </c>
      <c r="F460" s="336">
        <v>968.85613000000001</v>
      </c>
      <c r="G460" s="337">
        <v>102.37666</v>
      </c>
      <c r="H460" s="337">
        <v>1071.23279</v>
      </c>
      <c r="I460" s="337">
        <v>21932.565269999999</v>
      </c>
      <c r="J460" s="337">
        <v>9575.05033</v>
      </c>
      <c r="K460" s="337">
        <v>31507.615600000001</v>
      </c>
      <c r="L460" s="337">
        <v>13940.19073</v>
      </c>
      <c r="M460" s="337">
        <v>5335.3761500000001</v>
      </c>
      <c r="N460" s="337">
        <v>19275.566879999998</v>
      </c>
      <c r="O460" s="337">
        <v>51854.415270000005</v>
      </c>
      <c r="P460" s="337">
        <v>129039.84862</v>
      </c>
      <c r="Q460" s="337">
        <v>0</v>
      </c>
      <c r="R460" s="338">
        <v>129039.84862</v>
      </c>
      <c r="S460" s="7"/>
      <c r="T460" s="7"/>
      <c r="U460" s="7"/>
      <c r="V460" s="7"/>
      <c r="W460" s="7"/>
      <c r="X460" s="7"/>
      <c r="Y460" s="7"/>
      <c r="Z460" s="7"/>
      <c r="AA460" s="7"/>
      <c r="AB460" s="7"/>
    </row>
    <row r="461" spans="1:28" s="313" customFormat="1">
      <c r="A461" s="339"/>
      <c r="B461" s="339"/>
      <c r="C461" s="339"/>
      <c r="D461" s="334" t="s">
        <v>244</v>
      </c>
      <c r="E461" s="335">
        <v>107</v>
      </c>
      <c r="F461" s="336">
        <v>16936.119190000001</v>
      </c>
      <c r="G461" s="337">
        <v>5217.1937400000006</v>
      </c>
      <c r="H461" s="337">
        <v>22153.31293</v>
      </c>
      <c r="I461" s="337">
        <v>66884.934020000001</v>
      </c>
      <c r="J461" s="337">
        <v>17861.474489999997</v>
      </c>
      <c r="K461" s="337">
        <v>84746.408510000008</v>
      </c>
      <c r="L461" s="337">
        <v>43488.019500000002</v>
      </c>
      <c r="M461" s="337">
        <v>21235.6643</v>
      </c>
      <c r="N461" s="337">
        <v>64723.683799999999</v>
      </c>
      <c r="O461" s="337">
        <v>171623.40524000002</v>
      </c>
      <c r="P461" s="337">
        <v>313490.96873999998</v>
      </c>
      <c r="Q461" s="337">
        <v>11790.03744</v>
      </c>
      <c r="R461" s="338">
        <v>325281.00618000003</v>
      </c>
      <c r="S461" s="7"/>
      <c r="T461" s="7"/>
      <c r="U461" s="7"/>
      <c r="V461" s="7"/>
      <c r="W461" s="7"/>
      <c r="X461" s="7"/>
      <c r="Y461" s="7"/>
      <c r="Z461" s="7"/>
      <c r="AA461" s="7"/>
      <c r="AB461" s="7"/>
    </row>
    <row r="462" spans="1:28" s="313" customFormat="1">
      <c r="A462" s="339"/>
      <c r="B462" s="339"/>
      <c r="C462" s="339"/>
      <c r="D462" s="339"/>
      <c r="E462" s="340">
        <v>304</v>
      </c>
      <c r="F462" s="341">
        <v>881.29376000000002</v>
      </c>
      <c r="G462" s="342">
        <v>223.18295000000001</v>
      </c>
      <c r="H462" s="342">
        <v>1104.4767099999999</v>
      </c>
      <c r="I462" s="342">
        <v>14751.102510000001</v>
      </c>
      <c r="J462" s="342">
        <v>4356.3779100000002</v>
      </c>
      <c r="K462" s="342">
        <v>19107.480420000004</v>
      </c>
      <c r="L462" s="342">
        <v>7517.5853200000001</v>
      </c>
      <c r="M462" s="342">
        <v>1208.4819399999999</v>
      </c>
      <c r="N462" s="342">
        <v>8726.0672599999998</v>
      </c>
      <c r="O462" s="342">
        <v>28938.024390000002</v>
      </c>
      <c r="P462" s="342">
        <v>59393.260170000001</v>
      </c>
      <c r="Q462" s="342">
        <v>1910.1990900000001</v>
      </c>
      <c r="R462" s="343">
        <v>61303.459259999996</v>
      </c>
      <c r="S462" s="7"/>
      <c r="T462" s="7"/>
      <c r="U462" s="7"/>
      <c r="V462" s="7"/>
      <c r="W462" s="7"/>
      <c r="X462" s="7"/>
      <c r="Y462" s="7"/>
      <c r="Z462" s="7"/>
      <c r="AA462" s="7"/>
      <c r="AB462" s="7"/>
    </row>
    <row r="463" spans="1:28" s="313" customFormat="1">
      <c r="A463" s="339"/>
      <c r="B463" s="334" t="s">
        <v>14</v>
      </c>
      <c r="C463" s="334" t="s">
        <v>254</v>
      </c>
      <c r="D463" s="334" t="s">
        <v>254</v>
      </c>
      <c r="E463" s="335">
        <v>94</v>
      </c>
      <c r="F463" s="336">
        <v>60929.103750000002</v>
      </c>
      <c r="G463" s="337">
        <v>50010.058509999995</v>
      </c>
      <c r="H463" s="337">
        <v>110939.16226000001</v>
      </c>
      <c r="I463" s="337">
        <v>76844.947329999995</v>
      </c>
      <c r="J463" s="337">
        <v>42230.2621</v>
      </c>
      <c r="K463" s="337">
        <v>119075.20943</v>
      </c>
      <c r="L463" s="337">
        <v>51654.588990000004</v>
      </c>
      <c r="M463" s="337">
        <v>28218.6682</v>
      </c>
      <c r="N463" s="337">
        <v>79873.257190000004</v>
      </c>
      <c r="O463" s="337">
        <v>309887.62887999997</v>
      </c>
      <c r="P463" s="337">
        <v>542005.51794000005</v>
      </c>
      <c r="Q463" s="337">
        <v>513569.02695999999</v>
      </c>
      <c r="R463" s="338">
        <v>1055574.5448999999</v>
      </c>
      <c r="S463" s="7"/>
      <c r="T463" s="7"/>
      <c r="U463" s="7"/>
      <c r="V463" s="7"/>
      <c r="W463" s="7"/>
      <c r="X463" s="7"/>
      <c r="Y463" s="7"/>
      <c r="Z463" s="7"/>
      <c r="AA463" s="7"/>
      <c r="AB463" s="7"/>
    </row>
    <row r="464" spans="1:28" s="313" customFormat="1">
      <c r="A464" s="339"/>
      <c r="B464" s="339"/>
      <c r="C464" s="339"/>
      <c r="D464" s="339"/>
      <c r="E464" s="340">
        <v>103</v>
      </c>
      <c r="F464" s="341">
        <v>13629.320210000002</v>
      </c>
      <c r="G464" s="342">
        <v>4969.6083200000003</v>
      </c>
      <c r="H464" s="342">
        <v>18598.928530000001</v>
      </c>
      <c r="I464" s="342">
        <v>17449.389360000001</v>
      </c>
      <c r="J464" s="342">
        <v>6295.3378899999998</v>
      </c>
      <c r="K464" s="342">
        <v>23744.72725</v>
      </c>
      <c r="L464" s="342">
        <v>10416.438599999999</v>
      </c>
      <c r="M464" s="342">
        <v>4608.9155799999999</v>
      </c>
      <c r="N464" s="342">
        <v>15025.35418</v>
      </c>
      <c r="O464" s="342">
        <v>57369.009960000003</v>
      </c>
      <c r="P464" s="342">
        <v>173651.46912999998</v>
      </c>
      <c r="Q464" s="342">
        <v>14081.39423</v>
      </c>
      <c r="R464" s="343">
        <v>187732.86336000002</v>
      </c>
      <c r="S464" s="7"/>
      <c r="T464" s="7"/>
      <c r="U464" s="7"/>
      <c r="V464" s="7"/>
      <c r="W464" s="7"/>
      <c r="X464" s="7"/>
      <c r="Y464" s="7"/>
      <c r="Z464" s="7"/>
      <c r="AA464" s="7"/>
      <c r="AB464" s="7"/>
    </row>
    <row r="465" spans="1:28" s="313" customFormat="1">
      <c r="A465" s="339"/>
      <c r="B465" s="339"/>
      <c r="C465" s="339"/>
      <c r="D465" s="339"/>
      <c r="E465" s="340">
        <v>291</v>
      </c>
      <c r="F465" s="341">
        <v>1443.5377800000001</v>
      </c>
      <c r="G465" s="342">
        <v>477.98674999999997</v>
      </c>
      <c r="H465" s="342">
        <v>1921.5245300000001</v>
      </c>
      <c r="I465" s="342">
        <v>31742.913379999998</v>
      </c>
      <c r="J465" s="342">
        <v>27177.36405</v>
      </c>
      <c r="K465" s="342">
        <v>58920.277430000002</v>
      </c>
      <c r="L465" s="342">
        <v>30760.28643</v>
      </c>
      <c r="M465" s="342">
        <v>19017.44297</v>
      </c>
      <c r="N465" s="342">
        <v>49777.729399999997</v>
      </c>
      <c r="O465" s="342">
        <v>110619.53135999999</v>
      </c>
      <c r="P465" s="342">
        <v>118857.65205</v>
      </c>
      <c r="Q465" s="342">
        <v>7885.1857300000001</v>
      </c>
      <c r="R465" s="343">
        <v>126742.83778</v>
      </c>
      <c r="S465" s="7"/>
      <c r="T465" s="7"/>
      <c r="U465" s="7"/>
      <c r="V465" s="7"/>
      <c r="W465" s="7"/>
      <c r="X465" s="7"/>
      <c r="Y465" s="7"/>
      <c r="Z465" s="7"/>
      <c r="AA465" s="7"/>
      <c r="AB465" s="7"/>
    </row>
    <row r="466" spans="1:28" s="313" customFormat="1">
      <c r="A466" s="339"/>
      <c r="B466" s="339"/>
      <c r="C466" s="339"/>
      <c r="D466" s="339"/>
      <c r="E466" s="340">
        <v>328</v>
      </c>
      <c r="F466" s="341">
        <v>10200.241039999999</v>
      </c>
      <c r="G466" s="342">
        <v>4201.0404600000002</v>
      </c>
      <c r="H466" s="342">
        <v>14401.281499999999</v>
      </c>
      <c r="I466" s="342">
        <v>21567.13926</v>
      </c>
      <c r="J466" s="342">
        <v>11031.917939999999</v>
      </c>
      <c r="K466" s="342">
        <v>32599.057199999999</v>
      </c>
      <c r="L466" s="342">
        <v>14159.40366</v>
      </c>
      <c r="M466" s="342">
        <v>10436.308509999999</v>
      </c>
      <c r="N466" s="342">
        <v>24595.712170000003</v>
      </c>
      <c r="O466" s="342">
        <v>71596.050870000006</v>
      </c>
      <c r="P466" s="342">
        <v>121878.78559999999</v>
      </c>
      <c r="Q466" s="342">
        <v>6102.0968800000001</v>
      </c>
      <c r="R466" s="343">
        <v>127980.88248</v>
      </c>
      <c r="S466" s="7"/>
      <c r="T466" s="7"/>
      <c r="U466" s="7"/>
      <c r="V466" s="7"/>
      <c r="W466" s="7"/>
      <c r="X466" s="7"/>
      <c r="Y466" s="7"/>
      <c r="Z466" s="7"/>
      <c r="AA466" s="7"/>
      <c r="AB466" s="7"/>
    </row>
    <row r="467" spans="1:28" s="313" customFormat="1">
      <c r="A467" s="339"/>
      <c r="B467" s="339"/>
      <c r="C467" s="339"/>
      <c r="D467" s="339"/>
      <c r="E467" s="340">
        <v>372</v>
      </c>
      <c r="F467" s="341">
        <v>3575.1386400000001</v>
      </c>
      <c r="G467" s="342">
        <v>1233.8756599999999</v>
      </c>
      <c r="H467" s="342">
        <v>4809.0142999999998</v>
      </c>
      <c r="I467" s="342">
        <v>14905.939829999999</v>
      </c>
      <c r="J467" s="342">
        <v>9990.2974800000011</v>
      </c>
      <c r="K467" s="342">
        <v>24896.23731</v>
      </c>
      <c r="L467" s="342">
        <v>7857.3904299999995</v>
      </c>
      <c r="M467" s="342">
        <v>4104.8161499999997</v>
      </c>
      <c r="N467" s="342">
        <v>11962.20658</v>
      </c>
      <c r="O467" s="342">
        <v>41667.458189999998</v>
      </c>
      <c r="P467" s="342">
        <v>88657.909530000004</v>
      </c>
      <c r="Q467" s="342">
        <v>2403.82249</v>
      </c>
      <c r="R467" s="343">
        <v>91061.732019999996</v>
      </c>
      <c r="S467" s="7"/>
      <c r="T467" s="7"/>
      <c r="U467" s="7"/>
      <c r="V467" s="7"/>
      <c r="W467" s="7"/>
      <c r="X467" s="7"/>
      <c r="Y467" s="7"/>
      <c r="Z467" s="7"/>
      <c r="AA467" s="7"/>
      <c r="AB467" s="7"/>
    </row>
    <row r="468" spans="1:28" s="313" customFormat="1">
      <c r="A468" s="339"/>
      <c r="B468" s="339"/>
      <c r="C468" s="339"/>
      <c r="D468" s="339"/>
      <c r="E468" s="340">
        <v>280</v>
      </c>
      <c r="F468" s="341">
        <v>7995.44049</v>
      </c>
      <c r="G468" s="342">
        <v>4180.7801200000004</v>
      </c>
      <c r="H468" s="342">
        <v>12176.22061</v>
      </c>
      <c r="I468" s="342">
        <v>21134.521079999999</v>
      </c>
      <c r="J468" s="342">
        <v>14039.45602</v>
      </c>
      <c r="K468" s="342">
        <v>35173.977100000004</v>
      </c>
      <c r="L468" s="342">
        <v>13851.14726</v>
      </c>
      <c r="M468" s="342">
        <v>14066.53247</v>
      </c>
      <c r="N468" s="342">
        <v>27917.67973</v>
      </c>
      <c r="O468" s="342">
        <v>75267.877439999997</v>
      </c>
      <c r="P468" s="342">
        <v>121269.08822000001</v>
      </c>
      <c r="Q468" s="342">
        <v>2694.40643</v>
      </c>
      <c r="R468" s="343">
        <v>123963.49465000001</v>
      </c>
      <c r="S468" s="7"/>
      <c r="T468" s="7"/>
      <c r="U468" s="7"/>
      <c r="V468" s="7"/>
      <c r="W468" s="7"/>
      <c r="X468" s="7"/>
      <c r="Y468" s="7"/>
      <c r="Z468" s="7"/>
      <c r="AA468" s="7"/>
      <c r="AB468" s="7"/>
    </row>
    <row r="469" spans="1:28" s="313" customFormat="1">
      <c r="A469" s="339"/>
      <c r="B469" s="339"/>
      <c r="C469" s="339"/>
      <c r="D469" s="339"/>
      <c r="E469" s="340">
        <v>297</v>
      </c>
      <c r="F469" s="341">
        <v>29037.375110000001</v>
      </c>
      <c r="G469" s="342">
        <v>2748.3080099999997</v>
      </c>
      <c r="H469" s="342">
        <v>31785.683120000002</v>
      </c>
      <c r="I469" s="342">
        <v>30653.57343</v>
      </c>
      <c r="J469" s="342">
        <v>12651.571970000001</v>
      </c>
      <c r="K469" s="342">
        <v>43305.145400000001</v>
      </c>
      <c r="L469" s="342">
        <v>17326.124989999997</v>
      </c>
      <c r="M469" s="342">
        <v>7128.2330499999998</v>
      </c>
      <c r="N469" s="342">
        <v>24454.358039999999</v>
      </c>
      <c r="O469" s="342">
        <v>99545.186560000002</v>
      </c>
      <c r="P469" s="342">
        <v>115594.56454000001</v>
      </c>
      <c r="Q469" s="342">
        <v>8946.0652599999994</v>
      </c>
      <c r="R469" s="343">
        <v>124540.6298</v>
      </c>
      <c r="S469" s="7"/>
      <c r="T469" s="7"/>
      <c r="U469" s="7"/>
      <c r="V469" s="7"/>
      <c r="W469" s="7"/>
      <c r="X469" s="7"/>
      <c r="Y469" s="7"/>
      <c r="Z469" s="7"/>
      <c r="AA469" s="7"/>
      <c r="AB469" s="7"/>
    </row>
    <row r="470" spans="1:28" s="313" customFormat="1">
      <c r="A470" s="339"/>
      <c r="B470" s="334" t="s">
        <v>15</v>
      </c>
      <c r="C470" s="334" t="s">
        <v>257</v>
      </c>
      <c r="D470" s="334" t="s">
        <v>257</v>
      </c>
      <c r="E470" s="335">
        <v>93</v>
      </c>
      <c r="F470" s="336">
        <v>15858.403050000001</v>
      </c>
      <c r="G470" s="337">
        <v>11549.341189999999</v>
      </c>
      <c r="H470" s="337">
        <v>27407.74424</v>
      </c>
      <c r="I470" s="337">
        <v>129412.61609000001</v>
      </c>
      <c r="J470" s="337">
        <v>71423.005780000007</v>
      </c>
      <c r="K470" s="337">
        <v>200835.62187</v>
      </c>
      <c r="L470" s="337">
        <v>102465.45651999999</v>
      </c>
      <c r="M470" s="337">
        <v>81315.786420000004</v>
      </c>
      <c r="N470" s="337">
        <v>183781.24294</v>
      </c>
      <c r="O470" s="337">
        <v>412024.60905000003</v>
      </c>
      <c r="P470" s="337">
        <v>570123.49378000002</v>
      </c>
      <c r="Q470" s="337">
        <v>149934.52088</v>
      </c>
      <c r="R470" s="338">
        <v>720058.01465999999</v>
      </c>
      <c r="S470" s="7"/>
      <c r="T470" s="7"/>
      <c r="U470" s="7"/>
      <c r="V470" s="7"/>
      <c r="W470" s="7"/>
      <c r="X470" s="7"/>
      <c r="Y470" s="7"/>
      <c r="Z470" s="7"/>
      <c r="AA470" s="7"/>
      <c r="AB470" s="7"/>
    </row>
    <row r="471" spans="1:28" s="313" customFormat="1">
      <c r="A471" s="339"/>
      <c r="B471" s="339"/>
      <c r="C471" s="339"/>
      <c r="D471" s="339"/>
      <c r="E471" s="340">
        <v>184</v>
      </c>
      <c r="F471" s="341">
        <v>6244.6696600000005</v>
      </c>
      <c r="G471" s="342">
        <v>1654.8800900000001</v>
      </c>
      <c r="H471" s="342">
        <v>7899.5497500000001</v>
      </c>
      <c r="I471" s="342">
        <v>41839.94816</v>
      </c>
      <c r="J471" s="342">
        <v>25805.182649999999</v>
      </c>
      <c r="K471" s="342">
        <v>67645.130810000002</v>
      </c>
      <c r="L471" s="342">
        <v>29013.110190000003</v>
      </c>
      <c r="M471" s="342">
        <v>13869.577730000001</v>
      </c>
      <c r="N471" s="342">
        <v>42882.687920000004</v>
      </c>
      <c r="O471" s="342">
        <v>118427.36848</v>
      </c>
      <c r="P471" s="342">
        <v>280433.57011000003</v>
      </c>
      <c r="Q471" s="342">
        <v>2217.66644</v>
      </c>
      <c r="R471" s="343">
        <v>282651.23655000003</v>
      </c>
      <c r="S471" s="7"/>
      <c r="T471" s="7"/>
      <c r="U471" s="7"/>
      <c r="V471" s="7"/>
      <c r="W471" s="7"/>
      <c r="X471" s="7"/>
      <c r="Y471" s="7"/>
      <c r="Z471" s="7"/>
      <c r="AA471" s="7"/>
      <c r="AB471" s="7"/>
    </row>
    <row r="472" spans="1:28" s="313" customFormat="1">
      <c r="A472" s="339"/>
      <c r="B472" s="339"/>
      <c r="C472" s="339"/>
      <c r="D472" s="339"/>
      <c r="E472" s="340">
        <v>327</v>
      </c>
      <c r="F472" s="341">
        <v>1303.1881100000001</v>
      </c>
      <c r="G472" s="342">
        <v>632.60149999999999</v>
      </c>
      <c r="H472" s="342">
        <v>1935.78961</v>
      </c>
      <c r="I472" s="342">
        <v>13912.323400000001</v>
      </c>
      <c r="J472" s="342">
        <v>4913.7823699999999</v>
      </c>
      <c r="K472" s="342">
        <v>18826.105769999998</v>
      </c>
      <c r="L472" s="342">
        <v>8263.2844000000005</v>
      </c>
      <c r="M472" s="342">
        <v>2277.8698399999998</v>
      </c>
      <c r="N472" s="342">
        <v>10541.15424</v>
      </c>
      <c r="O472" s="342">
        <v>31303.049620000002</v>
      </c>
      <c r="P472" s="342">
        <v>110555.80527</v>
      </c>
      <c r="Q472" s="342">
        <v>3272.4588699999999</v>
      </c>
      <c r="R472" s="343">
        <v>113828.26414</v>
      </c>
      <c r="S472" s="7"/>
      <c r="T472" s="7"/>
      <c r="U472" s="7"/>
      <c r="V472" s="7"/>
      <c r="W472" s="7"/>
      <c r="X472" s="7"/>
      <c r="Y472" s="7"/>
      <c r="Z472" s="7"/>
      <c r="AA472" s="7"/>
      <c r="AB472" s="7"/>
    </row>
    <row r="473" spans="1:28" s="313" customFormat="1">
      <c r="A473" s="339"/>
      <c r="B473" s="339"/>
      <c r="C473" s="339"/>
      <c r="D473" s="334" t="s">
        <v>258</v>
      </c>
      <c r="E473" s="335">
        <v>287</v>
      </c>
      <c r="F473" s="336">
        <v>4429.1819000000005</v>
      </c>
      <c r="G473" s="337">
        <v>1409.2731899999999</v>
      </c>
      <c r="H473" s="337">
        <v>5838.4550899999995</v>
      </c>
      <c r="I473" s="337">
        <v>8566.6712499999994</v>
      </c>
      <c r="J473" s="337">
        <v>1325.99154</v>
      </c>
      <c r="K473" s="337">
        <v>9892.6627899999985</v>
      </c>
      <c r="L473" s="337">
        <v>3805.7592400000003</v>
      </c>
      <c r="M473" s="337">
        <v>1040.43271</v>
      </c>
      <c r="N473" s="337">
        <v>4846.1919500000004</v>
      </c>
      <c r="O473" s="337">
        <v>20577.309829999998</v>
      </c>
      <c r="P473" s="337">
        <v>93112.890079999997</v>
      </c>
      <c r="Q473" s="337">
        <v>2490.5224500000004</v>
      </c>
      <c r="R473" s="338">
        <v>95603.412530000001</v>
      </c>
      <c r="S473" s="7"/>
      <c r="T473" s="7"/>
      <c r="U473" s="7"/>
      <c r="V473" s="7"/>
      <c r="W473" s="7"/>
      <c r="X473" s="7"/>
      <c r="Y473" s="7"/>
      <c r="Z473" s="7"/>
      <c r="AA473" s="7"/>
      <c r="AB473" s="7"/>
    </row>
    <row r="474" spans="1:28" s="313" customFormat="1">
      <c r="A474" s="339"/>
      <c r="B474" s="334" t="s">
        <v>16</v>
      </c>
      <c r="C474" s="334" t="s">
        <v>259</v>
      </c>
      <c r="D474" s="334" t="s">
        <v>259</v>
      </c>
      <c r="E474" s="335">
        <v>311</v>
      </c>
      <c r="F474" s="336">
        <v>1432.6275000000001</v>
      </c>
      <c r="G474" s="337">
        <v>32.164859999999997</v>
      </c>
      <c r="H474" s="337">
        <v>1464.7923600000001</v>
      </c>
      <c r="I474" s="337">
        <v>16273.76499</v>
      </c>
      <c r="J474" s="337">
        <v>4270.3676599999999</v>
      </c>
      <c r="K474" s="337">
        <v>20544.13265</v>
      </c>
      <c r="L474" s="337">
        <v>10878.055890000001</v>
      </c>
      <c r="M474" s="337">
        <v>3390.3170299999997</v>
      </c>
      <c r="N474" s="337">
        <v>14268.37292</v>
      </c>
      <c r="O474" s="337">
        <v>36277.297930000001</v>
      </c>
      <c r="P474" s="337">
        <v>85273.879090000002</v>
      </c>
      <c r="Q474" s="337">
        <v>623.04694999999992</v>
      </c>
      <c r="R474" s="338">
        <v>85896.926040000006</v>
      </c>
      <c r="S474" s="7"/>
      <c r="T474" s="7"/>
      <c r="U474" s="7"/>
      <c r="V474" s="7"/>
      <c r="W474" s="7"/>
      <c r="X474" s="7"/>
      <c r="Y474" s="7"/>
      <c r="Z474" s="7"/>
      <c r="AA474" s="7"/>
      <c r="AB474" s="7"/>
    </row>
    <row r="475" spans="1:28" s="313" customFormat="1">
      <c r="A475" s="339"/>
      <c r="B475" s="339"/>
      <c r="C475" s="334" t="s">
        <v>260</v>
      </c>
      <c r="D475" s="334" t="s">
        <v>263</v>
      </c>
      <c r="E475" s="335">
        <v>288</v>
      </c>
      <c r="F475" s="336">
        <v>4112.5584399999998</v>
      </c>
      <c r="G475" s="337">
        <v>2876.2758599999997</v>
      </c>
      <c r="H475" s="337">
        <v>6988.8342999999995</v>
      </c>
      <c r="I475" s="337">
        <v>11165.566640000001</v>
      </c>
      <c r="J475" s="337">
        <v>4586.6088200000004</v>
      </c>
      <c r="K475" s="337">
        <v>15752.17546</v>
      </c>
      <c r="L475" s="337">
        <v>4239.7780999999995</v>
      </c>
      <c r="M475" s="337">
        <v>1823.45003</v>
      </c>
      <c r="N475" s="337">
        <v>6063.2281299999995</v>
      </c>
      <c r="O475" s="337">
        <v>28804.23789</v>
      </c>
      <c r="P475" s="337">
        <v>64458.443399999996</v>
      </c>
      <c r="Q475" s="337">
        <v>10999.955029999999</v>
      </c>
      <c r="R475" s="338">
        <v>75458.398430000001</v>
      </c>
      <c r="S475" s="7"/>
      <c r="T475" s="7"/>
      <c r="U475" s="7"/>
      <c r="V475" s="7"/>
      <c r="W475" s="7"/>
      <c r="X475" s="7"/>
      <c r="Y475" s="7"/>
      <c r="Z475" s="7"/>
      <c r="AA475" s="7"/>
      <c r="AB475" s="7"/>
    </row>
    <row r="476" spans="1:28" s="313" customFormat="1">
      <c r="A476" s="339"/>
      <c r="B476" s="339"/>
      <c r="C476" s="334" t="s">
        <v>265</v>
      </c>
      <c r="D476" s="334" t="s">
        <v>265</v>
      </c>
      <c r="E476" s="335">
        <v>248</v>
      </c>
      <c r="F476" s="336">
        <v>6819.0083800000002</v>
      </c>
      <c r="G476" s="337">
        <v>2553.1764199999998</v>
      </c>
      <c r="H476" s="337">
        <v>9372.1848000000009</v>
      </c>
      <c r="I476" s="337">
        <v>26474.355489999998</v>
      </c>
      <c r="J476" s="337">
        <v>8350.7482199999995</v>
      </c>
      <c r="K476" s="337">
        <v>34825.103710000003</v>
      </c>
      <c r="L476" s="337">
        <v>12204.33065</v>
      </c>
      <c r="M476" s="337">
        <v>5953.8592500000004</v>
      </c>
      <c r="N476" s="337">
        <v>18158.189899999998</v>
      </c>
      <c r="O476" s="337">
        <v>62355.478409999996</v>
      </c>
      <c r="P476" s="337">
        <v>85248.381510000007</v>
      </c>
      <c r="Q476" s="337">
        <v>26.273630000000001</v>
      </c>
      <c r="R476" s="338">
        <v>85274.655140000003</v>
      </c>
      <c r="S476" s="7"/>
      <c r="T476" s="7"/>
      <c r="U476" s="7"/>
      <c r="V476" s="7"/>
      <c r="W476" s="7"/>
      <c r="X476" s="7"/>
      <c r="Y476" s="7"/>
      <c r="Z476" s="7"/>
      <c r="AA476" s="7"/>
      <c r="AB476" s="7"/>
    </row>
    <row r="477" spans="1:28" s="313" customFormat="1">
      <c r="A477" s="339"/>
      <c r="B477" s="339"/>
      <c r="C477" s="334" t="s">
        <v>267</v>
      </c>
      <c r="D477" s="334" t="s">
        <v>268</v>
      </c>
      <c r="E477" s="335">
        <v>242</v>
      </c>
      <c r="F477" s="336">
        <v>5512.2407599999997</v>
      </c>
      <c r="G477" s="337">
        <v>790.30186000000003</v>
      </c>
      <c r="H477" s="337">
        <v>6302.5426200000002</v>
      </c>
      <c r="I477" s="337">
        <v>29083.788920000003</v>
      </c>
      <c r="J477" s="337">
        <v>7861.6001299999998</v>
      </c>
      <c r="K477" s="337">
        <v>36945.389049999998</v>
      </c>
      <c r="L477" s="337">
        <v>18047.186260000002</v>
      </c>
      <c r="M477" s="337">
        <v>4042.5577899999998</v>
      </c>
      <c r="N477" s="337">
        <v>22089.744050000001</v>
      </c>
      <c r="O477" s="337">
        <v>65337.675719999999</v>
      </c>
      <c r="P477" s="337">
        <v>136814.51211000001</v>
      </c>
      <c r="Q477" s="337">
        <v>3375.0849800000001</v>
      </c>
      <c r="R477" s="338">
        <v>140189.59709</v>
      </c>
      <c r="S477" s="7"/>
      <c r="T477" s="7"/>
      <c r="U477" s="7"/>
      <c r="V477" s="7"/>
      <c r="W477" s="7"/>
      <c r="X477" s="7"/>
      <c r="Y477" s="7"/>
      <c r="Z477" s="7"/>
      <c r="AA477" s="7"/>
      <c r="AB477" s="7"/>
    </row>
    <row r="478" spans="1:28" s="313" customFormat="1">
      <c r="A478" s="339"/>
      <c r="B478" s="339"/>
      <c r="C478" s="334" t="s">
        <v>16</v>
      </c>
      <c r="D478" s="334" t="s">
        <v>269</v>
      </c>
      <c r="E478" s="335">
        <v>326</v>
      </c>
      <c r="F478" s="336">
        <v>2370.7636200000002</v>
      </c>
      <c r="G478" s="337">
        <v>2142.8219100000001</v>
      </c>
      <c r="H478" s="337">
        <v>4513.5855300000003</v>
      </c>
      <c r="I478" s="337">
        <v>14957.191000000001</v>
      </c>
      <c r="J478" s="337">
        <v>5677.25972</v>
      </c>
      <c r="K478" s="337">
        <v>20634.450719999997</v>
      </c>
      <c r="L478" s="337">
        <v>9191.3012100000014</v>
      </c>
      <c r="M478" s="337">
        <v>4799.8644199999999</v>
      </c>
      <c r="N478" s="337">
        <v>13991.165630000001</v>
      </c>
      <c r="O478" s="337">
        <v>39139.201880000001</v>
      </c>
      <c r="P478" s="337">
        <v>54250.92237</v>
      </c>
      <c r="Q478" s="337">
        <v>2346.5945899999997</v>
      </c>
      <c r="R478" s="338">
        <v>56597.516960000001</v>
      </c>
      <c r="S478" s="7"/>
      <c r="T478" s="7"/>
      <c r="U478" s="7"/>
      <c r="V478" s="7"/>
      <c r="W478" s="7"/>
      <c r="X478" s="7"/>
      <c r="Y478" s="7"/>
      <c r="Z478" s="7"/>
      <c r="AA478" s="7"/>
      <c r="AB478" s="7"/>
    </row>
    <row r="479" spans="1:28" s="313" customFormat="1">
      <c r="A479" s="339"/>
      <c r="B479" s="339"/>
      <c r="C479" s="339"/>
      <c r="D479" s="339"/>
      <c r="E479" s="340">
        <v>398</v>
      </c>
      <c r="F479" s="341">
        <v>0</v>
      </c>
      <c r="G479" s="342">
        <v>0</v>
      </c>
      <c r="H479" s="342">
        <v>0</v>
      </c>
      <c r="I479" s="342">
        <v>250.33620000000002</v>
      </c>
      <c r="J479" s="342">
        <v>0.21734000000000001</v>
      </c>
      <c r="K479" s="342">
        <v>250.55354</v>
      </c>
      <c r="L479" s="342">
        <v>125.50082</v>
      </c>
      <c r="M479" s="342">
        <v>181.31539000000001</v>
      </c>
      <c r="N479" s="342">
        <v>306.81621000000001</v>
      </c>
      <c r="O479" s="342">
        <v>557.36974999999995</v>
      </c>
      <c r="P479" s="342">
        <v>4108.0687600000001</v>
      </c>
      <c r="Q479" s="342">
        <v>0</v>
      </c>
      <c r="R479" s="343">
        <v>4108.0687600000001</v>
      </c>
      <c r="S479" s="7"/>
      <c r="T479" s="7"/>
      <c r="U479" s="7"/>
      <c r="V479" s="7"/>
      <c r="W479" s="7"/>
      <c r="X479" s="7"/>
      <c r="Y479" s="7"/>
      <c r="Z479" s="7"/>
      <c r="AA479" s="7"/>
      <c r="AB479" s="7"/>
    </row>
    <row r="480" spans="1:28" s="313" customFormat="1">
      <c r="A480" s="339"/>
      <c r="B480" s="339"/>
      <c r="C480" s="339"/>
      <c r="D480" s="339"/>
      <c r="E480" s="340">
        <v>238</v>
      </c>
      <c r="F480" s="341">
        <v>15173.66344</v>
      </c>
      <c r="G480" s="342">
        <v>5668.9517900000001</v>
      </c>
      <c r="H480" s="342">
        <v>20842.615229999999</v>
      </c>
      <c r="I480" s="342">
        <v>70082.76823999999</v>
      </c>
      <c r="J480" s="342">
        <v>59584.348330000001</v>
      </c>
      <c r="K480" s="342">
        <v>129667.11657</v>
      </c>
      <c r="L480" s="342">
        <v>75473.170760000008</v>
      </c>
      <c r="M480" s="342">
        <v>106451.63716</v>
      </c>
      <c r="N480" s="342">
        <v>181924.80791999999</v>
      </c>
      <c r="O480" s="342">
        <v>332434.53972</v>
      </c>
      <c r="P480" s="342">
        <v>182191.12789999999</v>
      </c>
      <c r="Q480" s="342">
        <v>74543.250599999999</v>
      </c>
      <c r="R480" s="343">
        <v>256734.37849999999</v>
      </c>
      <c r="S480" s="7"/>
      <c r="T480" s="7"/>
      <c r="U480" s="7"/>
      <c r="V480" s="7"/>
      <c r="W480" s="7"/>
      <c r="X480" s="7"/>
      <c r="Y480" s="7"/>
      <c r="Z480" s="7"/>
      <c r="AA480" s="7"/>
      <c r="AB480" s="7"/>
    </row>
    <row r="481" spans="1:28" s="313" customFormat="1">
      <c r="A481" s="339"/>
      <c r="B481" s="339"/>
      <c r="C481" s="339"/>
      <c r="D481" s="334" t="s">
        <v>74</v>
      </c>
      <c r="E481" s="335">
        <v>156</v>
      </c>
      <c r="F481" s="336">
        <v>13904.66173</v>
      </c>
      <c r="G481" s="337">
        <v>18530.26065</v>
      </c>
      <c r="H481" s="337">
        <v>32434.92238</v>
      </c>
      <c r="I481" s="337">
        <v>37132.501830000001</v>
      </c>
      <c r="J481" s="337">
        <v>19502.487100000002</v>
      </c>
      <c r="K481" s="337">
        <v>56634.98893</v>
      </c>
      <c r="L481" s="337">
        <v>26027.31</v>
      </c>
      <c r="M481" s="337">
        <v>10063.508669999999</v>
      </c>
      <c r="N481" s="337">
        <v>36090.818670000001</v>
      </c>
      <c r="O481" s="337">
        <v>125160.72998</v>
      </c>
      <c r="P481" s="337">
        <v>170439.6465</v>
      </c>
      <c r="Q481" s="337">
        <v>3917.8979300000001</v>
      </c>
      <c r="R481" s="338">
        <v>174357.54443000001</v>
      </c>
      <c r="S481" s="7"/>
      <c r="T481" s="7"/>
      <c r="U481" s="7"/>
      <c r="V481" s="7"/>
      <c r="W481" s="7"/>
      <c r="X481" s="7"/>
      <c r="Y481" s="7"/>
      <c r="Z481" s="7"/>
      <c r="AA481" s="7"/>
      <c r="AB481" s="7"/>
    </row>
    <row r="482" spans="1:28" s="313" customFormat="1">
      <c r="A482" s="339"/>
      <c r="B482" s="339"/>
      <c r="C482" s="339"/>
      <c r="D482" s="339"/>
      <c r="E482" s="340">
        <v>239</v>
      </c>
      <c r="F482" s="341">
        <v>12090.81523</v>
      </c>
      <c r="G482" s="342">
        <v>3921.48495</v>
      </c>
      <c r="H482" s="342">
        <v>16012.30018</v>
      </c>
      <c r="I482" s="342">
        <v>24335.337210000002</v>
      </c>
      <c r="J482" s="342">
        <v>8563.6178</v>
      </c>
      <c r="K482" s="342">
        <v>32898.955010000005</v>
      </c>
      <c r="L482" s="342">
        <v>17148.03974</v>
      </c>
      <c r="M482" s="342">
        <v>5737.7006700000002</v>
      </c>
      <c r="N482" s="342">
        <v>22885.740409999999</v>
      </c>
      <c r="O482" s="342">
        <v>71796.995599999995</v>
      </c>
      <c r="P482" s="342">
        <v>102562.17576</v>
      </c>
      <c r="Q482" s="342">
        <v>5190.2513499999995</v>
      </c>
      <c r="R482" s="343">
        <v>107752.42711</v>
      </c>
      <c r="S482" s="7"/>
      <c r="T482" s="7"/>
      <c r="U482" s="7"/>
      <c r="V482" s="7"/>
      <c r="W482" s="7"/>
      <c r="X482" s="7"/>
      <c r="Y482" s="7"/>
      <c r="Z482" s="7"/>
      <c r="AA482" s="7"/>
      <c r="AB482" s="7"/>
    </row>
    <row r="483" spans="1:28" s="313" customFormat="1">
      <c r="A483" s="339"/>
      <c r="B483" s="339"/>
      <c r="C483" s="339"/>
      <c r="D483" s="339"/>
      <c r="E483" s="340">
        <v>394</v>
      </c>
      <c r="F483" s="341">
        <v>0</v>
      </c>
      <c r="G483" s="342">
        <v>0</v>
      </c>
      <c r="H483" s="342">
        <v>0</v>
      </c>
      <c r="I483" s="342">
        <v>705.46526000000006</v>
      </c>
      <c r="J483" s="342">
        <v>0</v>
      </c>
      <c r="K483" s="342">
        <v>705.46526000000006</v>
      </c>
      <c r="L483" s="342">
        <v>12</v>
      </c>
      <c r="M483" s="342">
        <v>5.4693399999999999</v>
      </c>
      <c r="N483" s="342">
        <v>17.469339999999999</v>
      </c>
      <c r="O483" s="342">
        <v>722.93459999999993</v>
      </c>
      <c r="P483" s="342">
        <v>29520.166649999999</v>
      </c>
      <c r="Q483" s="342">
        <v>0</v>
      </c>
      <c r="R483" s="343">
        <v>29520.166649999999</v>
      </c>
      <c r="S483" s="7"/>
      <c r="T483" s="7"/>
      <c r="U483" s="7"/>
      <c r="V483" s="7"/>
      <c r="W483" s="7"/>
      <c r="X483" s="7"/>
      <c r="Y483" s="7"/>
      <c r="Z483" s="7"/>
      <c r="AA483" s="7"/>
      <c r="AB483" s="7"/>
    </row>
    <row r="484" spans="1:28" s="313" customFormat="1">
      <c r="A484" s="339"/>
      <c r="B484" s="339"/>
      <c r="C484" s="339"/>
      <c r="D484" s="334" t="s">
        <v>270</v>
      </c>
      <c r="E484" s="335">
        <v>65</v>
      </c>
      <c r="F484" s="336">
        <v>16308.628630000001</v>
      </c>
      <c r="G484" s="337">
        <v>5332.9468499999994</v>
      </c>
      <c r="H484" s="337">
        <v>21641.57548</v>
      </c>
      <c r="I484" s="337">
        <v>53217.420319999997</v>
      </c>
      <c r="J484" s="337">
        <v>40285.589319999999</v>
      </c>
      <c r="K484" s="337">
        <v>93503.009640000004</v>
      </c>
      <c r="L484" s="337">
        <v>47374.581130000006</v>
      </c>
      <c r="M484" s="337">
        <v>37726.725549999996</v>
      </c>
      <c r="N484" s="337">
        <v>85101.306680000009</v>
      </c>
      <c r="O484" s="337">
        <v>200245.89180000001</v>
      </c>
      <c r="P484" s="337">
        <v>134994.93367</v>
      </c>
      <c r="Q484" s="337">
        <v>13202.6551</v>
      </c>
      <c r="R484" s="338">
        <v>148197.58877</v>
      </c>
      <c r="S484" s="7"/>
      <c r="T484" s="7"/>
      <c r="U484" s="7"/>
      <c r="V484" s="7"/>
      <c r="W484" s="7"/>
      <c r="X484" s="7"/>
      <c r="Y484" s="7"/>
      <c r="Z484" s="7"/>
      <c r="AA484" s="7"/>
      <c r="AB484" s="7"/>
    </row>
    <row r="485" spans="1:28" s="313" customFormat="1">
      <c r="A485" s="339"/>
      <c r="B485" s="339"/>
      <c r="C485" s="339"/>
      <c r="D485" s="339"/>
      <c r="E485" s="340">
        <v>66</v>
      </c>
      <c r="F485" s="341">
        <v>9604.8888000000006</v>
      </c>
      <c r="G485" s="342">
        <v>24200.706300000002</v>
      </c>
      <c r="H485" s="342">
        <v>33805.595099999999</v>
      </c>
      <c r="I485" s="342">
        <v>41195.123390000001</v>
      </c>
      <c r="J485" s="342">
        <v>45458.069929999998</v>
      </c>
      <c r="K485" s="342">
        <v>86653.193319999991</v>
      </c>
      <c r="L485" s="342">
        <v>35118.415909999996</v>
      </c>
      <c r="M485" s="342">
        <v>29531.26814</v>
      </c>
      <c r="N485" s="342">
        <v>64649.684049999996</v>
      </c>
      <c r="O485" s="342">
        <v>185108.47247000001</v>
      </c>
      <c r="P485" s="342">
        <v>55633.451979999998</v>
      </c>
      <c r="Q485" s="342">
        <v>104620.9578</v>
      </c>
      <c r="R485" s="343">
        <v>160254.40977999999</v>
      </c>
      <c r="S485" s="7"/>
      <c r="T485" s="7"/>
      <c r="U485" s="7"/>
      <c r="V485" s="7"/>
      <c r="W485" s="7"/>
      <c r="X485" s="7"/>
      <c r="Y485" s="7"/>
      <c r="Z485" s="7"/>
      <c r="AA485" s="7"/>
      <c r="AB485" s="7"/>
    </row>
    <row r="486" spans="1:28" s="313" customFormat="1">
      <c r="A486" s="339"/>
      <c r="B486" s="339"/>
      <c r="C486" s="339"/>
      <c r="D486" s="339"/>
      <c r="E486" s="340">
        <v>67</v>
      </c>
      <c r="F486" s="341">
        <v>6637.9652400000004</v>
      </c>
      <c r="G486" s="342">
        <v>2990.5301099999997</v>
      </c>
      <c r="H486" s="342">
        <v>9628.4953499999992</v>
      </c>
      <c r="I486" s="342">
        <v>42054.058290000001</v>
      </c>
      <c r="J486" s="342">
        <v>19829.700949999999</v>
      </c>
      <c r="K486" s="342">
        <v>61883.759239999999</v>
      </c>
      <c r="L486" s="342">
        <v>30552.954760000001</v>
      </c>
      <c r="M486" s="342">
        <v>21498.385920000001</v>
      </c>
      <c r="N486" s="342">
        <v>52051.340680000001</v>
      </c>
      <c r="O486" s="342">
        <v>123563.59526999999</v>
      </c>
      <c r="P486" s="342">
        <v>59809.952239999999</v>
      </c>
      <c r="Q486" s="342">
        <v>21639.091949999998</v>
      </c>
      <c r="R486" s="343">
        <v>81449.044190000001</v>
      </c>
      <c r="S486" s="7"/>
      <c r="T486" s="7"/>
      <c r="U486" s="7"/>
      <c r="V486" s="7"/>
      <c r="W486" s="7"/>
      <c r="X486" s="7"/>
      <c r="Y486" s="7"/>
      <c r="Z486" s="7"/>
      <c r="AA486" s="7"/>
      <c r="AB486" s="7"/>
    </row>
    <row r="487" spans="1:28" s="313" customFormat="1">
      <c r="A487" s="339"/>
      <c r="B487" s="339"/>
      <c r="C487" s="339"/>
      <c r="D487" s="339"/>
      <c r="E487" s="340">
        <v>358</v>
      </c>
      <c r="F487" s="341">
        <v>708.68790000000001</v>
      </c>
      <c r="G487" s="342">
        <v>17.029779999999999</v>
      </c>
      <c r="H487" s="342">
        <v>725.71768000000009</v>
      </c>
      <c r="I487" s="342">
        <v>22851.506879999997</v>
      </c>
      <c r="J487" s="342">
        <v>25515.794739999998</v>
      </c>
      <c r="K487" s="342">
        <v>48367.301619999998</v>
      </c>
      <c r="L487" s="342">
        <v>18904.50632</v>
      </c>
      <c r="M487" s="342">
        <v>17044.866389999999</v>
      </c>
      <c r="N487" s="342">
        <v>35949.372710000003</v>
      </c>
      <c r="O487" s="342">
        <v>85042.39201000001</v>
      </c>
      <c r="P487" s="342">
        <v>53321.808669999999</v>
      </c>
      <c r="Q487" s="342">
        <v>3420.2738999999997</v>
      </c>
      <c r="R487" s="343">
        <v>56742.082569999999</v>
      </c>
      <c r="S487" s="7"/>
      <c r="T487" s="7"/>
      <c r="U487" s="7"/>
      <c r="V487" s="7"/>
      <c r="W487" s="7"/>
      <c r="X487" s="7"/>
      <c r="Y487" s="7"/>
      <c r="Z487" s="7"/>
      <c r="AA487" s="7"/>
      <c r="AB487" s="7"/>
    </row>
    <row r="488" spans="1:28" s="313" customFormat="1">
      <c r="A488" s="339"/>
      <c r="B488" s="339"/>
      <c r="C488" s="339"/>
      <c r="D488" s="339"/>
      <c r="E488" s="340">
        <v>312</v>
      </c>
      <c r="F488" s="341">
        <v>1645.5306599999999</v>
      </c>
      <c r="G488" s="342">
        <v>1936.46784</v>
      </c>
      <c r="H488" s="342">
        <v>3581.9985000000001</v>
      </c>
      <c r="I488" s="342">
        <v>24059.704249999999</v>
      </c>
      <c r="J488" s="342">
        <v>7576.2958799999997</v>
      </c>
      <c r="K488" s="342">
        <v>31636.00013</v>
      </c>
      <c r="L488" s="342">
        <v>12183.751619999999</v>
      </c>
      <c r="M488" s="342">
        <v>7737.3814699999994</v>
      </c>
      <c r="N488" s="342">
        <v>19921.133089999999</v>
      </c>
      <c r="O488" s="342">
        <v>55139.131719999998</v>
      </c>
      <c r="P488" s="342">
        <v>699096.29483999999</v>
      </c>
      <c r="Q488" s="342">
        <v>10363.400800000001</v>
      </c>
      <c r="R488" s="343">
        <v>709459.69563999993</v>
      </c>
      <c r="S488" s="7"/>
      <c r="T488" s="7"/>
      <c r="U488" s="7"/>
      <c r="V488" s="7"/>
      <c r="W488" s="7"/>
      <c r="X488" s="7"/>
      <c r="Y488" s="7"/>
      <c r="Z488" s="7"/>
      <c r="AA488" s="7"/>
      <c r="AB488" s="7"/>
    </row>
    <row r="489" spans="1:28" s="313" customFormat="1">
      <c r="A489" s="339"/>
      <c r="B489" s="339"/>
      <c r="C489" s="339"/>
      <c r="D489" s="334" t="s">
        <v>79</v>
      </c>
      <c r="E489" s="335">
        <v>64</v>
      </c>
      <c r="F489" s="336">
        <v>8853.5777600000001</v>
      </c>
      <c r="G489" s="337">
        <v>7685.0258700000004</v>
      </c>
      <c r="H489" s="337">
        <v>16538.603630000001</v>
      </c>
      <c r="I489" s="337">
        <v>51472.586990000003</v>
      </c>
      <c r="J489" s="337">
        <v>28291.301190000002</v>
      </c>
      <c r="K489" s="337">
        <v>79763.888180000009</v>
      </c>
      <c r="L489" s="337">
        <v>17492.745859999999</v>
      </c>
      <c r="M489" s="337">
        <v>16453.225399999999</v>
      </c>
      <c r="N489" s="337">
        <v>33945.971259999998</v>
      </c>
      <c r="O489" s="337">
        <v>130248.46307</v>
      </c>
      <c r="P489" s="337">
        <v>36812.844990000005</v>
      </c>
      <c r="Q489" s="337">
        <v>54017.280340000005</v>
      </c>
      <c r="R489" s="338">
        <v>90830.125329999995</v>
      </c>
      <c r="S489" s="7"/>
      <c r="T489" s="7"/>
      <c r="U489" s="7"/>
      <c r="V489" s="7"/>
      <c r="W489" s="7"/>
      <c r="X489" s="7"/>
      <c r="Y489" s="7"/>
      <c r="Z489" s="7"/>
      <c r="AA489" s="7"/>
      <c r="AB489" s="7"/>
    </row>
    <row r="490" spans="1:28" s="313" customFormat="1">
      <c r="A490" s="339"/>
      <c r="B490" s="339"/>
      <c r="C490" s="339"/>
      <c r="D490" s="339"/>
      <c r="E490" s="340">
        <v>267</v>
      </c>
      <c r="F490" s="341">
        <v>4908.5149099999999</v>
      </c>
      <c r="G490" s="342">
        <v>10385.667519999999</v>
      </c>
      <c r="H490" s="342">
        <v>15294.182429999999</v>
      </c>
      <c r="I490" s="342">
        <v>66978.835099999997</v>
      </c>
      <c r="J490" s="342">
        <v>82265.615969999999</v>
      </c>
      <c r="K490" s="342">
        <v>149244.45106999998</v>
      </c>
      <c r="L490" s="342">
        <v>54127.614130000002</v>
      </c>
      <c r="M490" s="342">
        <v>85071.394249999998</v>
      </c>
      <c r="N490" s="342">
        <v>139199.00837999998</v>
      </c>
      <c r="O490" s="342">
        <v>303737.64188000001</v>
      </c>
      <c r="P490" s="342">
        <v>100491.76591</v>
      </c>
      <c r="Q490" s="342">
        <v>14051.225759999999</v>
      </c>
      <c r="R490" s="343">
        <v>114542.99167</v>
      </c>
      <c r="S490" s="7"/>
      <c r="T490" s="7"/>
      <c r="U490" s="7"/>
      <c r="V490" s="7"/>
      <c r="W490" s="7"/>
      <c r="X490" s="7"/>
      <c r="Y490" s="7"/>
      <c r="Z490" s="7"/>
      <c r="AA490" s="7"/>
      <c r="AB490" s="7"/>
    </row>
    <row r="491" spans="1:28" s="313" customFormat="1">
      <c r="A491" s="339"/>
      <c r="B491" s="339"/>
      <c r="C491" s="339"/>
      <c r="D491" s="339"/>
      <c r="E491" s="340">
        <v>286</v>
      </c>
      <c r="F491" s="341">
        <v>5423.8217100000002</v>
      </c>
      <c r="G491" s="342">
        <v>5592.6732099999999</v>
      </c>
      <c r="H491" s="342">
        <v>11016.494919999999</v>
      </c>
      <c r="I491" s="342">
        <v>38333.491679999999</v>
      </c>
      <c r="J491" s="342">
        <v>40188.811200000004</v>
      </c>
      <c r="K491" s="342">
        <v>78522.302879999988</v>
      </c>
      <c r="L491" s="342">
        <v>34034.811849999998</v>
      </c>
      <c r="M491" s="342">
        <v>33123.45753</v>
      </c>
      <c r="N491" s="342">
        <v>67158.269379999998</v>
      </c>
      <c r="O491" s="342">
        <v>156697.06718000001</v>
      </c>
      <c r="P491" s="342">
        <v>57352.592950000006</v>
      </c>
      <c r="Q491" s="342">
        <v>1733.7213899999999</v>
      </c>
      <c r="R491" s="343">
        <v>59086.314340000004</v>
      </c>
      <c r="S491" s="7"/>
      <c r="T491" s="7"/>
      <c r="U491" s="7"/>
      <c r="V491" s="7"/>
      <c r="W491" s="7"/>
      <c r="X491" s="7"/>
      <c r="Y491" s="7"/>
      <c r="Z491" s="7"/>
      <c r="AA491" s="7"/>
      <c r="AB491" s="7"/>
    </row>
    <row r="492" spans="1:28" s="313" customFormat="1">
      <c r="A492" s="339"/>
      <c r="B492" s="339"/>
      <c r="C492" s="339"/>
      <c r="D492" s="339"/>
      <c r="E492" s="340">
        <v>373</v>
      </c>
      <c r="F492" s="341">
        <v>97.982119999999995</v>
      </c>
      <c r="G492" s="342">
        <v>69.687820000000002</v>
      </c>
      <c r="H492" s="342">
        <v>167.66994</v>
      </c>
      <c r="I492" s="342">
        <v>17637.385760000001</v>
      </c>
      <c r="J492" s="342">
        <v>20628.847679999999</v>
      </c>
      <c r="K492" s="342">
        <v>38266.233439999996</v>
      </c>
      <c r="L492" s="342">
        <v>13145.6798</v>
      </c>
      <c r="M492" s="342">
        <v>18213.89963</v>
      </c>
      <c r="N492" s="342">
        <v>31359.579429999998</v>
      </c>
      <c r="O492" s="342">
        <v>69793.482810000001</v>
      </c>
      <c r="P492" s="342">
        <v>48383.124609999999</v>
      </c>
      <c r="Q492" s="342">
        <v>1830.45389</v>
      </c>
      <c r="R492" s="343">
        <v>50213.578500000003</v>
      </c>
      <c r="S492" s="7"/>
      <c r="T492" s="7"/>
      <c r="U492" s="7"/>
      <c r="V492" s="7"/>
      <c r="W492" s="7"/>
      <c r="X492" s="7"/>
      <c r="Y492" s="7"/>
      <c r="Z492" s="7"/>
      <c r="AA492" s="7"/>
      <c r="AB492" s="7"/>
    </row>
    <row r="493" spans="1:28" s="313" customFormat="1">
      <c r="A493" s="339"/>
      <c r="B493" s="339"/>
      <c r="C493" s="339"/>
      <c r="D493" s="334" t="s">
        <v>56</v>
      </c>
      <c r="E493" s="335">
        <v>26</v>
      </c>
      <c r="F493" s="336">
        <v>39824.248100000004</v>
      </c>
      <c r="G493" s="337">
        <v>21367.90899</v>
      </c>
      <c r="H493" s="337">
        <v>61192.157090000001</v>
      </c>
      <c r="I493" s="337">
        <v>27499.024510000003</v>
      </c>
      <c r="J493" s="337">
        <v>31073.431489999999</v>
      </c>
      <c r="K493" s="337">
        <v>58572.455999999998</v>
      </c>
      <c r="L493" s="337">
        <v>22896.189859999999</v>
      </c>
      <c r="M493" s="337">
        <v>22376.780019999998</v>
      </c>
      <c r="N493" s="337">
        <v>45272.969880000004</v>
      </c>
      <c r="O493" s="337">
        <v>165037.58296999999</v>
      </c>
      <c r="P493" s="337">
        <v>69270.57637000001</v>
      </c>
      <c r="Q493" s="337">
        <v>102177.41828</v>
      </c>
      <c r="R493" s="338">
        <v>171447.99465000001</v>
      </c>
      <c r="S493" s="7"/>
      <c r="T493" s="7"/>
      <c r="U493" s="7"/>
      <c r="V493" s="7"/>
      <c r="W493" s="7"/>
      <c r="X493" s="7"/>
      <c r="Y493" s="7"/>
      <c r="Z493" s="7"/>
      <c r="AA493" s="7"/>
      <c r="AB493" s="7"/>
    </row>
    <row r="494" spans="1:28" s="313" customFormat="1">
      <c r="A494" s="339"/>
      <c r="B494" s="339"/>
      <c r="C494" s="339"/>
      <c r="D494" s="339"/>
      <c r="E494" s="340">
        <v>28</v>
      </c>
      <c r="F494" s="341">
        <v>9387.1315500000001</v>
      </c>
      <c r="G494" s="342">
        <v>11463.285310000001</v>
      </c>
      <c r="H494" s="342">
        <v>20850.416860000001</v>
      </c>
      <c r="I494" s="342">
        <v>22623.908299999999</v>
      </c>
      <c r="J494" s="342">
        <v>11940.36498</v>
      </c>
      <c r="K494" s="342">
        <v>34564.273280000001</v>
      </c>
      <c r="L494" s="342">
        <v>16682.115809999999</v>
      </c>
      <c r="M494" s="342">
        <v>10154.88327</v>
      </c>
      <c r="N494" s="342">
        <v>26836.999079999998</v>
      </c>
      <c r="O494" s="342">
        <v>82251.68922</v>
      </c>
      <c r="P494" s="342">
        <v>107658.86159</v>
      </c>
      <c r="Q494" s="342">
        <v>8149.94661</v>
      </c>
      <c r="R494" s="343">
        <v>115808.8082</v>
      </c>
      <c r="S494" s="7"/>
      <c r="T494" s="7"/>
      <c r="U494" s="7"/>
      <c r="V494" s="7"/>
      <c r="W494" s="7"/>
      <c r="X494" s="7"/>
      <c r="Y494" s="7"/>
      <c r="Z494" s="7"/>
      <c r="AA494" s="7"/>
      <c r="AB494" s="7"/>
    </row>
    <row r="495" spans="1:28" s="313" customFormat="1">
      <c r="A495" s="339"/>
      <c r="B495" s="339"/>
      <c r="C495" s="339"/>
      <c r="D495" s="339"/>
      <c r="E495" s="340">
        <v>161</v>
      </c>
      <c r="F495" s="341">
        <v>7297.4670700000006</v>
      </c>
      <c r="G495" s="342">
        <v>3174.6207300000001</v>
      </c>
      <c r="H495" s="342">
        <v>10472.087800000001</v>
      </c>
      <c r="I495" s="342">
        <v>16095.03592</v>
      </c>
      <c r="J495" s="342">
        <v>8952.4772699999994</v>
      </c>
      <c r="K495" s="342">
        <v>25047.513190000001</v>
      </c>
      <c r="L495" s="342">
        <v>14162.32539</v>
      </c>
      <c r="M495" s="342">
        <v>6306.2277899999999</v>
      </c>
      <c r="N495" s="342">
        <v>20468.553179999999</v>
      </c>
      <c r="O495" s="342">
        <v>55988.154170000002</v>
      </c>
      <c r="P495" s="342">
        <v>205028.76913999999</v>
      </c>
      <c r="Q495" s="342">
        <v>9220.0596999999998</v>
      </c>
      <c r="R495" s="343">
        <v>214248.82884</v>
      </c>
      <c r="S495" s="7"/>
      <c r="T495" s="7"/>
      <c r="U495" s="7"/>
      <c r="V495" s="7"/>
      <c r="W495" s="7"/>
      <c r="X495" s="7"/>
      <c r="Y495" s="7"/>
      <c r="Z495" s="7"/>
      <c r="AA495" s="7"/>
      <c r="AB495" s="7"/>
    </row>
    <row r="496" spans="1:28" s="313" customFormat="1">
      <c r="A496" s="339"/>
      <c r="B496" s="339"/>
      <c r="C496" s="339"/>
      <c r="D496" s="339"/>
      <c r="E496" s="340">
        <v>362</v>
      </c>
      <c r="F496" s="341">
        <v>450.38622999999995</v>
      </c>
      <c r="G496" s="342">
        <v>386.26758000000001</v>
      </c>
      <c r="H496" s="342">
        <v>836.65381000000002</v>
      </c>
      <c r="I496" s="342">
        <v>10889.994699999999</v>
      </c>
      <c r="J496" s="342">
        <v>6467.3597300000001</v>
      </c>
      <c r="K496" s="342">
        <v>17357.354429999999</v>
      </c>
      <c r="L496" s="342">
        <v>9043.6081400000003</v>
      </c>
      <c r="M496" s="342">
        <v>3734.5909999999999</v>
      </c>
      <c r="N496" s="342">
        <v>12778.199140000001</v>
      </c>
      <c r="O496" s="342">
        <v>30972.20738</v>
      </c>
      <c r="P496" s="342">
        <v>74285.492190000004</v>
      </c>
      <c r="Q496" s="342">
        <v>1320.5690199999999</v>
      </c>
      <c r="R496" s="343">
        <v>75606.06121</v>
      </c>
      <c r="S496" s="7"/>
      <c r="T496" s="7"/>
      <c r="U496" s="7"/>
      <c r="V496" s="7"/>
      <c r="W496" s="7"/>
      <c r="X496" s="7"/>
      <c r="Y496" s="7"/>
      <c r="Z496" s="7"/>
      <c r="AA496" s="7"/>
      <c r="AB496" s="7"/>
    </row>
    <row r="497" spans="1:28" s="313" customFormat="1">
      <c r="A497" s="339"/>
      <c r="B497" s="339"/>
      <c r="C497" s="339"/>
      <c r="D497" s="334" t="s">
        <v>16</v>
      </c>
      <c r="E497" s="335">
        <v>7</v>
      </c>
      <c r="F497" s="336">
        <v>1865177.4070899999</v>
      </c>
      <c r="G497" s="337">
        <v>302191.17943999998</v>
      </c>
      <c r="H497" s="337">
        <v>2167368.5865300004</v>
      </c>
      <c r="I497" s="337">
        <v>209380.81802000001</v>
      </c>
      <c r="J497" s="337">
        <v>66572.452940000003</v>
      </c>
      <c r="K497" s="337">
        <v>275953.27095999999</v>
      </c>
      <c r="L497" s="337">
        <v>116077.44409</v>
      </c>
      <c r="M497" s="337">
        <v>99120.574159999989</v>
      </c>
      <c r="N497" s="337">
        <v>215198.01824999999</v>
      </c>
      <c r="O497" s="337">
        <v>2658519.8757399996</v>
      </c>
      <c r="P497" s="337">
        <v>3981188.8709999998</v>
      </c>
      <c r="Q497" s="337">
        <v>285271.08698000002</v>
      </c>
      <c r="R497" s="338">
        <v>4266459.9579800004</v>
      </c>
      <c r="S497" s="7"/>
      <c r="T497" s="7"/>
      <c r="U497" s="7"/>
      <c r="V497" s="7"/>
      <c r="W497" s="7"/>
      <c r="X497" s="7"/>
      <c r="Y497" s="7"/>
      <c r="Z497" s="7"/>
      <c r="AA497" s="7"/>
      <c r="AB497" s="7"/>
    </row>
    <row r="498" spans="1:28" s="313" customFormat="1">
      <c r="A498" s="339"/>
      <c r="B498" s="339"/>
      <c r="C498" s="339"/>
      <c r="D498" s="339"/>
      <c r="E498" s="340">
        <v>150</v>
      </c>
      <c r="F498" s="341">
        <v>34628.004829999998</v>
      </c>
      <c r="G498" s="342">
        <v>11161.04019</v>
      </c>
      <c r="H498" s="342">
        <v>45789.045020000005</v>
      </c>
      <c r="I498" s="342">
        <v>43315.476430000002</v>
      </c>
      <c r="J498" s="342">
        <v>32109.204040000001</v>
      </c>
      <c r="K498" s="342">
        <v>75424.680469999992</v>
      </c>
      <c r="L498" s="342">
        <v>23956.7572</v>
      </c>
      <c r="M498" s="342">
        <v>22701.40295</v>
      </c>
      <c r="N498" s="342">
        <v>46658.160149999996</v>
      </c>
      <c r="O498" s="342">
        <v>167871.88563999999</v>
      </c>
      <c r="P498" s="342">
        <v>220164.90135</v>
      </c>
      <c r="Q498" s="342">
        <v>9806.2614900000008</v>
      </c>
      <c r="R498" s="343">
        <v>229971.16284</v>
      </c>
      <c r="S498" s="7"/>
      <c r="T498" s="7"/>
      <c r="U498" s="7"/>
      <c r="V498" s="7"/>
      <c r="W498" s="7"/>
      <c r="X498" s="7"/>
      <c r="Y498" s="7"/>
      <c r="Z498" s="7"/>
      <c r="AA498" s="7"/>
      <c r="AB498" s="7"/>
    </row>
    <row r="499" spans="1:28" s="313" customFormat="1">
      <c r="A499" s="339"/>
      <c r="B499" s="339"/>
      <c r="C499" s="339"/>
      <c r="D499" s="339"/>
      <c r="E499" s="340">
        <v>151</v>
      </c>
      <c r="F499" s="341">
        <v>10113.359490000001</v>
      </c>
      <c r="G499" s="342">
        <v>11416.858289999998</v>
      </c>
      <c r="H499" s="342">
        <v>21530.217780000003</v>
      </c>
      <c r="I499" s="342">
        <v>19072.740710000002</v>
      </c>
      <c r="J499" s="342">
        <v>15596.962720000001</v>
      </c>
      <c r="K499" s="342">
        <v>34669.703430000001</v>
      </c>
      <c r="L499" s="342">
        <v>15211.47956</v>
      </c>
      <c r="M499" s="342">
        <v>13321.84469</v>
      </c>
      <c r="N499" s="342">
        <v>28533.324250000001</v>
      </c>
      <c r="O499" s="342">
        <v>84733.245459999991</v>
      </c>
      <c r="P499" s="342">
        <v>60307.929630000006</v>
      </c>
      <c r="Q499" s="342">
        <v>17878.784879999999</v>
      </c>
      <c r="R499" s="343">
        <v>78186.714510000005</v>
      </c>
      <c r="S499" s="7"/>
      <c r="T499" s="7"/>
      <c r="U499" s="7"/>
      <c r="V499" s="7"/>
      <c r="W499" s="7"/>
      <c r="X499" s="7"/>
      <c r="Y499" s="7"/>
      <c r="Z499" s="7"/>
      <c r="AA499" s="7"/>
      <c r="AB499" s="7"/>
    </row>
    <row r="500" spans="1:28" s="313" customFormat="1">
      <c r="A500" s="339"/>
      <c r="B500" s="339"/>
      <c r="C500" s="339"/>
      <c r="D500" s="339"/>
      <c r="E500" s="340">
        <v>254</v>
      </c>
      <c r="F500" s="341">
        <v>11675.50144</v>
      </c>
      <c r="G500" s="342">
        <v>13163.39926</v>
      </c>
      <c r="H500" s="342">
        <v>24838.900699999998</v>
      </c>
      <c r="I500" s="342">
        <v>26653.42081</v>
      </c>
      <c r="J500" s="342">
        <v>19079.033199999998</v>
      </c>
      <c r="K500" s="342">
        <v>45732.454010000001</v>
      </c>
      <c r="L500" s="342">
        <v>19889.27003</v>
      </c>
      <c r="M500" s="342">
        <v>15983.93799</v>
      </c>
      <c r="N500" s="342">
        <v>35873.208020000005</v>
      </c>
      <c r="O500" s="342">
        <v>106444.56273000001</v>
      </c>
      <c r="P500" s="342">
        <v>129354.19520999999</v>
      </c>
      <c r="Q500" s="342">
        <v>13511.438960000001</v>
      </c>
      <c r="R500" s="343">
        <v>142865.63416999998</v>
      </c>
      <c r="S500" s="7"/>
      <c r="T500" s="7"/>
      <c r="U500" s="7"/>
      <c r="V500" s="7"/>
      <c r="W500" s="7"/>
      <c r="X500" s="7"/>
      <c r="Y500" s="7"/>
      <c r="Z500" s="7"/>
      <c r="AA500" s="7"/>
      <c r="AB500" s="7"/>
    </row>
    <row r="501" spans="1:28" s="313" customFormat="1">
      <c r="A501" s="339"/>
      <c r="B501" s="339"/>
      <c r="C501" s="339"/>
      <c r="D501" s="339"/>
      <c r="E501" s="340">
        <v>347</v>
      </c>
      <c r="F501" s="341">
        <v>4955.9094000000005</v>
      </c>
      <c r="G501" s="342">
        <v>866.76271999999994</v>
      </c>
      <c r="H501" s="342">
        <v>5822.6721200000002</v>
      </c>
      <c r="I501" s="342">
        <v>26151.612539999998</v>
      </c>
      <c r="J501" s="342">
        <v>16656.680850000001</v>
      </c>
      <c r="K501" s="342">
        <v>42808.293389999999</v>
      </c>
      <c r="L501" s="342">
        <v>13512.669390000001</v>
      </c>
      <c r="M501" s="342">
        <v>17880.126519999998</v>
      </c>
      <c r="N501" s="342">
        <v>31392.795910000001</v>
      </c>
      <c r="O501" s="342">
        <v>80023.761419999995</v>
      </c>
      <c r="P501" s="342">
        <v>76242.060209999996</v>
      </c>
      <c r="Q501" s="342">
        <v>14328.141539999999</v>
      </c>
      <c r="R501" s="343">
        <v>90570.201749999993</v>
      </c>
      <c r="S501" s="7"/>
      <c r="T501" s="7"/>
      <c r="U501" s="7"/>
      <c r="V501" s="7"/>
      <c r="W501" s="7"/>
      <c r="X501" s="7"/>
      <c r="Y501" s="7"/>
      <c r="Z501" s="7"/>
      <c r="AA501" s="7"/>
      <c r="AB501" s="7"/>
    </row>
    <row r="502" spans="1:28" s="313" customFormat="1">
      <c r="A502" s="339"/>
      <c r="B502" s="339"/>
      <c r="C502" s="339"/>
      <c r="D502" s="339"/>
      <c r="E502" s="340">
        <v>360</v>
      </c>
      <c r="F502" s="341">
        <v>4271.8809499999998</v>
      </c>
      <c r="G502" s="342">
        <v>2729.2030800000002</v>
      </c>
      <c r="H502" s="342">
        <v>7001.08403</v>
      </c>
      <c r="I502" s="342">
        <v>11964.535169999999</v>
      </c>
      <c r="J502" s="342">
        <v>4278.5807599999998</v>
      </c>
      <c r="K502" s="342">
        <v>16243.11593</v>
      </c>
      <c r="L502" s="342">
        <v>7158.5197400000006</v>
      </c>
      <c r="M502" s="342">
        <v>3746.59701</v>
      </c>
      <c r="N502" s="342">
        <v>10905.116749999999</v>
      </c>
      <c r="O502" s="342">
        <v>34149.316709999999</v>
      </c>
      <c r="P502" s="342">
        <v>61642.922259999999</v>
      </c>
      <c r="Q502" s="342">
        <v>1022.2951700000001</v>
      </c>
      <c r="R502" s="343">
        <v>62665.217429999997</v>
      </c>
      <c r="S502" s="7"/>
      <c r="T502" s="7"/>
      <c r="U502" s="7"/>
      <c r="V502" s="7"/>
      <c r="W502" s="7"/>
      <c r="X502" s="7"/>
      <c r="Y502" s="7"/>
      <c r="Z502" s="7"/>
      <c r="AA502" s="7"/>
      <c r="AB502" s="7"/>
    </row>
    <row r="503" spans="1:28" s="313" customFormat="1">
      <c r="A503" s="339"/>
      <c r="B503" s="339"/>
      <c r="C503" s="339"/>
      <c r="D503" s="334" t="s">
        <v>57</v>
      </c>
      <c r="E503" s="335">
        <v>33</v>
      </c>
      <c r="F503" s="336">
        <v>9127.1039099999998</v>
      </c>
      <c r="G503" s="337">
        <v>6134.9479299999994</v>
      </c>
      <c r="H503" s="337">
        <v>15262.05184</v>
      </c>
      <c r="I503" s="337">
        <v>50329.1895</v>
      </c>
      <c r="J503" s="337">
        <v>36533.687829999995</v>
      </c>
      <c r="K503" s="337">
        <v>86862.877330000003</v>
      </c>
      <c r="L503" s="337">
        <v>31153.889729999999</v>
      </c>
      <c r="M503" s="337">
        <v>30254.888510000001</v>
      </c>
      <c r="N503" s="337">
        <v>61408.77824</v>
      </c>
      <c r="O503" s="337">
        <v>163533.70741</v>
      </c>
      <c r="P503" s="337">
        <v>134965.30974999999</v>
      </c>
      <c r="Q503" s="337">
        <v>8371.8039000000008</v>
      </c>
      <c r="R503" s="338">
        <v>143337.11365000001</v>
      </c>
      <c r="S503" s="7"/>
      <c r="T503" s="7"/>
      <c r="U503" s="7"/>
      <c r="V503" s="7"/>
      <c r="W503" s="7"/>
      <c r="X503" s="7"/>
      <c r="Y503" s="7"/>
      <c r="Z503" s="7"/>
      <c r="AA503" s="7"/>
      <c r="AB503" s="7"/>
    </row>
    <row r="504" spans="1:28" s="313" customFormat="1">
      <c r="A504" s="339"/>
      <c r="B504" s="339"/>
      <c r="C504" s="339"/>
      <c r="D504" s="334" t="s">
        <v>58</v>
      </c>
      <c r="E504" s="335">
        <v>354</v>
      </c>
      <c r="F504" s="336">
        <v>1349.76964</v>
      </c>
      <c r="G504" s="337">
        <v>273.52547999999996</v>
      </c>
      <c r="H504" s="337">
        <v>1623.2951200000002</v>
      </c>
      <c r="I504" s="337">
        <v>19221.487690000002</v>
      </c>
      <c r="J504" s="337">
        <v>6672.1460399999996</v>
      </c>
      <c r="K504" s="337">
        <v>25893.633730000001</v>
      </c>
      <c r="L504" s="337">
        <v>8873.0275199999996</v>
      </c>
      <c r="M504" s="337">
        <v>3083.1406699999998</v>
      </c>
      <c r="N504" s="337">
        <v>11956.16819</v>
      </c>
      <c r="O504" s="337">
        <v>39473.097040000001</v>
      </c>
      <c r="P504" s="337">
        <v>30744.067999999999</v>
      </c>
      <c r="Q504" s="337">
        <v>203.37110000000001</v>
      </c>
      <c r="R504" s="338">
        <v>30947.439100000003</v>
      </c>
      <c r="S504" s="7"/>
      <c r="T504" s="7"/>
      <c r="U504" s="7"/>
      <c r="V504" s="7"/>
      <c r="W504" s="7"/>
      <c r="X504" s="7"/>
      <c r="Y504" s="7"/>
      <c r="Z504" s="7"/>
      <c r="AA504" s="7"/>
      <c r="AB504" s="7"/>
    </row>
    <row r="505" spans="1:28" s="313" customFormat="1">
      <c r="A505" s="339"/>
      <c r="B505" s="339"/>
      <c r="C505" s="339"/>
      <c r="D505" s="339"/>
      <c r="E505" s="340">
        <v>322</v>
      </c>
      <c r="F505" s="341">
        <v>1424.3858799999998</v>
      </c>
      <c r="G505" s="342">
        <v>1833.5992699999999</v>
      </c>
      <c r="H505" s="342">
        <v>3257.98515</v>
      </c>
      <c r="I505" s="342">
        <v>20204.331309999998</v>
      </c>
      <c r="J505" s="342">
        <v>11288.352699999999</v>
      </c>
      <c r="K505" s="342">
        <v>31492.684010000001</v>
      </c>
      <c r="L505" s="342">
        <v>16677.710139999999</v>
      </c>
      <c r="M505" s="342">
        <v>6370.2373899999993</v>
      </c>
      <c r="N505" s="342">
        <v>23047.947530000001</v>
      </c>
      <c r="O505" s="342">
        <v>57798.616689999995</v>
      </c>
      <c r="P505" s="342">
        <v>59232.08556</v>
      </c>
      <c r="Q505" s="342">
        <v>2054.0441799999999</v>
      </c>
      <c r="R505" s="343">
        <v>61286.129740000004</v>
      </c>
      <c r="S505" s="7"/>
      <c r="T505" s="7"/>
      <c r="U505" s="7"/>
      <c r="V505" s="7"/>
      <c r="W505" s="7"/>
      <c r="X505" s="7"/>
      <c r="Y505" s="7"/>
      <c r="Z505" s="7"/>
      <c r="AA505" s="7"/>
      <c r="AB505" s="7"/>
    </row>
    <row r="506" spans="1:28" s="313" customFormat="1">
      <c r="A506" s="339"/>
      <c r="B506" s="339"/>
      <c r="C506" s="339"/>
      <c r="D506" s="339"/>
      <c r="E506" s="340">
        <v>275</v>
      </c>
      <c r="F506" s="341">
        <v>17543.824659999998</v>
      </c>
      <c r="G506" s="342">
        <v>4753.5649400000002</v>
      </c>
      <c r="H506" s="342">
        <v>22297.389600000002</v>
      </c>
      <c r="I506" s="342">
        <v>29625.497579999999</v>
      </c>
      <c r="J506" s="342">
        <v>15644.28376</v>
      </c>
      <c r="K506" s="342">
        <v>45269.781340000001</v>
      </c>
      <c r="L506" s="342">
        <v>26425.66791</v>
      </c>
      <c r="M506" s="342">
        <v>14556.75921</v>
      </c>
      <c r="N506" s="342">
        <v>40982.42712</v>
      </c>
      <c r="O506" s="342">
        <v>108549.59806</v>
      </c>
      <c r="P506" s="342">
        <v>97186.567769999994</v>
      </c>
      <c r="Q506" s="342">
        <v>3300.8684600000001</v>
      </c>
      <c r="R506" s="343">
        <v>100487.43623000001</v>
      </c>
      <c r="S506" s="7"/>
      <c r="T506" s="7"/>
      <c r="U506" s="7"/>
      <c r="V506" s="7"/>
      <c r="W506" s="7"/>
      <c r="X506" s="7"/>
      <c r="Y506" s="7"/>
      <c r="Z506" s="7"/>
      <c r="AA506" s="7"/>
      <c r="AB506" s="7"/>
    </row>
    <row r="507" spans="1:28" s="313" customFormat="1">
      <c r="A507" s="339"/>
      <c r="B507" s="339"/>
      <c r="C507" s="339"/>
      <c r="D507" s="334" t="s">
        <v>272</v>
      </c>
      <c r="E507" s="335">
        <v>334</v>
      </c>
      <c r="F507" s="336">
        <v>5374.9183499999999</v>
      </c>
      <c r="G507" s="337">
        <v>794.92318999999998</v>
      </c>
      <c r="H507" s="337">
        <v>6169.8415400000004</v>
      </c>
      <c r="I507" s="337">
        <v>13255.09173</v>
      </c>
      <c r="J507" s="337">
        <v>7975.5592500000002</v>
      </c>
      <c r="K507" s="337">
        <v>21230.650980000002</v>
      </c>
      <c r="L507" s="337">
        <v>7784.0933099999993</v>
      </c>
      <c r="M507" s="337">
        <v>3690.585</v>
      </c>
      <c r="N507" s="337">
        <v>11474.678310000001</v>
      </c>
      <c r="O507" s="337">
        <v>38875.170829999995</v>
      </c>
      <c r="P507" s="337">
        <v>74057.533309999999</v>
      </c>
      <c r="Q507" s="337">
        <v>2035.84816</v>
      </c>
      <c r="R507" s="338">
        <v>76093.381469999993</v>
      </c>
      <c r="S507" s="7"/>
      <c r="T507" s="7"/>
      <c r="U507" s="7"/>
      <c r="V507" s="7"/>
      <c r="W507" s="7"/>
      <c r="X507" s="7"/>
      <c r="Y507" s="7"/>
      <c r="Z507" s="7"/>
      <c r="AA507" s="7"/>
      <c r="AB507" s="7"/>
    </row>
    <row r="508" spans="1:28" s="313" customFormat="1">
      <c r="A508" s="339"/>
      <c r="B508" s="339"/>
      <c r="C508" s="339"/>
      <c r="D508" s="334" t="s">
        <v>273</v>
      </c>
      <c r="E508" s="335">
        <v>34</v>
      </c>
      <c r="F508" s="336">
        <v>10372.87327</v>
      </c>
      <c r="G508" s="337">
        <v>4702.7011700000003</v>
      </c>
      <c r="H508" s="337">
        <v>15075.57444</v>
      </c>
      <c r="I508" s="337">
        <v>46367.520579999997</v>
      </c>
      <c r="J508" s="337">
        <v>40202.854209999998</v>
      </c>
      <c r="K508" s="337">
        <v>86570.374790000002</v>
      </c>
      <c r="L508" s="337">
        <v>28972.318010000003</v>
      </c>
      <c r="M508" s="337">
        <v>21483.614659999999</v>
      </c>
      <c r="N508" s="337">
        <v>50455.932670000002</v>
      </c>
      <c r="O508" s="337">
        <v>152101.88190000001</v>
      </c>
      <c r="P508" s="337">
        <v>36113.963080000001</v>
      </c>
      <c r="Q508" s="337">
        <v>5849.8436200000006</v>
      </c>
      <c r="R508" s="338">
        <v>41963.806700000001</v>
      </c>
      <c r="S508" s="7"/>
      <c r="T508" s="7"/>
      <c r="U508" s="7"/>
      <c r="V508" s="7"/>
      <c r="W508" s="7"/>
      <c r="X508" s="7"/>
      <c r="Y508" s="7"/>
      <c r="Z508" s="7"/>
      <c r="AA508" s="7"/>
      <c r="AB508" s="7"/>
    </row>
    <row r="509" spans="1:28" s="313" customFormat="1">
      <c r="A509" s="339"/>
      <c r="B509" s="339"/>
      <c r="C509" s="339"/>
      <c r="D509" s="334" t="s">
        <v>60</v>
      </c>
      <c r="E509" s="335">
        <v>36</v>
      </c>
      <c r="F509" s="336">
        <v>32907.667110000002</v>
      </c>
      <c r="G509" s="337">
        <v>38038.553249999997</v>
      </c>
      <c r="H509" s="337">
        <v>70946.220360000007</v>
      </c>
      <c r="I509" s="337">
        <v>69410.318840000007</v>
      </c>
      <c r="J509" s="337">
        <v>84500.614459999997</v>
      </c>
      <c r="K509" s="337">
        <v>153910.9333</v>
      </c>
      <c r="L509" s="337">
        <v>74317.459629999998</v>
      </c>
      <c r="M509" s="337">
        <v>84020.10990000001</v>
      </c>
      <c r="N509" s="337">
        <v>158337.56953000001</v>
      </c>
      <c r="O509" s="337">
        <v>383194.72318999999</v>
      </c>
      <c r="P509" s="337">
        <v>315945.87157000002</v>
      </c>
      <c r="Q509" s="337">
        <v>250290.59369000001</v>
      </c>
      <c r="R509" s="338">
        <v>566236.46525999997</v>
      </c>
      <c r="S509" s="7"/>
      <c r="T509" s="7"/>
      <c r="U509" s="7"/>
      <c r="V509" s="7"/>
      <c r="W509" s="7"/>
      <c r="X509" s="7"/>
      <c r="Y509" s="7"/>
      <c r="Z509" s="7"/>
      <c r="AA509" s="7"/>
      <c r="AB509" s="7"/>
    </row>
    <row r="510" spans="1:28" s="313" customFormat="1">
      <c r="A510" s="339"/>
      <c r="B510" s="339"/>
      <c r="C510" s="339"/>
      <c r="D510" s="339"/>
      <c r="E510" s="340">
        <v>38</v>
      </c>
      <c r="F510" s="341">
        <v>9488.9538599999996</v>
      </c>
      <c r="G510" s="342">
        <v>12593.72522</v>
      </c>
      <c r="H510" s="342">
        <v>22082.679079999998</v>
      </c>
      <c r="I510" s="342">
        <v>37159.56162</v>
      </c>
      <c r="J510" s="342">
        <v>42140.430200000003</v>
      </c>
      <c r="K510" s="342">
        <v>79299.991819999996</v>
      </c>
      <c r="L510" s="342">
        <v>29784.83727</v>
      </c>
      <c r="M510" s="342">
        <v>24825.940429999999</v>
      </c>
      <c r="N510" s="342">
        <v>54610.777700000006</v>
      </c>
      <c r="O510" s="342">
        <v>155993.4486</v>
      </c>
      <c r="P510" s="342">
        <v>116842.04582</v>
      </c>
      <c r="Q510" s="342">
        <v>26682.517190000002</v>
      </c>
      <c r="R510" s="343">
        <v>143524.56300999998</v>
      </c>
      <c r="S510" s="7"/>
      <c r="T510" s="7"/>
      <c r="U510" s="7"/>
      <c r="V510" s="7"/>
      <c r="W510" s="7"/>
      <c r="X510" s="7"/>
      <c r="Y510" s="7"/>
      <c r="Z510" s="7"/>
      <c r="AA510" s="7"/>
      <c r="AB510" s="7"/>
    </row>
    <row r="511" spans="1:28" s="313" customFormat="1">
      <c r="A511" s="339"/>
      <c r="B511" s="339"/>
      <c r="C511" s="339"/>
      <c r="D511" s="339"/>
      <c r="E511" s="340">
        <v>77</v>
      </c>
      <c r="F511" s="341">
        <v>8146.4461200000005</v>
      </c>
      <c r="G511" s="342">
        <v>19209.455999999998</v>
      </c>
      <c r="H511" s="342">
        <v>27355.902120000002</v>
      </c>
      <c r="I511" s="342">
        <v>28474.947530000001</v>
      </c>
      <c r="J511" s="342">
        <v>65030.269810000005</v>
      </c>
      <c r="K511" s="342">
        <v>93505.217340000003</v>
      </c>
      <c r="L511" s="342">
        <v>25032.309530000002</v>
      </c>
      <c r="M511" s="342">
        <v>46885.428140000004</v>
      </c>
      <c r="N511" s="342">
        <v>71917.737670000002</v>
      </c>
      <c r="O511" s="342">
        <v>192778.85712999999</v>
      </c>
      <c r="P511" s="342">
        <v>94370.980209999994</v>
      </c>
      <c r="Q511" s="342">
        <v>17091.206019999998</v>
      </c>
      <c r="R511" s="343">
        <v>111462.18623000001</v>
      </c>
      <c r="S511" s="7"/>
      <c r="T511" s="7"/>
      <c r="U511" s="7"/>
      <c r="V511" s="7"/>
      <c r="W511" s="7"/>
      <c r="X511" s="7"/>
      <c r="Y511" s="7"/>
      <c r="Z511" s="7"/>
      <c r="AA511" s="7"/>
      <c r="AB511" s="7"/>
    </row>
    <row r="512" spans="1:28" s="313" customFormat="1">
      <c r="A512" s="339"/>
      <c r="B512" s="339"/>
      <c r="C512" s="339"/>
      <c r="D512" s="339"/>
      <c r="E512" s="340">
        <v>96</v>
      </c>
      <c r="F512" s="341">
        <v>14847.879289999999</v>
      </c>
      <c r="G512" s="342">
        <v>5374.1604200000002</v>
      </c>
      <c r="H512" s="342">
        <v>20222.039710000001</v>
      </c>
      <c r="I512" s="342">
        <v>21984.037780000002</v>
      </c>
      <c r="J512" s="342">
        <v>43929.75157</v>
      </c>
      <c r="K512" s="342">
        <v>65913.789350000006</v>
      </c>
      <c r="L512" s="342">
        <v>15487.314329999999</v>
      </c>
      <c r="M512" s="342">
        <v>44256.32157</v>
      </c>
      <c r="N512" s="342">
        <v>59743.635900000001</v>
      </c>
      <c r="O512" s="342">
        <v>145879.46496000001</v>
      </c>
      <c r="P512" s="342">
        <v>52572.924549999996</v>
      </c>
      <c r="Q512" s="342">
        <v>9728.5015399999993</v>
      </c>
      <c r="R512" s="343">
        <v>62301.426090000001</v>
      </c>
      <c r="S512" s="7"/>
      <c r="T512" s="7"/>
      <c r="U512" s="7"/>
      <c r="V512" s="7"/>
      <c r="W512" s="7"/>
      <c r="X512" s="7"/>
      <c r="Y512" s="7"/>
      <c r="Z512" s="7"/>
      <c r="AA512" s="7"/>
      <c r="AB512" s="7"/>
    </row>
    <row r="513" spans="1:28" s="313" customFormat="1">
      <c r="A513" s="339"/>
      <c r="B513" s="339"/>
      <c r="C513" s="339"/>
      <c r="D513" s="339"/>
      <c r="E513" s="340">
        <v>163</v>
      </c>
      <c r="F513" s="341">
        <v>5431.2662199999995</v>
      </c>
      <c r="G513" s="342">
        <v>9664.6276099999995</v>
      </c>
      <c r="H513" s="342">
        <v>15095.893830000001</v>
      </c>
      <c r="I513" s="342">
        <v>20359.313539999999</v>
      </c>
      <c r="J513" s="342">
        <v>15462.59542</v>
      </c>
      <c r="K513" s="342">
        <v>35821.908960000001</v>
      </c>
      <c r="L513" s="342">
        <v>13347.06978</v>
      </c>
      <c r="M513" s="342">
        <v>10762.37544</v>
      </c>
      <c r="N513" s="342">
        <v>24109.445219999998</v>
      </c>
      <c r="O513" s="342">
        <v>75027.24801000001</v>
      </c>
      <c r="P513" s="342">
        <v>33488.898150000001</v>
      </c>
      <c r="Q513" s="342">
        <v>2579.98261</v>
      </c>
      <c r="R513" s="343">
        <v>36068.88076</v>
      </c>
      <c r="S513" s="7"/>
      <c r="T513" s="7"/>
      <c r="U513" s="7"/>
      <c r="V513" s="7"/>
      <c r="W513" s="7"/>
      <c r="X513" s="7"/>
      <c r="Y513" s="7"/>
      <c r="Z513" s="7"/>
      <c r="AA513" s="7"/>
      <c r="AB513" s="7"/>
    </row>
    <row r="514" spans="1:28" s="313" customFormat="1">
      <c r="A514" s="339"/>
      <c r="B514" s="339"/>
      <c r="C514" s="339"/>
      <c r="D514" s="339"/>
      <c r="E514" s="340">
        <v>164</v>
      </c>
      <c r="F514" s="341">
        <v>12539.300640000001</v>
      </c>
      <c r="G514" s="342">
        <v>16004.526820000001</v>
      </c>
      <c r="H514" s="342">
        <v>28543.82746</v>
      </c>
      <c r="I514" s="342">
        <v>49675.724490000001</v>
      </c>
      <c r="J514" s="342">
        <v>46297.062669999999</v>
      </c>
      <c r="K514" s="342">
        <v>95972.787159999993</v>
      </c>
      <c r="L514" s="342">
        <v>23079.633610000001</v>
      </c>
      <c r="M514" s="342">
        <v>31646.664079999999</v>
      </c>
      <c r="N514" s="342">
        <v>54726.297689999999</v>
      </c>
      <c r="O514" s="342">
        <v>179242.91231000001</v>
      </c>
      <c r="P514" s="342">
        <v>64575.820060000005</v>
      </c>
      <c r="Q514" s="342">
        <v>27485.126640000002</v>
      </c>
      <c r="R514" s="343">
        <v>92060.9467</v>
      </c>
      <c r="S514" s="7"/>
      <c r="T514" s="7"/>
      <c r="U514" s="7"/>
      <c r="V514" s="7"/>
      <c r="W514" s="7"/>
      <c r="X514" s="7"/>
      <c r="Y514" s="7"/>
      <c r="Z514" s="7"/>
      <c r="AA514" s="7"/>
      <c r="AB514" s="7"/>
    </row>
    <row r="515" spans="1:28" s="313" customFormat="1">
      <c r="A515" s="339"/>
      <c r="B515" s="339"/>
      <c r="C515" s="339"/>
      <c r="D515" s="339"/>
      <c r="E515" s="340">
        <v>252</v>
      </c>
      <c r="F515" s="341">
        <v>10485.77038</v>
      </c>
      <c r="G515" s="342">
        <v>14680.975769999999</v>
      </c>
      <c r="H515" s="342">
        <v>25166.746149999999</v>
      </c>
      <c r="I515" s="342">
        <v>31106.656269999999</v>
      </c>
      <c r="J515" s="342">
        <v>46389.492989999999</v>
      </c>
      <c r="K515" s="342">
        <v>77496.149260000006</v>
      </c>
      <c r="L515" s="342">
        <v>21415.05572</v>
      </c>
      <c r="M515" s="342">
        <v>30121.272280000001</v>
      </c>
      <c r="N515" s="342">
        <v>51536.328000000001</v>
      </c>
      <c r="O515" s="342">
        <v>154199.22341000001</v>
      </c>
      <c r="P515" s="342">
        <v>79679.863760000007</v>
      </c>
      <c r="Q515" s="342">
        <v>28703.693319999998</v>
      </c>
      <c r="R515" s="343">
        <v>108383.55708</v>
      </c>
      <c r="S515" s="7"/>
      <c r="T515" s="7"/>
      <c r="U515" s="7"/>
      <c r="V515" s="7"/>
      <c r="W515" s="7"/>
      <c r="X515" s="7"/>
      <c r="Y515" s="7"/>
      <c r="Z515" s="7"/>
      <c r="AA515" s="7"/>
      <c r="AB515" s="7"/>
    </row>
    <row r="516" spans="1:28" s="313" customFormat="1">
      <c r="A516" s="339"/>
      <c r="B516" s="339"/>
      <c r="C516" s="339"/>
      <c r="D516" s="339"/>
      <c r="E516" s="340">
        <v>376</v>
      </c>
      <c r="F516" s="341">
        <v>3286.9354800000001</v>
      </c>
      <c r="G516" s="342">
        <v>273.49048999999997</v>
      </c>
      <c r="H516" s="342">
        <v>3560.4259700000002</v>
      </c>
      <c r="I516" s="342">
        <v>9238.6821300000011</v>
      </c>
      <c r="J516" s="342">
        <v>17290.355350000002</v>
      </c>
      <c r="K516" s="342">
        <v>26529.037479999999</v>
      </c>
      <c r="L516" s="342">
        <v>7685.4907199999998</v>
      </c>
      <c r="M516" s="342">
        <v>14100.682050000001</v>
      </c>
      <c r="N516" s="342">
        <v>21786.172770000001</v>
      </c>
      <c r="O516" s="342">
        <v>51875.63622</v>
      </c>
      <c r="P516" s="342">
        <v>28960.166590000001</v>
      </c>
      <c r="Q516" s="342">
        <v>2324.6667200000002</v>
      </c>
      <c r="R516" s="343">
        <v>31284.833309999998</v>
      </c>
      <c r="S516" s="7"/>
      <c r="T516" s="7"/>
      <c r="U516" s="7"/>
      <c r="V516" s="7"/>
      <c r="W516" s="7"/>
      <c r="X516" s="7"/>
      <c r="Y516" s="7"/>
      <c r="Z516" s="7"/>
      <c r="AA516" s="7"/>
      <c r="AB516" s="7"/>
    </row>
    <row r="517" spans="1:28" s="313" customFormat="1">
      <c r="A517" s="339"/>
      <c r="B517" s="339"/>
      <c r="C517" s="339"/>
      <c r="D517" s="339"/>
      <c r="E517" s="340">
        <v>257</v>
      </c>
      <c r="F517" s="341">
        <v>467.94083000000001</v>
      </c>
      <c r="G517" s="342">
        <v>2581.3022799999999</v>
      </c>
      <c r="H517" s="342">
        <v>3049.2431099999999</v>
      </c>
      <c r="I517" s="342">
        <v>13843.84736</v>
      </c>
      <c r="J517" s="342">
        <v>18217.60454</v>
      </c>
      <c r="K517" s="342">
        <v>32061.4519</v>
      </c>
      <c r="L517" s="342">
        <v>9689.5593100000006</v>
      </c>
      <c r="M517" s="342">
        <v>20335.085620000002</v>
      </c>
      <c r="N517" s="342">
        <v>30024.644929999999</v>
      </c>
      <c r="O517" s="342">
        <v>65135.339939999998</v>
      </c>
      <c r="P517" s="342">
        <v>32043.435129999998</v>
      </c>
      <c r="Q517" s="342">
        <v>4458.9302400000006</v>
      </c>
      <c r="R517" s="343">
        <v>36502.36537</v>
      </c>
      <c r="S517" s="7"/>
      <c r="T517" s="7"/>
      <c r="U517" s="7"/>
      <c r="V517" s="7"/>
      <c r="W517" s="7"/>
      <c r="X517" s="7"/>
      <c r="Y517" s="7"/>
      <c r="Z517" s="7"/>
      <c r="AA517" s="7"/>
      <c r="AB517" s="7"/>
    </row>
    <row r="518" spans="1:28" s="313" customFormat="1">
      <c r="A518" s="339"/>
      <c r="B518" s="339"/>
      <c r="C518" s="339"/>
      <c r="D518" s="339"/>
      <c r="E518" s="340">
        <v>264</v>
      </c>
      <c r="F518" s="341">
        <v>2438.8331800000001</v>
      </c>
      <c r="G518" s="342">
        <v>5065.7823699999999</v>
      </c>
      <c r="H518" s="342">
        <v>7504.6155499999995</v>
      </c>
      <c r="I518" s="342">
        <v>23290.39112</v>
      </c>
      <c r="J518" s="342">
        <v>45093.176469999999</v>
      </c>
      <c r="K518" s="342">
        <v>68383.567590000006</v>
      </c>
      <c r="L518" s="342">
        <v>15269.81295</v>
      </c>
      <c r="M518" s="342">
        <v>27299.538190000003</v>
      </c>
      <c r="N518" s="342">
        <v>42569.351139999999</v>
      </c>
      <c r="O518" s="342">
        <v>118457.53428000001</v>
      </c>
      <c r="P518" s="342">
        <v>50244.217629999999</v>
      </c>
      <c r="Q518" s="342">
        <v>8622.9498999999996</v>
      </c>
      <c r="R518" s="343">
        <v>58867.167529999999</v>
      </c>
      <c r="S518" s="7"/>
      <c r="T518" s="7"/>
      <c r="U518" s="7"/>
      <c r="V518" s="7"/>
      <c r="W518" s="7"/>
      <c r="X518" s="7"/>
      <c r="Y518" s="7"/>
      <c r="Z518" s="7"/>
      <c r="AA518" s="7"/>
      <c r="AB518" s="7"/>
    </row>
    <row r="519" spans="1:28" s="313" customFormat="1">
      <c r="A519" s="339"/>
      <c r="B519" s="339"/>
      <c r="C519" s="339"/>
      <c r="D519" s="339"/>
      <c r="E519" s="340">
        <v>271</v>
      </c>
      <c r="F519" s="341">
        <v>3915.7393399999996</v>
      </c>
      <c r="G519" s="342">
        <v>1794.16264</v>
      </c>
      <c r="H519" s="342">
        <v>5709.9019800000005</v>
      </c>
      <c r="I519" s="342">
        <v>28359.492449999998</v>
      </c>
      <c r="J519" s="342">
        <v>30880.206699999999</v>
      </c>
      <c r="K519" s="342">
        <v>59239.69915</v>
      </c>
      <c r="L519" s="342">
        <v>19611.46816</v>
      </c>
      <c r="M519" s="342">
        <v>26139.98661</v>
      </c>
      <c r="N519" s="342">
        <v>45751.454770000004</v>
      </c>
      <c r="O519" s="342">
        <v>110701.05590000001</v>
      </c>
      <c r="P519" s="342">
        <v>43847.277999999998</v>
      </c>
      <c r="Q519" s="342">
        <v>6703.70183</v>
      </c>
      <c r="R519" s="343">
        <v>50550.979829999997</v>
      </c>
      <c r="S519" s="7"/>
      <c r="T519" s="7"/>
      <c r="U519" s="7"/>
      <c r="V519" s="7"/>
      <c r="W519" s="7"/>
      <c r="X519" s="7"/>
      <c r="Y519" s="7"/>
      <c r="Z519" s="7"/>
      <c r="AA519" s="7"/>
      <c r="AB519" s="7"/>
    </row>
    <row r="520" spans="1:28" s="313" customFormat="1">
      <c r="A520" s="339"/>
      <c r="B520" s="339"/>
      <c r="C520" s="339"/>
      <c r="D520" s="334" t="s">
        <v>83</v>
      </c>
      <c r="E520" s="335">
        <v>295</v>
      </c>
      <c r="F520" s="336">
        <v>8564.0226300000013</v>
      </c>
      <c r="G520" s="337">
        <v>1993.60178</v>
      </c>
      <c r="H520" s="337">
        <v>10557.62441</v>
      </c>
      <c r="I520" s="337">
        <v>30088.948130000001</v>
      </c>
      <c r="J520" s="337">
        <v>6263.88645</v>
      </c>
      <c r="K520" s="337">
        <v>36352.834579999995</v>
      </c>
      <c r="L520" s="337">
        <v>14766.257720000001</v>
      </c>
      <c r="M520" s="337">
        <v>3922.62302</v>
      </c>
      <c r="N520" s="337">
        <v>18688.880739999997</v>
      </c>
      <c r="O520" s="337">
        <v>65599.339729999992</v>
      </c>
      <c r="P520" s="337">
        <v>63685.595259999995</v>
      </c>
      <c r="Q520" s="337">
        <v>325.5213</v>
      </c>
      <c r="R520" s="338">
        <v>64011.116560000002</v>
      </c>
      <c r="S520" s="7"/>
      <c r="T520" s="7"/>
      <c r="U520" s="7"/>
      <c r="V520" s="7"/>
      <c r="W520" s="7"/>
      <c r="X520" s="7"/>
      <c r="Y520" s="7"/>
      <c r="Z520" s="7"/>
      <c r="AA520" s="7"/>
      <c r="AB520" s="7"/>
    </row>
    <row r="521" spans="1:28" s="313" customFormat="1">
      <c r="A521" s="339"/>
      <c r="B521" s="339"/>
      <c r="C521" s="339"/>
      <c r="D521" s="334" t="s">
        <v>67</v>
      </c>
      <c r="E521" s="335">
        <v>112</v>
      </c>
      <c r="F521" s="336">
        <v>1630.5101100000002</v>
      </c>
      <c r="G521" s="337">
        <v>721.41696999999999</v>
      </c>
      <c r="H521" s="337">
        <v>2351.9270799999999</v>
      </c>
      <c r="I521" s="337">
        <v>28524.486010000001</v>
      </c>
      <c r="J521" s="337">
        <v>29715.348989999999</v>
      </c>
      <c r="K521" s="337">
        <v>58239.834999999999</v>
      </c>
      <c r="L521" s="337">
        <v>23772.212010000003</v>
      </c>
      <c r="M521" s="337">
        <v>24860.476280000003</v>
      </c>
      <c r="N521" s="337">
        <v>48632.688289999998</v>
      </c>
      <c r="O521" s="337">
        <v>109224.45037000001</v>
      </c>
      <c r="P521" s="337">
        <v>58365.539020000004</v>
      </c>
      <c r="Q521" s="337">
        <v>4169.0868499999997</v>
      </c>
      <c r="R521" s="338">
        <v>62534.625869999996</v>
      </c>
    </row>
    <row r="522" spans="1:28" s="313" customFormat="1">
      <c r="A522" s="339"/>
      <c r="B522" s="339"/>
      <c r="C522" s="339"/>
      <c r="D522" s="339"/>
      <c r="E522" s="340">
        <v>113</v>
      </c>
      <c r="F522" s="341">
        <v>28122.31308</v>
      </c>
      <c r="G522" s="342">
        <v>20363.021210000003</v>
      </c>
      <c r="H522" s="342">
        <v>48485.334289999999</v>
      </c>
      <c r="I522" s="342">
        <v>42658.146609999996</v>
      </c>
      <c r="J522" s="342">
        <v>58641.756939999999</v>
      </c>
      <c r="K522" s="342">
        <v>101299.90355</v>
      </c>
      <c r="L522" s="342">
        <v>31158.510770000001</v>
      </c>
      <c r="M522" s="342">
        <v>41139.892009999996</v>
      </c>
      <c r="N522" s="342">
        <v>72298.402780000004</v>
      </c>
      <c r="O522" s="342">
        <v>222083.64061999999</v>
      </c>
      <c r="P522" s="342">
        <v>93253.412089999998</v>
      </c>
      <c r="Q522" s="342">
        <v>44594.945189999999</v>
      </c>
      <c r="R522" s="343">
        <v>137848.35728</v>
      </c>
    </row>
    <row r="523" spans="1:28" s="313" customFormat="1">
      <c r="A523" s="339"/>
      <c r="B523" s="339"/>
      <c r="C523" s="339"/>
      <c r="D523" s="339"/>
      <c r="E523" s="340">
        <v>146</v>
      </c>
      <c r="F523" s="341">
        <v>67386.250920000006</v>
      </c>
      <c r="G523" s="342">
        <v>27931.55732</v>
      </c>
      <c r="H523" s="342">
        <v>95317.808239999998</v>
      </c>
      <c r="I523" s="342">
        <v>41663.351240000004</v>
      </c>
      <c r="J523" s="342">
        <v>50689.638920000005</v>
      </c>
      <c r="K523" s="342">
        <v>92352.990160000001</v>
      </c>
      <c r="L523" s="342">
        <v>31034.037700000001</v>
      </c>
      <c r="M523" s="342">
        <v>44935.978020000002</v>
      </c>
      <c r="N523" s="342">
        <v>75970.015719999996</v>
      </c>
      <c r="O523" s="342">
        <v>263640.81412</v>
      </c>
      <c r="P523" s="342">
        <v>136422.14024000001</v>
      </c>
      <c r="Q523" s="342">
        <v>8910.1514700000007</v>
      </c>
      <c r="R523" s="343">
        <v>145332.29171000002</v>
      </c>
    </row>
    <row r="524" spans="1:28" s="313" customFormat="1">
      <c r="A524" s="339"/>
      <c r="B524" s="339"/>
      <c r="C524" s="339"/>
      <c r="D524" s="339"/>
      <c r="E524" s="340">
        <v>323</v>
      </c>
      <c r="F524" s="341">
        <v>6976.2496700000002</v>
      </c>
      <c r="G524" s="342">
        <v>11898.099679999999</v>
      </c>
      <c r="H524" s="342">
        <v>18874.34935</v>
      </c>
      <c r="I524" s="342">
        <v>19433.55587</v>
      </c>
      <c r="J524" s="342">
        <v>32051.419440000001</v>
      </c>
      <c r="K524" s="342">
        <v>51484.975310000002</v>
      </c>
      <c r="L524" s="342">
        <v>12474.049220000001</v>
      </c>
      <c r="M524" s="342">
        <v>24248.906329999998</v>
      </c>
      <c r="N524" s="342">
        <v>36722.955549999999</v>
      </c>
      <c r="O524" s="342">
        <v>107082.28021</v>
      </c>
      <c r="P524" s="342">
        <v>59320.316850000003</v>
      </c>
      <c r="Q524" s="342">
        <v>4117.8552499999996</v>
      </c>
      <c r="R524" s="343">
        <v>63438.172100000003</v>
      </c>
    </row>
    <row r="525" spans="1:28" s="313" customFormat="1">
      <c r="A525" s="339"/>
      <c r="B525" s="339"/>
      <c r="C525" s="339"/>
      <c r="D525" s="339"/>
      <c r="E525" s="340">
        <v>384</v>
      </c>
      <c r="F525" s="341">
        <v>193.45582000000002</v>
      </c>
      <c r="G525" s="342">
        <v>0</v>
      </c>
      <c r="H525" s="342">
        <v>193.45582000000002</v>
      </c>
      <c r="I525" s="342">
        <v>7182.3469699999996</v>
      </c>
      <c r="J525" s="342">
        <v>2165.64183</v>
      </c>
      <c r="K525" s="342">
        <v>9347.988800000001</v>
      </c>
      <c r="L525" s="342">
        <v>3040.9090000000001</v>
      </c>
      <c r="M525" s="342">
        <v>2023.35842</v>
      </c>
      <c r="N525" s="342">
        <v>5064.2674200000001</v>
      </c>
      <c r="O525" s="342">
        <v>14605.712039999999</v>
      </c>
      <c r="P525" s="342">
        <v>139823.37865</v>
      </c>
      <c r="Q525" s="342">
        <v>0</v>
      </c>
      <c r="R525" s="343">
        <v>139823.37865</v>
      </c>
    </row>
    <row r="526" spans="1:28" s="313" customFormat="1">
      <c r="A526" s="339"/>
      <c r="B526" s="339"/>
      <c r="C526" s="339"/>
      <c r="D526" s="339"/>
      <c r="E526" s="340">
        <v>263</v>
      </c>
      <c r="F526" s="341">
        <v>2396.4847999999997</v>
      </c>
      <c r="G526" s="342">
        <v>6798.1984199999997</v>
      </c>
      <c r="H526" s="342">
        <v>9194.6832200000008</v>
      </c>
      <c r="I526" s="342">
        <v>32797.739580000001</v>
      </c>
      <c r="J526" s="342">
        <v>49906.931020000004</v>
      </c>
      <c r="K526" s="342">
        <v>82704.670599999998</v>
      </c>
      <c r="L526" s="342">
        <v>25173.156769999998</v>
      </c>
      <c r="M526" s="342">
        <v>35439.790919999999</v>
      </c>
      <c r="N526" s="342">
        <v>60612.947690000001</v>
      </c>
      <c r="O526" s="342">
        <v>152512.30150999999</v>
      </c>
      <c r="P526" s="342">
        <v>96574.754010000004</v>
      </c>
      <c r="Q526" s="342">
        <v>9934.1257899999982</v>
      </c>
      <c r="R526" s="343">
        <v>106508.8798</v>
      </c>
    </row>
    <row r="527" spans="1:28" s="313" customFormat="1">
      <c r="A527" s="339"/>
      <c r="B527" s="339"/>
      <c r="C527" s="339"/>
      <c r="D527" s="334" t="s">
        <v>63</v>
      </c>
      <c r="E527" s="335">
        <v>41</v>
      </c>
      <c r="F527" s="336">
        <v>23696.43147</v>
      </c>
      <c r="G527" s="337">
        <v>40105.432840000001</v>
      </c>
      <c r="H527" s="337">
        <v>63801.864310000004</v>
      </c>
      <c r="I527" s="337">
        <v>30824.381350000003</v>
      </c>
      <c r="J527" s="337">
        <v>61890.373509999998</v>
      </c>
      <c r="K527" s="337">
        <v>92714.754860000001</v>
      </c>
      <c r="L527" s="337">
        <v>25198.337510000001</v>
      </c>
      <c r="M527" s="337">
        <v>39682.28155</v>
      </c>
      <c r="N527" s="337">
        <v>64880.619060000005</v>
      </c>
      <c r="O527" s="337">
        <v>221397.23822999999</v>
      </c>
      <c r="P527" s="337">
        <v>145771.84771999999</v>
      </c>
      <c r="Q527" s="337">
        <v>50672.068850000003</v>
      </c>
      <c r="R527" s="338">
        <v>196443.91657</v>
      </c>
    </row>
    <row r="528" spans="1:28" s="313" customFormat="1">
      <c r="A528" s="339"/>
      <c r="B528" s="339"/>
      <c r="C528" s="339"/>
      <c r="D528" s="339"/>
      <c r="E528" s="340">
        <v>42</v>
      </c>
      <c r="F528" s="341">
        <v>13462.669189999999</v>
      </c>
      <c r="G528" s="342">
        <v>14497.770570000001</v>
      </c>
      <c r="H528" s="342">
        <v>27960.439760000001</v>
      </c>
      <c r="I528" s="342">
        <v>21285.505579999997</v>
      </c>
      <c r="J528" s="342">
        <v>23311.755960000002</v>
      </c>
      <c r="K528" s="342">
        <v>44597.26154</v>
      </c>
      <c r="L528" s="342">
        <v>15279.72976</v>
      </c>
      <c r="M528" s="342">
        <v>14678.04941</v>
      </c>
      <c r="N528" s="342">
        <v>29957.779170000002</v>
      </c>
      <c r="O528" s="342">
        <v>102515.48046999999</v>
      </c>
      <c r="P528" s="342">
        <v>29965.55157</v>
      </c>
      <c r="Q528" s="342">
        <v>3888.75117</v>
      </c>
      <c r="R528" s="343">
        <v>33854.302739999999</v>
      </c>
    </row>
    <row r="529" spans="1:18" s="313" customFormat="1">
      <c r="A529" s="339"/>
      <c r="B529" s="339"/>
      <c r="C529" s="339"/>
      <c r="D529" s="339"/>
      <c r="E529" s="340">
        <v>43</v>
      </c>
      <c r="F529" s="341">
        <v>21719.540149999997</v>
      </c>
      <c r="G529" s="342">
        <v>33087.779969999996</v>
      </c>
      <c r="H529" s="342">
        <v>54807.320119999997</v>
      </c>
      <c r="I529" s="342">
        <v>21464.880239999999</v>
      </c>
      <c r="J529" s="342">
        <v>30693.807479999999</v>
      </c>
      <c r="K529" s="342">
        <v>52158.687720000002</v>
      </c>
      <c r="L529" s="342">
        <v>17302.484769999999</v>
      </c>
      <c r="M529" s="342">
        <v>13496.7102</v>
      </c>
      <c r="N529" s="342">
        <v>30799.19497</v>
      </c>
      <c r="O529" s="342">
        <v>137765.20280999999</v>
      </c>
      <c r="P529" s="342">
        <v>70769.567020000002</v>
      </c>
      <c r="Q529" s="342">
        <v>6477.7982999999995</v>
      </c>
      <c r="R529" s="343">
        <v>77247.365319999997</v>
      </c>
    </row>
    <row r="530" spans="1:18" s="313" customFormat="1">
      <c r="A530" s="339"/>
      <c r="B530" s="339"/>
      <c r="C530" s="339"/>
      <c r="D530" s="339"/>
      <c r="E530" s="340">
        <v>44</v>
      </c>
      <c r="F530" s="341">
        <v>33191.19094</v>
      </c>
      <c r="G530" s="342">
        <v>23263.66058</v>
      </c>
      <c r="H530" s="342">
        <v>56454.851520000004</v>
      </c>
      <c r="I530" s="342">
        <v>22862.73821</v>
      </c>
      <c r="J530" s="342">
        <v>47886.15898</v>
      </c>
      <c r="K530" s="342">
        <v>70748.897190000003</v>
      </c>
      <c r="L530" s="342">
        <v>18451.614570000002</v>
      </c>
      <c r="M530" s="342">
        <v>30050.572940000002</v>
      </c>
      <c r="N530" s="342">
        <v>48502.187509999996</v>
      </c>
      <c r="O530" s="342">
        <v>175705.93622</v>
      </c>
      <c r="P530" s="342">
        <v>45016.673600000002</v>
      </c>
      <c r="Q530" s="342">
        <v>85163.552530000001</v>
      </c>
      <c r="R530" s="343">
        <v>130180.22613</v>
      </c>
    </row>
    <row r="531" spans="1:18" s="313" customFormat="1">
      <c r="A531" s="339"/>
      <c r="B531" s="339"/>
      <c r="C531" s="339"/>
      <c r="D531" s="339"/>
      <c r="E531" s="340">
        <v>145</v>
      </c>
      <c r="F531" s="341">
        <v>1479.68893</v>
      </c>
      <c r="G531" s="342">
        <v>3471.1871599999999</v>
      </c>
      <c r="H531" s="342">
        <v>4950.8760899999997</v>
      </c>
      <c r="I531" s="342">
        <v>8323.3365699999995</v>
      </c>
      <c r="J531" s="342">
        <v>45100.823680000001</v>
      </c>
      <c r="K531" s="342">
        <v>53424.160250000001</v>
      </c>
      <c r="L531" s="342">
        <v>66165.075630000007</v>
      </c>
      <c r="M531" s="342">
        <v>249248.67397999999</v>
      </c>
      <c r="N531" s="342">
        <v>315413.74961</v>
      </c>
      <c r="O531" s="342">
        <v>373788.78594999999</v>
      </c>
      <c r="P531" s="342">
        <v>6843.4361600000002</v>
      </c>
      <c r="Q531" s="342">
        <v>133224.22626999998</v>
      </c>
      <c r="R531" s="343">
        <v>140067.66243</v>
      </c>
    </row>
    <row r="532" spans="1:18" s="313" customFormat="1">
      <c r="A532" s="339"/>
      <c r="B532" s="339"/>
      <c r="C532" s="339"/>
      <c r="D532" s="339"/>
      <c r="E532" s="340">
        <v>168</v>
      </c>
      <c r="F532" s="341">
        <v>23388.781300000002</v>
      </c>
      <c r="G532" s="342">
        <v>28382.876130000001</v>
      </c>
      <c r="H532" s="342">
        <v>51771.657429999999</v>
      </c>
      <c r="I532" s="342">
        <v>38673.04262</v>
      </c>
      <c r="J532" s="342">
        <v>32565.004690000002</v>
      </c>
      <c r="K532" s="342">
        <v>71238.047310000009</v>
      </c>
      <c r="L532" s="342">
        <v>23726.311379999999</v>
      </c>
      <c r="M532" s="342">
        <v>24372.559399999998</v>
      </c>
      <c r="N532" s="342">
        <v>48098.870780000005</v>
      </c>
      <c r="O532" s="342">
        <v>171108.57552000001</v>
      </c>
      <c r="P532" s="342">
        <v>53314.407740000002</v>
      </c>
      <c r="Q532" s="342">
        <v>36985.77362</v>
      </c>
      <c r="R532" s="343">
        <v>90300.181360000002</v>
      </c>
    </row>
    <row r="533" spans="1:18" s="313" customFormat="1">
      <c r="A533" s="339"/>
      <c r="B533" s="339"/>
      <c r="C533" s="339"/>
      <c r="D533" s="339"/>
      <c r="E533" s="340">
        <v>169</v>
      </c>
      <c r="F533" s="341">
        <v>4334.3213900000001</v>
      </c>
      <c r="G533" s="342">
        <v>13812.169400000001</v>
      </c>
      <c r="H533" s="342">
        <v>18146.49079</v>
      </c>
      <c r="I533" s="342">
        <v>19866.580559999999</v>
      </c>
      <c r="J533" s="342">
        <v>24037.837620000002</v>
      </c>
      <c r="K533" s="342">
        <v>43904.418180000001</v>
      </c>
      <c r="L533" s="342">
        <v>14685.555960000002</v>
      </c>
      <c r="M533" s="342">
        <v>19621.302239999997</v>
      </c>
      <c r="N533" s="342">
        <v>34306.858200000002</v>
      </c>
      <c r="O533" s="342">
        <v>96357.767170000006</v>
      </c>
      <c r="P533" s="342">
        <v>42916.813959999999</v>
      </c>
      <c r="Q533" s="342">
        <v>120356.01754</v>
      </c>
      <c r="R533" s="343">
        <v>163272.8315</v>
      </c>
    </row>
    <row r="534" spans="1:18" s="313" customFormat="1">
      <c r="A534" s="339"/>
      <c r="B534" s="339"/>
      <c r="C534" s="339"/>
      <c r="D534" s="339"/>
      <c r="E534" s="340">
        <v>197</v>
      </c>
      <c r="F534" s="341">
        <v>4699588.0896499995</v>
      </c>
      <c r="G534" s="342">
        <v>3257849.8810799997</v>
      </c>
      <c r="H534" s="342">
        <v>7957437.9707299992</v>
      </c>
      <c r="I534" s="342">
        <v>1500846.9535000001</v>
      </c>
      <c r="J534" s="342">
        <v>493666.96974999999</v>
      </c>
      <c r="K534" s="342">
        <v>1994513.92325</v>
      </c>
      <c r="L534" s="342">
        <v>6502075.5577499997</v>
      </c>
      <c r="M534" s="342">
        <v>1751400.78406</v>
      </c>
      <c r="N534" s="342">
        <v>8253476.3418100001</v>
      </c>
      <c r="O534" s="342">
        <v>18205428.235789999</v>
      </c>
      <c r="P534" s="342">
        <v>17104386.78356</v>
      </c>
      <c r="Q534" s="342">
        <v>9481717.7645800002</v>
      </c>
      <c r="R534" s="343">
        <v>26586104.548140001</v>
      </c>
    </row>
    <row r="535" spans="1:18" s="313" customFormat="1">
      <c r="A535" s="339"/>
      <c r="B535" s="339"/>
      <c r="C535" s="339"/>
      <c r="D535" s="339"/>
      <c r="E535" s="340">
        <v>167</v>
      </c>
      <c r="F535" s="341">
        <v>6764.9609</v>
      </c>
      <c r="G535" s="342">
        <v>9832.9419399999988</v>
      </c>
      <c r="H535" s="342">
        <v>16597.902839999999</v>
      </c>
      <c r="I535" s="342">
        <v>15354.760769999999</v>
      </c>
      <c r="J535" s="342">
        <v>31435.181690000001</v>
      </c>
      <c r="K535" s="342">
        <v>46789.942459999998</v>
      </c>
      <c r="L535" s="342">
        <v>11068.31148</v>
      </c>
      <c r="M535" s="342">
        <v>17229.965100000001</v>
      </c>
      <c r="N535" s="342">
        <v>28298.276579999998</v>
      </c>
      <c r="O535" s="342">
        <v>91686.121879999992</v>
      </c>
      <c r="P535" s="342">
        <v>33997.694899999995</v>
      </c>
      <c r="Q535" s="342">
        <v>7223.6138700000001</v>
      </c>
      <c r="R535" s="343">
        <v>41221.308770000003</v>
      </c>
    </row>
    <row r="536" spans="1:18" s="313" customFormat="1">
      <c r="A536" s="339"/>
      <c r="B536" s="339"/>
      <c r="C536" s="339"/>
      <c r="D536" s="339"/>
      <c r="E536" s="340">
        <v>251</v>
      </c>
      <c r="F536" s="341">
        <v>2610.3981100000001</v>
      </c>
      <c r="G536" s="342">
        <v>3709.9774199999997</v>
      </c>
      <c r="H536" s="342">
        <v>6320.3755300000003</v>
      </c>
      <c r="I536" s="342">
        <v>26821.382269999998</v>
      </c>
      <c r="J536" s="342">
        <v>21757.110820000002</v>
      </c>
      <c r="K536" s="342">
        <v>48578.493090000004</v>
      </c>
      <c r="L536" s="342">
        <v>19456.480920000002</v>
      </c>
      <c r="M536" s="342">
        <v>13693.436890000001</v>
      </c>
      <c r="N536" s="342">
        <v>33149.917809999999</v>
      </c>
      <c r="O536" s="342">
        <v>88048.786430000007</v>
      </c>
      <c r="P536" s="342">
        <v>39519.653210000004</v>
      </c>
      <c r="Q536" s="342">
        <v>5727.5338300000003</v>
      </c>
      <c r="R536" s="343">
        <v>45247.187039999997</v>
      </c>
    </row>
    <row r="537" spans="1:18" s="313" customFormat="1">
      <c r="A537" s="339"/>
      <c r="B537" s="339"/>
      <c r="C537" s="339"/>
      <c r="D537" s="339"/>
      <c r="E537" s="340">
        <v>253</v>
      </c>
      <c r="F537" s="341">
        <v>128718.3716</v>
      </c>
      <c r="G537" s="342">
        <v>222081.97037999998</v>
      </c>
      <c r="H537" s="342">
        <v>350800.34198000003</v>
      </c>
      <c r="I537" s="342">
        <v>44641.781860000003</v>
      </c>
      <c r="J537" s="342">
        <v>99067.307489999992</v>
      </c>
      <c r="K537" s="342">
        <v>143709.08934999999</v>
      </c>
      <c r="L537" s="342">
        <v>30328.279200000001</v>
      </c>
      <c r="M537" s="342">
        <v>47289.950640000003</v>
      </c>
      <c r="N537" s="342">
        <v>77618.22984</v>
      </c>
      <c r="O537" s="342">
        <v>572127.66116999998</v>
      </c>
      <c r="P537" s="342">
        <v>398222.39733000001</v>
      </c>
      <c r="Q537" s="342">
        <v>750142.00063000002</v>
      </c>
      <c r="R537" s="343">
        <v>1148364.39796</v>
      </c>
    </row>
    <row r="538" spans="1:18" s="313" customFormat="1">
      <c r="A538" s="339"/>
      <c r="B538" s="339"/>
      <c r="C538" s="339"/>
      <c r="D538" s="339"/>
      <c r="E538" s="340">
        <v>349</v>
      </c>
      <c r="F538" s="341">
        <v>29693.654449999998</v>
      </c>
      <c r="G538" s="342">
        <v>971.92809999999997</v>
      </c>
      <c r="H538" s="342">
        <v>30665.582549999999</v>
      </c>
      <c r="I538" s="342">
        <v>14604.35549</v>
      </c>
      <c r="J538" s="342">
        <v>18491.481359999998</v>
      </c>
      <c r="K538" s="342">
        <v>33095.83685</v>
      </c>
      <c r="L538" s="342">
        <v>17001.591989999997</v>
      </c>
      <c r="M538" s="342">
        <v>25230.966469999999</v>
      </c>
      <c r="N538" s="342">
        <v>42232.55846</v>
      </c>
      <c r="O538" s="342">
        <v>105993.97786</v>
      </c>
      <c r="P538" s="342">
        <v>77972.554099999994</v>
      </c>
      <c r="Q538" s="342">
        <v>6414.8402100000003</v>
      </c>
      <c r="R538" s="343">
        <v>84387.394310000003</v>
      </c>
    </row>
    <row r="539" spans="1:18" s="313" customFormat="1">
      <c r="A539" s="339"/>
      <c r="B539" s="339"/>
      <c r="C539" s="339"/>
      <c r="D539" s="339"/>
      <c r="E539" s="340">
        <v>407</v>
      </c>
      <c r="F539" s="341">
        <v>1018.69487</v>
      </c>
      <c r="G539" s="342">
        <v>2302.9918499999999</v>
      </c>
      <c r="H539" s="342">
        <v>3321.6867200000002</v>
      </c>
      <c r="I539" s="342">
        <v>7751.81484</v>
      </c>
      <c r="J539" s="342">
        <v>40964.375030000003</v>
      </c>
      <c r="K539" s="342">
        <v>48716.189869999995</v>
      </c>
      <c r="L539" s="342">
        <v>23982.79336</v>
      </c>
      <c r="M539" s="342">
        <v>121082.50865</v>
      </c>
      <c r="N539" s="342">
        <v>145065.30200999998</v>
      </c>
      <c r="O539" s="342">
        <v>197103.17859999998</v>
      </c>
      <c r="P539" s="342">
        <v>4673.4155000000001</v>
      </c>
      <c r="Q539" s="342">
        <v>17296.916209999999</v>
      </c>
      <c r="R539" s="343">
        <v>21970.331710000002</v>
      </c>
    </row>
    <row r="540" spans="1:18" s="313" customFormat="1">
      <c r="A540" s="339"/>
      <c r="B540" s="339"/>
      <c r="C540" s="339"/>
      <c r="D540" s="339"/>
      <c r="E540" s="340">
        <v>397</v>
      </c>
      <c r="F540" s="341">
        <v>0</v>
      </c>
      <c r="G540" s="342">
        <v>0</v>
      </c>
      <c r="H540" s="342">
        <v>0</v>
      </c>
      <c r="I540" s="342">
        <v>7992.0295400000005</v>
      </c>
      <c r="J540" s="342">
        <v>5.7750600000000007</v>
      </c>
      <c r="K540" s="342">
        <v>7997.8045999999995</v>
      </c>
      <c r="L540" s="342">
        <v>17.09525</v>
      </c>
      <c r="M540" s="342">
        <v>26.642949999999999</v>
      </c>
      <c r="N540" s="342">
        <v>43.738199999999999</v>
      </c>
      <c r="O540" s="342">
        <v>8041.5428000000002</v>
      </c>
      <c r="P540" s="342">
        <v>25408.627089999998</v>
      </c>
      <c r="Q540" s="342">
        <v>0</v>
      </c>
      <c r="R540" s="343">
        <v>25408.627089999998</v>
      </c>
    </row>
    <row r="541" spans="1:18" s="313" customFormat="1">
      <c r="A541" s="339"/>
      <c r="B541" s="339"/>
      <c r="C541" s="339"/>
      <c r="D541" s="339"/>
      <c r="E541" s="340">
        <v>406</v>
      </c>
      <c r="F541" s="341">
        <v>38471.680439999996</v>
      </c>
      <c r="G541" s="342">
        <v>101431.64201000001</v>
      </c>
      <c r="H541" s="342">
        <v>139903.32244999998</v>
      </c>
      <c r="I541" s="342">
        <v>40862.771280000001</v>
      </c>
      <c r="J541" s="342">
        <v>49471.227960000004</v>
      </c>
      <c r="K541" s="342">
        <v>90333.99923999999</v>
      </c>
      <c r="L541" s="342">
        <v>25433.090700000001</v>
      </c>
      <c r="M541" s="342">
        <v>29859.270550000001</v>
      </c>
      <c r="N541" s="342">
        <v>55292.361250000002</v>
      </c>
      <c r="O541" s="342">
        <v>285529.68293999997</v>
      </c>
      <c r="P541" s="342">
        <v>479652.70493000001</v>
      </c>
      <c r="Q541" s="342">
        <v>253730.34474</v>
      </c>
      <c r="R541" s="343">
        <v>733383.04966999998</v>
      </c>
    </row>
    <row r="542" spans="1:18" s="313" customFormat="1">
      <c r="A542" s="339"/>
      <c r="B542" s="339"/>
      <c r="C542" s="339"/>
      <c r="D542" s="339"/>
      <c r="E542" s="340">
        <v>268</v>
      </c>
      <c r="F542" s="341">
        <v>1846.95569</v>
      </c>
      <c r="G542" s="342">
        <v>2076.1412</v>
      </c>
      <c r="H542" s="342">
        <v>3923.0968900000003</v>
      </c>
      <c r="I542" s="342">
        <v>24122.104500000001</v>
      </c>
      <c r="J542" s="342">
        <v>44376.288270000005</v>
      </c>
      <c r="K542" s="342">
        <v>68498.392769999991</v>
      </c>
      <c r="L542" s="342">
        <v>21095.936879999997</v>
      </c>
      <c r="M542" s="342">
        <v>30600.243890000002</v>
      </c>
      <c r="N542" s="342">
        <v>51696.180770000006</v>
      </c>
      <c r="O542" s="342">
        <v>124117.67043000001</v>
      </c>
      <c r="P542" s="342">
        <v>60959.093249999998</v>
      </c>
      <c r="Q542" s="342">
        <v>18917.59361</v>
      </c>
      <c r="R542" s="343">
        <v>79876.686860000002</v>
      </c>
    </row>
    <row r="543" spans="1:18" s="313" customFormat="1">
      <c r="A543" s="339"/>
      <c r="B543" s="339"/>
      <c r="C543" s="339"/>
      <c r="D543" s="339"/>
      <c r="E543" s="340">
        <v>270</v>
      </c>
      <c r="F543" s="341">
        <v>12949.970710000001</v>
      </c>
      <c r="G543" s="342">
        <v>16728.669259999999</v>
      </c>
      <c r="H543" s="342">
        <v>29678.63997</v>
      </c>
      <c r="I543" s="342">
        <v>24502.91761</v>
      </c>
      <c r="J543" s="342">
        <v>55295.180970000001</v>
      </c>
      <c r="K543" s="342">
        <v>79798.098580000005</v>
      </c>
      <c r="L543" s="342">
        <v>25122.447219999998</v>
      </c>
      <c r="M543" s="342">
        <v>29366.884440000002</v>
      </c>
      <c r="N543" s="342">
        <v>54489.331659999996</v>
      </c>
      <c r="O543" s="342">
        <v>163966.07021000001</v>
      </c>
      <c r="P543" s="342">
        <v>75477.82626999999</v>
      </c>
      <c r="Q543" s="342">
        <v>19862.24944</v>
      </c>
      <c r="R543" s="343">
        <v>95340.07570999999</v>
      </c>
    </row>
    <row r="544" spans="1:18" s="313" customFormat="1">
      <c r="A544" s="339"/>
      <c r="B544" s="339"/>
      <c r="C544" s="339"/>
      <c r="D544" s="339"/>
      <c r="E544" s="340">
        <v>405</v>
      </c>
      <c r="F544" s="341">
        <v>305.31491</v>
      </c>
      <c r="G544" s="342">
        <v>574.83766000000003</v>
      </c>
      <c r="H544" s="342">
        <v>880.15256999999997</v>
      </c>
      <c r="I544" s="342">
        <v>19001.157850000003</v>
      </c>
      <c r="J544" s="342">
        <v>22667.285760000002</v>
      </c>
      <c r="K544" s="342">
        <v>41668.443610000002</v>
      </c>
      <c r="L544" s="342">
        <v>17602.3145</v>
      </c>
      <c r="M544" s="342">
        <v>11379.271189999999</v>
      </c>
      <c r="N544" s="342">
        <v>28981.58569</v>
      </c>
      <c r="O544" s="342">
        <v>71530.18187</v>
      </c>
      <c r="P544" s="342">
        <v>67027.399099999995</v>
      </c>
      <c r="Q544" s="342">
        <v>4658.83554</v>
      </c>
      <c r="R544" s="343">
        <v>71686.234639999995</v>
      </c>
    </row>
    <row r="545" spans="1:18" s="313" customFormat="1">
      <c r="A545" s="339"/>
      <c r="B545" s="339"/>
      <c r="C545" s="339"/>
      <c r="D545" s="334" t="s">
        <v>64</v>
      </c>
      <c r="E545" s="335">
        <v>70</v>
      </c>
      <c r="F545" s="336">
        <v>4155.0903100000005</v>
      </c>
      <c r="G545" s="337">
        <v>2099.9219700000003</v>
      </c>
      <c r="H545" s="337">
        <v>6255.0122799999999</v>
      </c>
      <c r="I545" s="337">
        <v>27785.7755</v>
      </c>
      <c r="J545" s="337">
        <v>14835.44953</v>
      </c>
      <c r="K545" s="337">
        <v>42621.225030000001</v>
      </c>
      <c r="L545" s="337">
        <v>24560.372380000001</v>
      </c>
      <c r="M545" s="337">
        <v>11466.285089999999</v>
      </c>
      <c r="N545" s="337">
        <v>36026.657469999998</v>
      </c>
      <c r="O545" s="337">
        <v>84902.894780000002</v>
      </c>
      <c r="P545" s="337">
        <v>72553.407800000001</v>
      </c>
      <c r="Q545" s="337">
        <v>9270.2274099999995</v>
      </c>
      <c r="R545" s="338">
        <v>81823.635209999993</v>
      </c>
    </row>
    <row r="546" spans="1:18" s="313" customFormat="1">
      <c r="A546" s="339"/>
      <c r="B546" s="339"/>
      <c r="C546" s="339"/>
      <c r="D546" s="339"/>
      <c r="E546" s="340">
        <v>69</v>
      </c>
      <c r="F546" s="341">
        <v>6049.5837899999997</v>
      </c>
      <c r="G546" s="342">
        <v>7273.1506100000006</v>
      </c>
      <c r="H546" s="342">
        <v>13322.734400000001</v>
      </c>
      <c r="I546" s="342">
        <v>25999.589609999999</v>
      </c>
      <c r="J546" s="342">
        <v>13161.63632</v>
      </c>
      <c r="K546" s="342">
        <v>39161.225930000001</v>
      </c>
      <c r="L546" s="342">
        <v>16352.202439999999</v>
      </c>
      <c r="M546" s="342">
        <v>8231.2299400000011</v>
      </c>
      <c r="N546" s="342">
        <v>24583.432379999998</v>
      </c>
      <c r="O546" s="342">
        <v>77067.39271</v>
      </c>
      <c r="P546" s="342">
        <v>64027.41749</v>
      </c>
      <c r="Q546" s="342">
        <v>8963.2414200000003</v>
      </c>
      <c r="R546" s="343">
        <v>72990.658909999998</v>
      </c>
    </row>
    <row r="547" spans="1:18" s="313" customFormat="1">
      <c r="A547" s="339"/>
      <c r="B547" s="339"/>
      <c r="C547" s="339"/>
      <c r="D547" s="339"/>
      <c r="E547" s="340">
        <v>393</v>
      </c>
      <c r="F547" s="341">
        <v>0</v>
      </c>
      <c r="G547" s="342">
        <v>0</v>
      </c>
      <c r="H547" s="342">
        <v>0</v>
      </c>
      <c r="I547" s="342">
        <v>1667.25071</v>
      </c>
      <c r="J547" s="342">
        <v>829.26796000000002</v>
      </c>
      <c r="K547" s="342">
        <v>2496.5186699999999</v>
      </c>
      <c r="L547" s="342">
        <v>474.82456999999999</v>
      </c>
      <c r="M547" s="342">
        <v>0</v>
      </c>
      <c r="N547" s="342">
        <v>474.82456999999999</v>
      </c>
      <c r="O547" s="342">
        <v>2971.3432400000002</v>
      </c>
      <c r="P547" s="342">
        <v>4525.4329000000007</v>
      </c>
      <c r="Q547" s="342">
        <v>0</v>
      </c>
      <c r="R547" s="343">
        <v>4525.4329000000007</v>
      </c>
    </row>
    <row r="548" spans="1:18" s="313" customFormat="1">
      <c r="A548" s="339"/>
      <c r="B548" s="339"/>
      <c r="C548" s="339"/>
      <c r="D548" s="339"/>
      <c r="E548" s="340">
        <v>279</v>
      </c>
      <c r="F548" s="341">
        <v>4243.2972599999994</v>
      </c>
      <c r="G548" s="342">
        <v>814.93403000000001</v>
      </c>
      <c r="H548" s="342">
        <v>5058.2312899999997</v>
      </c>
      <c r="I548" s="342">
        <v>21412.181329999999</v>
      </c>
      <c r="J548" s="342">
        <v>9154.7973999999995</v>
      </c>
      <c r="K548" s="342">
        <v>30566.978729999999</v>
      </c>
      <c r="L548" s="342">
        <v>12507.808210000001</v>
      </c>
      <c r="M548" s="342">
        <v>9630.7426599999999</v>
      </c>
      <c r="N548" s="342">
        <v>22138.550870000003</v>
      </c>
      <c r="O548" s="342">
        <v>57763.760889999998</v>
      </c>
      <c r="P548" s="342">
        <v>47465.848330000001</v>
      </c>
      <c r="Q548" s="342">
        <v>3663.7504100000001</v>
      </c>
      <c r="R548" s="343">
        <v>51129.598740000001</v>
      </c>
    </row>
    <row r="549" spans="1:18" s="313" customFormat="1">
      <c r="A549" s="339"/>
      <c r="B549" s="339"/>
      <c r="C549" s="339"/>
      <c r="D549" s="339"/>
      <c r="E549" s="340">
        <v>299</v>
      </c>
      <c r="F549" s="341">
        <v>3798.0884999999998</v>
      </c>
      <c r="G549" s="342">
        <v>458.02204</v>
      </c>
      <c r="H549" s="342">
        <v>4256.1105399999997</v>
      </c>
      <c r="I549" s="342">
        <v>20433.720719999998</v>
      </c>
      <c r="J549" s="342">
        <v>7195.7236600000006</v>
      </c>
      <c r="K549" s="342">
        <v>27629.444379999997</v>
      </c>
      <c r="L549" s="342">
        <v>20355.317719999999</v>
      </c>
      <c r="M549" s="342">
        <v>4875.09447</v>
      </c>
      <c r="N549" s="342">
        <v>25230.412190000003</v>
      </c>
      <c r="O549" s="342">
        <v>57115.967109999998</v>
      </c>
      <c r="P549" s="342">
        <v>55637.306219999999</v>
      </c>
      <c r="Q549" s="342">
        <v>1304.8458000000001</v>
      </c>
      <c r="R549" s="343">
        <v>56942.152020000001</v>
      </c>
    </row>
    <row r="550" spans="1:18" s="313" customFormat="1">
      <c r="A550" s="339"/>
      <c r="B550" s="339"/>
      <c r="C550" s="339"/>
      <c r="D550" s="334" t="s">
        <v>85</v>
      </c>
      <c r="E550" s="335">
        <v>170</v>
      </c>
      <c r="F550" s="336">
        <v>10534.50071</v>
      </c>
      <c r="G550" s="337">
        <v>2984.2392200000004</v>
      </c>
      <c r="H550" s="337">
        <v>13518.73993</v>
      </c>
      <c r="I550" s="337">
        <v>32128.903409999999</v>
      </c>
      <c r="J550" s="337">
        <v>16188.98612</v>
      </c>
      <c r="K550" s="337">
        <v>48317.88953</v>
      </c>
      <c r="L550" s="337">
        <v>24047.839079999998</v>
      </c>
      <c r="M550" s="337">
        <v>10498.466640000001</v>
      </c>
      <c r="N550" s="337">
        <v>34546.305719999997</v>
      </c>
      <c r="O550" s="337">
        <v>96382.93518</v>
      </c>
      <c r="P550" s="337">
        <v>107105.4483</v>
      </c>
      <c r="Q550" s="337">
        <v>68765.354480000009</v>
      </c>
      <c r="R550" s="338">
        <v>175870.80278</v>
      </c>
    </row>
    <row r="551" spans="1:18" s="313" customFormat="1">
      <c r="A551" s="339"/>
      <c r="B551" s="339"/>
      <c r="C551" s="339"/>
      <c r="D551" s="339"/>
      <c r="E551" s="340">
        <v>396</v>
      </c>
      <c r="F551" s="341">
        <v>0</v>
      </c>
      <c r="G551" s="342">
        <v>0</v>
      </c>
      <c r="H551" s="342">
        <v>0</v>
      </c>
      <c r="I551" s="342">
        <v>1025.1266700000001</v>
      </c>
      <c r="J551" s="342">
        <v>63.79421</v>
      </c>
      <c r="K551" s="342">
        <v>1088.9208799999999</v>
      </c>
      <c r="L551" s="342">
        <v>37.157789999999999</v>
      </c>
      <c r="M551" s="342">
        <v>0</v>
      </c>
      <c r="N551" s="342">
        <v>37.157789999999999</v>
      </c>
      <c r="O551" s="342">
        <v>1126.0786699999999</v>
      </c>
      <c r="P551" s="342">
        <v>25820.35901</v>
      </c>
      <c r="Q551" s="342">
        <v>0</v>
      </c>
      <c r="R551" s="343">
        <v>25820.35901</v>
      </c>
    </row>
    <row r="552" spans="1:18" s="313" customFormat="1">
      <c r="A552" s="339"/>
      <c r="B552" s="339"/>
      <c r="C552" s="339"/>
      <c r="D552" s="334" t="s">
        <v>274</v>
      </c>
      <c r="E552" s="335">
        <v>56</v>
      </c>
      <c r="F552" s="336">
        <v>13643.15344</v>
      </c>
      <c r="G552" s="337">
        <v>18952.482</v>
      </c>
      <c r="H552" s="337">
        <v>32595.635440000002</v>
      </c>
      <c r="I552" s="337">
        <v>41250.742290000002</v>
      </c>
      <c r="J552" s="337">
        <v>25888.289949999998</v>
      </c>
      <c r="K552" s="337">
        <v>67139.03224</v>
      </c>
      <c r="L552" s="337">
        <v>37521.76109</v>
      </c>
      <c r="M552" s="337">
        <v>18210.14114</v>
      </c>
      <c r="N552" s="337">
        <v>55731.90223</v>
      </c>
      <c r="O552" s="337">
        <v>155466.56990999999</v>
      </c>
      <c r="P552" s="337">
        <v>97577.519509999998</v>
      </c>
      <c r="Q552" s="337">
        <v>13535.410669999999</v>
      </c>
      <c r="R552" s="338">
        <v>111112.93018000001</v>
      </c>
    </row>
    <row r="553" spans="1:18" s="313" customFormat="1">
      <c r="A553" s="339"/>
      <c r="B553" s="339"/>
      <c r="C553" s="339"/>
      <c r="D553" s="339"/>
      <c r="E553" s="340">
        <v>58</v>
      </c>
      <c r="F553" s="341">
        <v>3589.8331200000002</v>
      </c>
      <c r="G553" s="342">
        <v>3165.2846199999999</v>
      </c>
      <c r="H553" s="342">
        <v>6755.1177400000006</v>
      </c>
      <c r="I553" s="342">
        <v>32072.036039999999</v>
      </c>
      <c r="J553" s="342">
        <v>16203.09856</v>
      </c>
      <c r="K553" s="342">
        <v>48275.134600000005</v>
      </c>
      <c r="L553" s="342">
        <v>22238.971699999998</v>
      </c>
      <c r="M553" s="342">
        <v>11677.593849999999</v>
      </c>
      <c r="N553" s="342">
        <v>33916.565549999999</v>
      </c>
      <c r="O553" s="342">
        <v>88946.817890000006</v>
      </c>
      <c r="P553" s="342">
        <v>40353.92613</v>
      </c>
      <c r="Q553" s="342">
        <v>3036.3494700000001</v>
      </c>
      <c r="R553" s="343">
        <v>43390.275600000001</v>
      </c>
    </row>
    <row r="554" spans="1:18" s="313" customFormat="1">
      <c r="A554" s="339"/>
      <c r="B554" s="339"/>
      <c r="C554" s="339"/>
      <c r="D554" s="339"/>
      <c r="E554" s="340">
        <v>301</v>
      </c>
      <c r="F554" s="341">
        <v>5331.9940700000006</v>
      </c>
      <c r="G554" s="342">
        <v>2059.2531800000002</v>
      </c>
      <c r="H554" s="342">
        <v>7391.2472500000003</v>
      </c>
      <c r="I554" s="342">
        <v>24521.139510000001</v>
      </c>
      <c r="J554" s="342">
        <v>9456.56639</v>
      </c>
      <c r="K554" s="342">
        <v>33977.705900000001</v>
      </c>
      <c r="L554" s="342">
        <v>14327.15252</v>
      </c>
      <c r="M554" s="342">
        <v>5089.1029200000003</v>
      </c>
      <c r="N554" s="342">
        <v>19416.255440000001</v>
      </c>
      <c r="O554" s="342">
        <v>60785.208590000002</v>
      </c>
      <c r="P554" s="342">
        <v>60308.820299999999</v>
      </c>
      <c r="Q554" s="342">
        <v>3928.41984</v>
      </c>
      <c r="R554" s="343">
        <v>64237.240140000002</v>
      </c>
    </row>
    <row r="555" spans="1:18" s="313" customFormat="1">
      <c r="A555" s="339"/>
      <c r="B555" s="339"/>
      <c r="C555" s="339"/>
      <c r="D555" s="334" t="s">
        <v>68</v>
      </c>
      <c r="E555" s="335">
        <v>47</v>
      </c>
      <c r="F555" s="336">
        <v>10722.182769999999</v>
      </c>
      <c r="G555" s="337">
        <v>16272.26311</v>
      </c>
      <c r="H555" s="337">
        <v>26994.445879999999</v>
      </c>
      <c r="I555" s="337">
        <v>34864.574189999999</v>
      </c>
      <c r="J555" s="337">
        <v>31296.63437</v>
      </c>
      <c r="K555" s="337">
        <v>66161.208559999999</v>
      </c>
      <c r="L555" s="337">
        <v>41410.39039</v>
      </c>
      <c r="M555" s="337">
        <v>38965.771950000002</v>
      </c>
      <c r="N555" s="337">
        <v>80376.16234000001</v>
      </c>
      <c r="O555" s="337">
        <v>173531.81677999999</v>
      </c>
      <c r="P555" s="337">
        <v>133513.55538999999</v>
      </c>
      <c r="Q555" s="337">
        <v>24036.57271</v>
      </c>
      <c r="R555" s="338">
        <v>157550.1281</v>
      </c>
    </row>
    <row r="556" spans="1:18" s="313" customFormat="1">
      <c r="A556" s="339"/>
      <c r="B556" s="339"/>
      <c r="C556" s="339"/>
      <c r="D556" s="339"/>
      <c r="E556" s="340">
        <v>391</v>
      </c>
      <c r="F556" s="341">
        <v>11466.214019999999</v>
      </c>
      <c r="G556" s="342">
        <v>4189.9172400000007</v>
      </c>
      <c r="H556" s="342">
        <v>15656.13126</v>
      </c>
      <c r="I556" s="342">
        <v>43662.683680000002</v>
      </c>
      <c r="J556" s="342">
        <v>38470.190390000003</v>
      </c>
      <c r="K556" s="342">
        <v>82132.874069999991</v>
      </c>
      <c r="L556" s="342">
        <v>38616.090590000007</v>
      </c>
      <c r="M556" s="342">
        <v>44447.906069999997</v>
      </c>
      <c r="N556" s="342">
        <v>83063.99665999999</v>
      </c>
      <c r="O556" s="342">
        <v>180853.00199000002</v>
      </c>
      <c r="P556" s="342">
        <v>48851.017700000004</v>
      </c>
      <c r="Q556" s="342">
        <v>4984.3089500000006</v>
      </c>
      <c r="R556" s="343">
        <v>53835.326649999995</v>
      </c>
    </row>
    <row r="557" spans="1:18" s="313" customFormat="1">
      <c r="A557" s="339"/>
      <c r="B557" s="339"/>
      <c r="C557" s="339"/>
      <c r="D557" s="339"/>
      <c r="E557" s="340">
        <v>266</v>
      </c>
      <c r="F557" s="341">
        <v>2280.90661</v>
      </c>
      <c r="G557" s="342">
        <v>3813.3339300000002</v>
      </c>
      <c r="H557" s="342">
        <v>6094.2405399999998</v>
      </c>
      <c r="I557" s="342">
        <v>26057.075510000002</v>
      </c>
      <c r="J557" s="342">
        <v>24187.180069999999</v>
      </c>
      <c r="K557" s="342">
        <v>50244.255579999997</v>
      </c>
      <c r="L557" s="342">
        <v>22942.186659999999</v>
      </c>
      <c r="M557" s="342">
        <v>18941.426510000001</v>
      </c>
      <c r="N557" s="342">
        <v>41883.613170000004</v>
      </c>
      <c r="O557" s="342">
        <v>98222.109290000008</v>
      </c>
      <c r="P557" s="342">
        <v>53305.047869999995</v>
      </c>
      <c r="Q557" s="342">
        <v>10444.51059</v>
      </c>
      <c r="R557" s="343">
        <v>63749.55846</v>
      </c>
    </row>
    <row r="558" spans="1:18" s="313" customFormat="1">
      <c r="A558" s="339"/>
      <c r="B558" s="339"/>
      <c r="C558" s="339"/>
      <c r="D558" s="339"/>
      <c r="E558" s="340">
        <v>283</v>
      </c>
      <c r="F558" s="341">
        <v>12.60848</v>
      </c>
      <c r="G558" s="342">
        <v>0.10970000000000001</v>
      </c>
      <c r="H558" s="342">
        <v>12.71818</v>
      </c>
      <c r="I558" s="342">
        <v>11177.4174</v>
      </c>
      <c r="J558" s="342">
        <v>3246.0811800000001</v>
      </c>
      <c r="K558" s="342">
        <v>14423.498579999999</v>
      </c>
      <c r="L558" s="342">
        <v>3985.28548</v>
      </c>
      <c r="M558" s="342">
        <v>1737.2685100000001</v>
      </c>
      <c r="N558" s="342">
        <v>5722.5539900000003</v>
      </c>
      <c r="O558" s="342">
        <v>20158.77075</v>
      </c>
      <c r="P558" s="342">
        <v>311605.53402999998</v>
      </c>
      <c r="Q558" s="342">
        <v>331.56590999999997</v>
      </c>
      <c r="R558" s="343">
        <v>311937.09993999999</v>
      </c>
    </row>
    <row r="559" spans="1:18" s="313" customFormat="1">
      <c r="A559" s="339"/>
      <c r="B559" s="339"/>
      <c r="C559" s="339"/>
      <c r="D559" s="339"/>
      <c r="E559" s="340">
        <v>324</v>
      </c>
      <c r="F559" s="341">
        <v>2393.1618900000003</v>
      </c>
      <c r="G559" s="342">
        <v>1436.61618</v>
      </c>
      <c r="H559" s="342">
        <v>3829.7780699999998</v>
      </c>
      <c r="I559" s="342">
        <v>18319.116190000001</v>
      </c>
      <c r="J559" s="342">
        <v>13619.01202</v>
      </c>
      <c r="K559" s="342">
        <v>31938.128210000003</v>
      </c>
      <c r="L559" s="342">
        <v>17322.913949999998</v>
      </c>
      <c r="M559" s="342">
        <v>8284.9470000000001</v>
      </c>
      <c r="N559" s="342">
        <v>25607.860949999998</v>
      </c>
      <c r="O559" s="342">
        <v>61375.767229999998</v>
      </c>
      <c r="P559" s="342">
        <v>54558.238140000001</v>
      </c>
      <c r="Q559" s="342">
        <v>1561.0793200000001</v>
      </c>
      <c r="R559" s="343">
        <v>56119.317459999998</v>
      </c>
    </row>
    <row r="560" spans="1:18" s="313" customFormat="1">
      <c r="A560" s="339"/>
      <c r="B560" s="339"/>
      <c r="C560" s="339"/>
      <c r="D560" s="334" t="s">
        <v>84</v>
      </c>
      <c r="E560" s="335">
        <v>110</v>
      </c>
      <c r="F560" s="336">
        <v>18938.80197</v>
      </c>
      <c r="G560" s="337">
        <v>20588.466059999999</v>
      </c>
      <c r="H560" s="337">
        <v>39527.268029999999</v>
      </c>
      <c r="I560" s="337">
        <v>40569.28082</v>
      </c>
      <c r="J560" s="337">
        <v>23445.099760000001</v>
      </c>
      <c r="K560" s="337">
        <v>64014.380579999997</v>
      </c>
      <c r="L560" s="337">
        <v>31173.984670000002</v>
      </c>
      <c r="M560" s="337">
        <v>14370.013630000001</v>
      </c>
      <c r="N560" s="337">
        <v>45543.998299999999</v>
      </c>
      <c r="O560" s="337">
        <v>149085.64691000001</v>
      </c>
      <c r="P560" s="337">
        <v>132568.8493</v>
      </c>
      <c r="Q560" s="337">
        <v>56056.415059999999</v>
      </c>
      <c r="R560" s="338">
        <v>188625.26436</v>
      </c>
    </row>
    <row r="561" spans="1:18" s="313" customFormat="1">
      <c r="A561" s="339"/>
      <c r="B561" s="339"/>
      <c r="C561" s="339"/>
      <c r="D561" s="339"/>
      <c r="E561" s="340">
        <v>409</v>
      </c>
      <c r="F561" s="341">
        <v>6122.8575799999999</v>
      </c>
      <c r="G561" s="342">
        <v>4200.1989800000001</v>
      </c>
      <c r="H561" s="342">
        <v>10323.056560000001</v>
      </c>
      <c r="I561" s="342">
        <v>23315.213660000001</v>
      </c>
      <c r="J561" s="342">
        <v>13055.53448</v>
      </c>
      <c r="K561" s="342">
        <v>36370.748140000003</v>
      </c>
      <c r="L561" s="342">
        <v>15549.770289999999</v>
      </c>
      <c r="M561" s="342">
        <v>14098.357599999999</v>
      </c>
      <c r="N561" s="342">
        <v>29648.12789</v>
      </c>
      <c r="O561" s="342">
        <v>76341.932589999997</v>
      </c>
      <c r="P561" s="342">
        <v>73981.325140000001</v>
      </c>
      <c r="Q561" s="342">
        <v>14812.556939999999</v>
      </c>
      <c r="R561" s="343">
        <v>88793.882079999996</v>
      </c>
    </row>
    <row r="562" spans="1:18" s="313" customFormat="1">
      <c r="A562" s="339"/>
      <c r="B562" s="339"/>
      <c r="C562" s="339"/>
      <c r="D562" s="334" t="s">
        <v>69</v>
      </c>
      <c r="E562" s="335">
        <v>19</v>
      </c>
      <c r="F562" s="336">
        <v>41462.553310000003</v>
      </c>
      <c r="G562" s="337">
        <v>42018.616099999999</v>
      </c>
      <c r="H562" s="337">
        <v>83481.169410000002</v>
      </c>
      <c r="I562" s="337">
        <v>46657.981140000004</v>
      </c>
      <c r="J562" s="337">
        <v>62349.177349999998</v>
      </c>
      <c r="K562" s="337">
        <v>109007.15849</v>
      </c>
      <c r="L562" s="337">
        <v>37641.786610000003</v>
      </c>
      <c r="M562" s="337">
        <v>72246.954819999999</v>
      </c>
      <c r="N562" s="337">
        <v>109888.74143000001</v>
      </c>
      <c r="O562" s="337">
        <v>302377.06932999997</v>
      </c>
      <c r="P562" s="337">
        <v>156552.04846000002</v>
      </c>
      <c r="Q562" s="337">
        <v>87978.539430000004</v>
      </c>
      <c r="R562" s="338">
        <v>244530.58789</v>
      </c>
    </row>
    <row r="563" spans="1:18" s="313" customFormat="1">
      <c r="A563" s="339"/>
      <c r="B563" s="339"/>
      <c r="C563" s="339"/>
      <c r="D563" s="339"/>
      <c r="E563" s="340">
        <v>48</v>
      </c>
      <c r="F563" s="341">
        <v>74780.858800000002</v>
      </c>
      <c r="G563" s="342">
        <v>21819.450969999998</v>
      </c>
      <c r="H563" s="342">
        <v>96600.309769999993</v>
      </c>
      <c r="I563" s="342">
        <v>38641.060810000003</v>
      </c>
      <c r="J563" s="342">
        <v>42784.201649999995</v>
      </c>
      <c r="K563" s="342">
        <v>81425.262459999998</v>
      </c>
      <c r="L563" s="342">
        <v>28354.400440000001</v>
      </c>
      <c r="M563" s="342">
        <v>52778.020250000001</v>
      </c>
      <c r="N563" s="342">
        <v>81132.420689999999</v>
      </c>
      <c r="O563" s="342">
        <v>259157.99291999999</v>
      </c>
      <c r="P563" s="342">
        <v>98946.595230000006</v>
      </c>
      <c r="Q563" s="342">
        <v>19527.892339999999</v>
      </c>
      <c r="R563" s="343">
        <v>118474.48757</v>
      </c>
    </row>
    <row r="564" spans="1:18" s="313" customFormat="1">
      <c r="A564" s="339"/>
      <c r="B564" s="339"/>
      <c r="C564" s="339"/>
      <c r="D564" s="339"/>
      <c r="E564" s="340">
        <v>49</v>
      </c>
      <c r="F564" s="341">
        <v>16334.67052</v>
      </c>
      <c r="G564" s="342">
        <v>15420.235060000001</v>
      </c>
      <c r="H564" s="342">
        <v>31754.905579999999</v>
      </c>
      <c r="I564" s="342">
        <v>34696.879310000004</v>
      </c>
      <c r="J564" s="342">
        <v>42912.167659999999</v>
      </c>
      <c r="K564" s="342">
        <v>77609.046969999996</v>
      </c>
      <c r="L564" s="342">
        <v>25383.141500000002</v>
      </c>
      <c r="M564" s="342">
        <v>36893.197570000004</v>
      </c>
      <c r="N564" s="342">
        <v>62276.339070000002</v>
      </c>
      <c r="O564" s="342">
        <v>171640.29162</v>
      </c>
      <c r="P564" s="342">
        <v>105324.39162000001</v>
      </c>
      <c r="Q564" s="342">
        <v>9753.2029000000002</v>
      </c>
      <c r="R564" s="343">
        <v>115077.59452</v>
      </c>
    </row>
    <row r="565" spans="1:18" s="313" customFormat="1">
      <c r="A565" s="339"/>
      <c r="B565" s="339"/>
      <c r="C565" s="339"/>
      <c r="D565" s="339"/>
      <c r="E565" s="340">
        <v>50</v>
      </c>
      <c r="F565" s="341">
        <v>28745.293450000001</v>
      </c>
      <c r="G565" s="342">
        <v>13780.04592</v>
      </c>
      <c r="H565" s="342">
        <v>42525.339369999994</v>
      </c>
      <c r="I565" s="342">
        <v>54312.719320000004</v>
      </c>
      <c r="J565" s="342">
        <v>97517.759349999993</v>
      </c>
      <c r="K565" s="342">
        <v>151830.47866999998</v>
      </c>
      <c r="L565" s="342">
        <v>49728.19958</v>
      </c>
      <c r="M565" s="342">
        <v>85071.839840000001</v>
      </c>
      <c r="N565" s="342">
        <v>134800.03941999999</v>
      </c>
      <c r="O565" s="342">
        <v>329155.85745999997</v>
      </c>
      <c r="P565" s="342">
        <v>116223.63515999999</v>
      </c>
      <c r="Q565" s="342">
        <v>29396.504870000001</v>
      </c>
      <c r="R565" s="343">
        <v>145620.14003000001</v>
      </c>
    </row>
    <row r="566" spans="1:18" s="313" customFormat="1">
      <c r="A566" s="339"/>
      <c r="B566" s="339"/>
      <c r="C566" s="339"/>
      <c r="D566" s="339"/>
      <c r="E566" s="340">
        <v>52</v>
      </c>
      <c r="F566" s="341">
        <v>5113.6192099999998</v>
      </c>
      <c r="G566" s="342">
        <v>22798.807739999997</v>
      </c>
      <c r="H566" s="342">
        <v>27912.426950000001</v>
      </c>
      <c r="I566" s="342">
        <v>49905.185299999997</v>
      </c>
      <c r="J566" s="342">
        <v>52982.576399999998</v>
      </c>
      <c r="K566" s="342">
        <v>102887.7617</v>
      </c>
      <c r="L566" s="342">
        <v>43347.445890000003</v>
      </c>
      <c r="M566" s="342">
        <v>38168.59837</v>
      </c>
      <c r="N566" s="342">
        <v>81516.04426000001</v>
      </c>
      <c r="O566" s="342">
        <v>212316.23290999999</v>
      </c>
      <c r="P566" s="342">
        <v>112706.29646</v>
      </c>
      <c r="Q566" s="342">
        <v>23537.71011</v>
      </c>
      <c r="R566" s="343">
        <v>136244.00657</v>
      </c>
    </row>
    <row r="567" spans="1:18" s="313" customFormat="1">
      <c r="A567" s="339"/>
      <c r="B567" s="339"/>
      <c r="C567" s="339"/>
      <c r="D567" s="339"/>
      <c r="E567" s="340">
        <v>114</v>
      </c>
      <c r="F567" s="341">
        <v>13154.649150000001</v>
      </c>
      <c r="G567" s="342">
        <v>10530.971099999999</v>
      </c>
      <c r="H567" s="342">
        <v>23685.62025</v>
      </c>
      <c r="I567" s="342">
        <v>55478.376349999999</v>
      </c>
      <c r="J567" s="342">
        <v>51140.861859999997</v>
      </c>
      <c r="K567" s="342">
        <v>106619.23821</v>
      </c>
      <c r="L567" s="342">
        <v>46580.008700000006</v>
      </c>
      <c r="M567" s="342">
        <v>61163.509239999999</v>
      </c>
      <c r="N567" s="342">
        <v>107743.51793999999</v>
      </c>
      <c r="O567" s="342">
        <v>238048.37640000001</v>
      </c>
      <c r="P567" s="342">
        <v>90183.168000000005</v>
      </c>
      <c r="Q567" s="342">
        <v>83677.452540000013</v>
      </c>
      <c r="R567" s="343">
        <v>173860.62054</v>
      </c>
    </row>
    <row r="568" spans="1:18" s="313" customFormat="1">
      <c r="A568" s="339"/>
      <c r="B568" s="339"/>
      <c r="C568" s="339"/>
      <c r="D568" s="339"/>
      <c r="E568" s="340">
        <v>176</v>
      </c>
      <c r="F568" s="341">
        <v>8981.1247899999998</v>
      </c>
      <c r="G568" s="342">
        <v>19852.282429999999</v>
      </c>
      <c r="H568" s="342">
        <v>28833.407219999997</v>
      </c>
      <c r="I568" s="342">
        <v>15010.23144</v>
      </c>
      <c r="J568" s="342">
        <v>22536.926500000001</v>
      </c>
      <c r="K568" s="342">
        <v>37547.157939999997</v>
      </c>
      <c r="L568" s="342">
        <v>14185.22673</v>
      </c>
      <c r="M568" s="342">
        <v>16051.857099999999</v>
      </c>
      <c r="N568" s="342">
        <v>30237.08383</v>
      </c>
      <c r="O568" s="342">
        <v>96617.648990000002</v>
      </c>
      <c r="P568" s="342">
        <v>37211.772119999994</v>
      </c>
      <c r="Q568" s="342">
        <v>2402.2151699999999</v>
      </c>
      <c r="R568" s="343">
        <v>39613.987289999997</v>
      </c>
    </row>
    <row r="569" spans="1:18" s="313" customFormat="1">
      <c r="A569" s="339"/>
      <c r="B569" s="339"/>
      <c r="C569" s="339"/>
      <c r="D569" s="339"/>
      <c r="E569" s="340">
        <v>369</v>
      </c>
      <c r="F569" s="341">
        <v>10670.790349999999</v>
      </c>
      <c r="G569" s="342">
        <v>16113.695089999999</v>
      </c>
      <c r="H569" s="342">
        <v>26784.48544</v>
      </c>
      <c r="I569" s="342">
        <v>46123.422749999998</v>
      </c>
      <c r="J569" s="342">
        <v>88943.787329999992</v>
      </c>
      <c r="K569" s="342">
        <v>135067.21008000002</v>
      </c>
      <c r="L569" s="342">
        <v>33027.00821</v>
      </c>
      <c r="M569" s="342">
        <v>45551.677560000004</v>
      </c>
      <c r="N569" s="342">
        <v>78578.685769999996</v>
      </c>
      <c r="O569" s="342">
        <v>240430.38128999999</v>
      </c>
      <c r="P569" s="342">
        <v>156164.10342</v>
      </c>
      <c r="Q569" s="342">
        <v>35818.667939999999</v>
      </c>
      <c r="R569" s="343">
        <v>191982.77136000001</v>
      </c>
    </row>
    <row r="570" spans="1:18" s="313" customFormat="1">
      <c r="A570" s="339"/>
      <c r="B570" s="339"/>
      <c r="C570" s="339"/>
      <c r="D570" s="339"/>
      <c r="E570" s="340">
        <v>399</v>
      </c>
      <c r="F570" s="341">
        <v>486.93559999999997</v>
      </c>
      <c r="G570" s="342">
        <v>2324.3956499999999</v>
      </c>
      <c r="H570" s="342">
        <v>2811.3312500000002</v>
      </c>
      <c r="I570" s="342">
        <v>6394.4522000000006</v>
      </c>
      <c r="J570" s="342">
        <v>13827.16401</v>
      </c>
      <c r="K570" s="342">
        <v>20221.61621</v>
      </c>
      <c r="L570" s="342">
        <v>23550.659800000001</v>
      </c>
      <c r="M570" s="342">
        <v>97084.79638</v>
      </c>
      <c r="N570" s="342">
        <v>120635.45618000001</v>
      </c>
      <c r="O570" s="342">
        <v>143668.40363999997</v>
      </c>
      <c r="P570" s="342">
        <v>27247.878570000001</v>
      </c>
      <c r="Q570" s="342">
        <v>15159.490320000001</v>
      </c>
      <c r="R570" s="343">
        <v>42407.368889999998</v>
      </c>
    </row>
    <row r="571" spans="1:18" s="313" customFormat="1">
      <c r="A571" s="339"/>
      <c r="B571" s="339"/>
      <c r="C571" s="339"/>
      <c r="D571" s="339"/>
      <c r="E571" s="340">
        <v>408</v>
      </c>
      <c r="F571" s="341">
        <v>1344.7882999999999</v>
      </c>
      <c r="G571" s="342">
        <v>27.416270000000001</v>
      </c>
      <c r="H571" s="342">
        <v>1372.2045700000001</v>
      </c>
      <c r="I571" s="342">
        <v>0</v>
      </c>
      <c r="J571" s="342">
        <v>0</v>
      </c>
      <c r="K571" s="342">
        <v>0</v>
      </c>
      <c r="L571" s="342">
        <v>0</v>
      </c>
      <c r="M571" s="342">
        <v>0</v>
      </c>
      <c r="N571" s="342">
        <v>0</v>
      </c>
      <c r="O571" s="342">
        <v>1372.2045700000001</v>
      </c>
      <c r="P571" s="342">
        <v>880.65544999999997</v>
      </c>
      <c r="Q571" s="342">
        <v>0</v>
      </c>
      <c r="R571" s="343">
        <v>880.65544999999997</v>
      </c>
    </row>
    <row r="572" spans="1:18" s="313" customFormat="1">
      <c r="A572" s="339"/>
      <c r="B572" s="339"/>
      <c r="C572" s="339"/>
      <c r="D572" s="339"/>
      <c r="E572" s="340">
        <v>318</v>
      </c>
      <c r="F572" s="341">
        <v>1677.5945400000001</v>
      </c>
      <c r="G572" s="342">
        <v>1111.6839399999999</v>
      </c>
      <c r="H572" s="342">
        <v>2789.2784799999999</v>
      </c>
      <c r="I572" s="342">
        <v>17041.838929999998</v>
      </c>
      <c r="J572" s="342">
        <v>23838.257539999999</v>
      </c>
      <c r="K572" s="342">
        <v>40880.096469999997</v>
      </c>
      <c r="L572" s="342">
        <v>15104.63026</v>
      </c>
      <c r="M572" s="342">
        <v>19960.797070000001</v>
      </c>
      <c r="N572" s="342">
        <v>35065.427329999999</v>
      </c>
      <c r="O572" s="342">
        <v>78734.802280000004</v>
      </c>
      <c r="P572" s="342">
        <v>37716.482149999996</v>
      </c>
      <c r="Q572" s="342">
        <v>5222.3960199999992</v>
      </c>
      <c r="R572" s="343">
        <v>42938.878170000004</v>
      </c>
    </row>
    <row r="573" spans="1:18" s="313" customFormat="1">
      <c r="A573" s="339"/>
      <c r="B573" s="339"/>
      <c r="C573" s="339"/>
      <c r="D573" s="339"/>
      <c r="E573" s="340">
        <v>329</v>
      </c>
      <c r="F573" s="341">
        <v>5235.8447800000004</v>
      </c>
      <c r="G573" s="342">
        <v>1600.0081299999999</v>
      </c>
      <c r="H573" s="342">
        <v>6835.8529100000005</v>
      </c>
      <c r="I573" s="342">
        <v>24740.374459999999</v>
      </c>
      <c r="J573" s="342">
        <v>41970.248799999994</v>
      </c>
      <c r="K573" s="342">
        <v>66710.623259999993</v>
      </c>
      <c r="L573" s="342">
        <v>19326.474979999999</v>
      </c>
      <c r="M573" s="342">
        <v>27340.810710000002</v>
      </c>
      <c r="N573" s="342">
        <v>46667.285689999997</v>
      </c>
      <c r="O573" s="342">
        <v>120213.76186</v>
      </c>
      <c r="P573" s="342">
        <v>43179.349759999997</v>
      </c>
      <c r="Q573" s="342">
        <v>5866.9130999999998</v>
      </c>
      <c r="R573" s="343">
        <v>49046.262860000003</v>
      </c>
    </row>
    <row r="574" spans="1:18" s="313" customFormat="1">
      <c r="A574" s="339"/>
      <c r="B574" s="339"/>
      <c r="C574" s="339"/>
      <c r="D574" s="339"/>
      <c r="E574" s="340">
        <v>265</v>
      </c>
      <c r="F574" s="341">
        <v>7672.7730799999999</v>
      </c>
      <c r="G574" s="342">
        <v>29537.951820000002</v>
      </c>
      <c r="H574" s="342">
        <v>37210.724900000001</v>
      </c>
      <c r="I574" s="342">
        <v>34204.324939999999</v>
      </c>
      <c r="J574" s="342">
        <v>42261.894590000004</v>
      </c>
      <c r="K574" s="342">
        <v>76466.219530000002</v>
      </c>
      <c r="L574" s="342">
        <v>29957.268</v>
      </c>
      <c r="M574" s="342">
        <v>33944.718999999997</v>
      </c>
      <c r="N574" s="342">
        <v>63901.987000000001</v>
      </c>
      <c r="O574" s="342">
        <v>177578.93143</v>
      </c>
      <c r="P574" s="342">
        <v>49933.439709999999</v>
      </c>
      <c r="Q574" s="342">
        <v>9919.2436600000001</v>
      </c>
      <c r="R574" s="343">
        <v>59852.683369999999</v>
      </c>
    </row>
    <row r="575" spans="1:18" s="313" customFormat="1">
      <c r="A575" s="339"/>
      <c r="B575" s="339"/>
      <c r="C575" s="339"/>
      <c r="D575" s="339"/>
      <c r="E575" s="340">
        <v>269</v>
      </c>
      <c r="F575" s="341">
        <v>13597.408369999999</v>
      </c>
      <c r="G575" s="342">
        <v>52851.094640000003</v>
      </c>
      <c r="H575" s="342">
        <v>66448.50301</v>
      </c>
      <c r="I575" s="342">
        <v>32486.354629999998</v>
      </c>
      <c r="J575" s="342">
        <v>44483.703719999998</v>
      </c>
      <c r="K575" s="342">
        <v>76970.058349999992</v>
      </c>
      <c r="L575" s="342">
        <v>30558.394649999998</v>
      </c>
      <c r="M575" s="342">
        <v>48448.367119999995</v>
      </c>
      <c r="N575" s="342">
        <v>79006.761769999997</v>
      </c>
      <c r="O575" s="342">
        <v>222425.32313</v>
      </c>
      <c r="P575" s="342">
        <v>70980.175950000004</v>
      </c>
      <c r="Q575" s="342">
        <v>9834.6448800000016</v>
      </c>
      <c r="R575" s="343">
        <v>80814.820829999997</v>
      </c>
    </row>
    <row r="576" spans="1:18" s="313" customFormat="1">
      <c r="A576" s="339"/>
      <c r="B576" s="339"/>
      <c r="C576" s="339"/>
      <c r="D576" s="334" t="s">
        <v>87</v>
      </c>
      <c r="E576" s="335">
        <v>244</v>
      </c>
      <c r="F576" s="336">
        <v>3218.9961800000001</v>
      </c>
      <c r="G576" s="337">
        <v>1107.2745199999999</v>
      </c>
      <c r="H576" s="337">
        <v>4326.2707</v>
      </c>
      <c r="I576" s="337">
        <v>30931.399530000002</v>
      </c>
      <c r="J576" s="337">
        <v>11170.11</v>
      </c>
      <c r="K576" s="337">
        <v>42101.509530000003</v>
      </c>
      <c r="L576" s="337">
        <v>16401.357640000002</v>
      </c>
      <c r="M576" s="337">
        <v>3299.7033999999999</v>
      </c>
      <c r="N576" s="337">
        <v>19701.061040000001</v>
      </c>
      <c r="O576" s="337">
        <v>66128.841270000004</v>
      </c>
      <c r="P576" s="337">
        <v>106275.67753</v>
      </c>
      <c r="Q576" s="337">
        <v>2466.8048100000001</v>
      </c>
      <c r="R576" s="338">
        <v>108742.48234</v>
      </c>
    </row>
    <row r="577" spans="1:18" s="313" customFormat="1">
      <c r="A577" s="339"/>
      <c r="B577" s="339"/>
      <c r="C577" s="339"/>
      <c r="D577" s="334" t="s">
        <v>275</v>
      </c>
      <c r="E577" s="335">
        <v>289</v>
      </c>
      <c r="F577" s="336">
        <v>3369.6411600000001</v>
      </c>
      <c r="G577" s="337">
        <v>711.37702999999999</v>
      </c>
      <c r="H577" s="337">
        <v>4081.0181899999998</v>
      </c>
      <c r="I577" s="337">
        <v>22543.995480000001</v>
      </c>
      <c r="J577" s="337">
        <v>9080.8531899999998</v>
      </c>
      <c r="K577" s="337">
        <v>31624.848670000003</v>
      </c>
      <c r="L577" s="337">
        <v>20911.67655</v>
      </c>
      <c r="M577" s="337">
        <v>6316.8536599999998</v>
      </c>
      <c r="N577" s="337">
        <v>27228.530210000001</v>
      </c>
      <c r="O577" s="337">
        <v>62934.397069999999</v>
      </c>
      <c r="P577" s="337">
        <v>79746.45435</v>
      </c>
      <c r="Q577" s="337">
        <v>763.58531000000005</v>
      </c>
      <c r="R577" s="338">
        <v>80510.039659999995</v>
      </c>
    </row>
    <row r="578" spans="1:18" s="313" customFormat="1">
      <c r="A578" s="339"/>
      <c r="B578" s="339"/>
      <c r="C578" s="339"/>
      <c r="D578" s="334" t="s">
        <v>78</v>
      </c>
      <c r="E578" s="335">
        <v>232</v>
      </c>
      <c r="F578" s="336">
        <v>6004.6969300000001</v>
      </c>
      <c r="G578" s="337">
        <v>4815.6104299999997</v>
      </c>
      <c r="H578" s="337">
        <v>10820.307359999999</v>
      </c>
      <c r="I578" s="337">
        <v>49700.760759999997</v>
      </c>
      <c r="J578" s="337">
        <v>24142.69832</v>
      </c>
      <c r="K578" s="337">
        <v>73843.459080000001</v>
      </c>
      <c r="L578" s="337">
        <v>42596.804920000002</v>
      </c>
      <c r="M578" s="337">
        <v>16336.138300000001</v>
      </c>
      <c r="N578" s="337">
        <v>58932.943220000001</v>
      </c>
      <c r="O578" s="337">
        <v>143596.70965999999</v>
      </c>
      <c r="P578" s="337">
        <v>107232.23473000001</v>
      </c>
      <c r="Q578" s="337">
        <v>8537.1424700000007</v>
      </c>
      <c r="R578" s="338">
        <v>115769.3772</v>
      </c>
    </row>
    <row r="579" spans="1:18" s="313" customFormat="1">
      <c r="A579" s="339"/>
      <c r="B579" s="339"/>
      <c r="C579" s="339"/>
      <c r="D579" s="339"/>
      <c r="E579" s="340">
        <v>392</v>
      </c>
      <c r="F579" s="341">
        <v>1433.2971299999999</v>
      </c>
      <c r="G579" s="342">
        <v>1337.55494</v>
      </c>
      <c r="H579" s="342">
        <v>2770.8520699999999</v>
      </c>
      <c r="I579" s="342">
        <v>24560.46716</v>
      </c>
      <c r="J579" s="342">
        <v>10511.739099999999</v>
      </c>
      <c r="K579" s="342">
        <v>35072.206259999999</v>
      </c>
      <c r="L579" s="342">
        <v>25292.087899999999</v>
      </c>
      <c r="M579" s="342">
        <v>18737.808809999999</v>
      </c>
      <c r="N579" s="342">
        <v>44029.896710000001</v>
      </c>
      <c r="O579" s="342">
        <v>81872.955040000001</v>
      </c>
      <c r="P579" s="342">
        <v>49397.685909999993</v>
      </c>
      <c r="Q579" s="342">
        <v>830.14963</v>
      </c>
      <c r="R579" s="343">
        <v>50227.83554</v>
      </c>
    </row>
    <row r="580" spans="1:18" s="313" customFormat="1">
      <c r="A580" s="339"/>
      <c r="B580" s="339"/>
      <c r="C580" s="339"/>
      <c r="D580" s="339"/>
      <c r="E580" s="340">
        <v>356</v>
      </c>
      <c r="F580" s="341">
        <v>3531.02072</v>
      </c>
      <c r="G580" s="342">
        <v>462.89046000000002</v>
      </c>
      <c r="H580" s="342">
        <v>3993.9111800000001</v>
      </c>
      <c r="I580" s="342">
        <v>18810.595789999999</v>
      </c>
      <c r="J580" s="342">
        <v>8144.6197699999993</v>
      </c>
      <c r="K580" s="342">
        <v>26955.215559999997</v>
      </c>
      <c r="L580" s="342">
        <v>9820.7030899999991</v>
      </c>
      <c r="M580" s="342">
        <v>4719.4666900000002</v>
      </c>
      <c r="N580" s="342">
        <v>14540.16978</v>
      </c>
      <c r="O580" s="342">
        <v>45489.296520000004</v>
      </c>
      <c r="P580" s="342">
        <v>58590.913670000002</v>
      </c>
      <c r="Q580" s="342">
        <v>264.52903999999995</v>
      </c>
      <c r="R580" s="343">
        <v>58855.442710000003</v>
      </c>
    </row>
    <row r="581" spans="1:18" s="313" customFormat="1">
      <c r="A581" s="339"/>
      <c r="B581" s="339"/>
      <c r="C581" s="339"/>
      <c r="D581" s="334" t="s">
        <v>53</v>
      </c>
      <c r="E581" s="335">
        <v>20</v>
      </c>
      <c r="F581" s="336">
        <v>10118.07886</v>
      </c>
      <c r="G581" s="337">
        <v>7007.308</v>
      </c>
      <c r="H581" s="337">
        <v>17125.386859999999</v>
      </c>
      <c r="I581" s="337">
        <v>24659.453390000002</v>
      </c>
      <c r="J581" s="337">
        <v>17533.250640000002</v>
      </c>
      <c r="K581" s="337">
        <v>42192.704030000001</v>
      </c>
      <c r="L581" s="337">
        <v>22939.823510000002</v>
      </c>
      <c r="M581" s="337">
        <v>14897.543619999999</v>
      </c>
      <c r="N581" s="337">
        <v>37837.367130000006</v>
      </c>
      <c r="O581" s="337">
        <v>97155.458019999991</v>
      </c>
      <c r="P581" s="337">
        <v>76247.281069999997</v>
      </c>
      <c r="Q581" s="337">
        <v>8348.9374699999989</v>
      </c>
      <c r="R581" s="338">
        <v>84596.218540000002</v>
      </c>
    </row>
    <row r="582" spans="1:18" s="313" customFormat="1">
      <c r="A582" s="339"/>
      <c r="B582" s="339"/>
      <c r="C582" s="339"/>
      <c r="D582" s="339"/>
      <c r="E582" s="340">
        <v>21</v>
      </c>
      <c r="F582" s="341">
        <v>31546.67381</v>
      </c>
      <c r="G582" s="342">
        <v>4959.5743200000006</v>
      </c>
      <c r="H582" s="342">
        <v>36506.24813</v>
      </c>
      <c r="I582" s="342">
        <v>23903.249199999998</v>
      </c>
      <c r="J582" s="342">
        <v>10303.40141</v>
      </c>
      <c r="K582" s="342">
        <v>34206.650609999997</v>
      </c>
      <c r="L582" s="342">
        <v>12662.763949999999</v>
      </c>
      <c r="M582" s="342">
        <v>9561.1921000000002</v>
      </c>
      <c r="N582" s="342">
        <v>22223.956050000001</v>
      </c>
      <c r="O582" s="342">
        <v>92936.854790000012</v>
      </c>
      <c r="P582" s="342">
        <v>125401.90629000001</v>
      </c>
      <c r="Q582" s="342">
        <v>8848.1252100000002</v>
      </c>
      <c r="R582" s="343">
        <v>134250.03150000001</v>
      </c>
    </row>
    <row r="583" spans="1:18" s="313" customFormat="1">
      <c r="A583" s="339"/>
      <c r="B583" s="339"/>
      <c r="C583" s="339"/>
      <c r="D583" s="334" t="s">
        <v>276</v>
      </c>
      <c r="E583" s="335">
        <v>166</v>
      </c>
      <c r="F583" s="336">
        <v>11623.221460000001</v>
      </c>
      <c r="G583" s="337">
        <v>5813.8460800000003</v>
      </c>
      <c r="H583" s="337">
        <v>17437.06754</v>
      </c>
      <c r="I583" s="337">
        <v>46076.859170000003</v>
      </c>
      <c r="J583" s="337">
        <v>35498.531159999999</v>
      </c>
      <c r="K583" s="337">
        <v>81575.390329999995</v>
      </c>
      <c r="L583" s="337">
        <v>43916.081100000003</v>
      </c>
      <c r="M583" s="337">
        <v>39241.931850000001</v>
      </c>
      <c r="N583" s="337">
        <v>83158.012950000004</v>
      </c>
      <c r="O583" s="337">
        <v>182170.47081999999</v>
      </c>
      <c r="P583" s="337">
        <v>66471.314639999997</v>
      </c>
      <c r="Q583" s="337">
        <v>19029.18377</v>
      </c>
      <c r="R583" s="338">
        <v>85500.49841</v>
      </c>
    </row>
    <row r="584" spans="1:18" s="313" customFormat="1">
      <c r="A584" s="339"/>
      <c r="B584" s="339"/>
      <c r="C584" s="339"/>
      <c r="D584" s="334" t="s">
        <v>54</v>
      </c>
      <c r="E584" s="335">
        <v>22</v>
      </c>
      <c r="F584" s="336">
        <v>4711.7926699999998</v>
      </c>
      <c r="G584" s="337">
        <v>4625.0731799999994</v>
      </c>
      <c r="H584" s="337">
        <v>9336.8658500000001</v>
      </c>
      <c r="I584" s="337">
        <v>18501.624260000001</v>
      </c>
      <c r="J584" s="337">
        <v>11821.211929999999</v>
      </c>
      <c r="K584" s="337">
        <v>30322.836190000002</v>
      </c>
      <c r="L584" s="337">
        <v>10626.691409999999</v>
      </c>
      <c r="M584" s="337">
        <v>5342.6251299999994</v>
      </c>
      <c r="N584" s="337">
        <v>15969.31654</v>
      </c>
      <c r="O584" s="337">
        <v>55629.018579999996</v>
      </c>
      <c r="P584" s="337">
        <v>54792.410329999999</v>
      </c>
      <c r="Q584" s="337">
        <v>18471.075659999999</v>
      </c>
      <c r="R584" s="338">
        <v>73263.485990000001</v>
      </c>
    </row>
    <row r="585" spans="1:18" s="313" customFormat="1">
      <c r="A585" s="339"/>
      <c r="B585" s="339"/>
      <c r="C585" s="339"/>
      <c r="D585" s="339"/>
      <c r="E585" s="340">
        <v>245</v>
      </c>
      <c r="F585" s="341">
        <v>5072.1445100000001</v>
      </c>
      <c r="G585" s="342">
        <v>2757.6990000000001</v>
      </c>
      <c r="H585" s="342">
        <v>7829.8435099999997</v>
      </c>
      <c r="I585" s="342">
        <v>30073.927440000003</v>
      </c>
      <c r="J585" s="342">
        <v>16538.091710000001</v>
      </c>
      <c r="K585" s="342">
        <v>46612.01915</v>
      </c>
      <c r="L585" s="342">
        <v>27285.833859999999</v>
      </c>
      <c r="M585" s="342">
        <v>16891.197270000001</v>
      </c>
      <c r="N585" s="342">
        <v>44177.031130000003</v>
      </c>
      <c r="O585" s="342">
        <v>98618.893790000002</v>
      </c>
      <c r="P585" s="342">
        <v>45698.098490000004</v>
      </c>
      <c r="Q585" s="342">
        <v>13381.41042</v>
      </c>
      <c r="R585" s="343">
        <v>59079.508909999997</v>
      </c>
    </row>
    <row r="586" spans="1:18" s="313" customFormat="1">
      <c r="A586" s="339"/>
      <c r="B586" s="339"/>
      <c r="C586" s="339"/>
      <c r="D586" s="339"/>
      <c r="E586" s="340">
        <v>262</v>
      </c>
      <c r="F586" s="341">
        <v>403.87190999999996</v>
      </c>
      <c r="G586" s="342">
        <v>127.54405</v>
      </c>
      <c r="H586" s="342">
        <v>531.41595999999993</v>
      </c>
      <c r="I586" s="342">
        <v>10040.53161</v>
      </c>
      <c r="J586" s="342">
        <v>22892.793850000002</v>
      </c>
      <c r="K586" s="342">
        <v>32933.32546</v>
      </c>
      <c r="L586" s="342">
        <v>7344.0710399999998</v>
      </c>
      <c r="M586" s="342">
        <v>17508.448039999999</v>
      </c>
      <c r="N586" s="342">
        <v>24852.519079999998</v>
      </c>
      <c r="O586" s="342">
        <v>58317.260499999997</v>
      </c>
      <c r="P586" s="342">
        <v>10328.72999</v>
      </c>
      <c r="Q586" s="342">
        <v>92.912549999999996</v>
      </c>
      <c r="R586" s="343">
        <v>10421.642539999999</v>
      </c>
    </row>
    <row r="587" spans="1:18" s="313" customFormat="1">
      <c r="A587" s="339"/>
      <c r="B587" s="339"/>
      <c r="C587" s="339"/>
      <c r="D587" s="334" t="s">
        <v>277</v>
      </c>
      <c r="E587" s="335">
        <v>40</v>
      </c>
      <c r="F587" s="336">
        <v>13048.421859999999</v>
      </c>
      <c r="G587" s="337">
        <v>5092.4087199999994</v>
      </c>
      <c r="H587" s="337">
        <v>18140.830579999998</v>
      </c>
      <c r="I587" s="337">
        <v>35327.704170000005</v>
      </c>
      <c r="J587" s="337">
        <v>16943.393459999999</v>
      </c>
      <c r="K587" s="337">
        <v>52271.097630000004</v>
      </c>
      <c r="L587" s="337">
        <v>26078.007530000003</v>
      </c>
      <c r="M587" s="337">
        <v>15021.668710000002</v>
      </c>
      <c r="N587" s="337">
        <v>41099.676240000001</v>
      </c>
      <c r="O587" s="337">
        <v>111511.60445</v>
      </c>
      <c r="P587" s="337">
        <v>63391.744270000003</v>
      </c>
      <c r="Q587" s="337">
        <v>2649.8266100000001</v>
      </c>
      <c r="R587" s="338">
        <v>66041.570879999999</v>
      </c>
    </row>
    <row r="588" spans="1:18" s="313" customFormat="1">
      <c r="A588" s="339"/>
      <c r="B588" s="339"/>
      <c r="C588" s="339"/>
      <c r="D588" s="339"/>
      <c r="E588" s="340">
        <v>305</v>
      </c>
      <c r="F588" s="341">
        <v>4235.6444900000006</v>
      </c>
      <c r="G588" s="342">
        <v>1145.6494499999999</v>
      </c>
      <c r="H588" s="342">
        <v>5381.2939400000005</v>
      </c>
      <c r="I588" s="342">
        <v>10562.594949999999</v>
      </c>
      <c r="J588" s="342">
        <v>5147.8498</v>
      </c>
      <c r="K588" s="342">
        <v>15710.444750000001</v>
      </c>
      <c r="L588" s="342">
        <v>8449.6765099999993</v>
      </c>
      <c r="M588" s="342">
        <v>2584.0970499999999</v>
      </c>
      <c r="N588" s="342">
        <v>11033.77356</v>
      </c>
      <c r="O588" s="342">
        <v>32125.51225</v>
      </c>
      <c r="P588" s="342">
        <v>49041.715210000002</v>
      </c>
      <c r="Q588" s="342">
        <v>470.65928000000002</v>
      </c>
      <c r="R588" s="343">
        <v>49512.374490000002</v>
      </c>
    </row>
    <row r="589" spans="1:18" s="313" customFormat="1">
      <c r="A589" s="339"/>
      <c r="B589" s="339"/>
      <c r="C589" s="339"/>
      <c r="D589" s="334" t="s">
        <v>52</v>
      </c>
      <c r="E589" s="335">
        <v>46</v>
      </c>
      <c r="F589" s="336">
        <v>4933.6133399999999</v>
      </c>
      <c r="G589" s="337">
        <v>2942.4099000000001</v>
      </c>
      <c r="H589" s="337">
        <v>7876.0232400000004</v>
      </c>
      <c r="I589" s="337">
        <v>26006.817600000002</v>
      </c>
      <c r="J589" s="337">
        <v>28638.895100000002</v>
      </c>
      <c r="K589" s="337">
        <v>54645.712700000004</v>
      </c>
      <c r="L589" s="337">
        <v>13745.49374</v>
      </c>
      <c r="M589" s="337">
        <v>19846.363010000001</v>
      </c>
      <c r="N589" s="337">
        <v>33591.856749999999</v>
      </c>
      <c r="O589" s="337">
        <v>96113.59268999999</v>
      </c>
      <c r="P589" s="337">
        <v>27329.128199999999</v>
      </c>
      <c r="Q589" s="337">
        <v>1376.1331299999999</v>
      </c>
      <c r="R589" s="338">
        <v>28705.261329999998</v>
      </c>
    </row>
    <row r="590" spans="1:18" s="313" customFormat="1">
      <c r="A590" s="339"/>
      <c r="B590" s="339"/>
      <c r="C590" s="339"/>
      <c r="D590" s="334" t="s">
        <v>278</v>
      </c>
      <c r="E590" s="335">
        <v>285</v>
      </c>
      <c r="F590" s="336">
        <v>6895.90751</v>
      </c>
      <c r="G590" s="337">
        <v>958.20666000000006</v>
      </c>
      <c r="H590" s="337">
        <v>7854.1141699999998</v>
      </c>
      <c r="I590" s="337">
        <v>24570.607989999997</v>
      </c>
      <c r="J590" s="337">
        <v>24510.48343</v>
      </c>
      <c r="K590" s="337">
        <v>49081.091420000004</v>
      </c>
      <c r="L590" s="337">
        <v>20175.394629999999</v>
      </c>
      <c r="M590" s="337">
        <v>20375.608539999997</v>
      </c>
      <c r="N590" s="337">
        <v>40551.003170000004</v>
      </c>
      <c r="O590" s="337">
        <v>97486.208760000009</v>
      </c>
      <c r="P590" s="337">
        <v>53653.00531</v>
      </c>
      <c r="Q590" s="337">
        <v>8065.0496399999993</v>
      </c>
      <c r="R590" s="338">
        <v>61718.054950000005</v>
      </c>
    </row>
    <row r="591" spans="1:18" s="313" customFormat="1">
      <c r="A591" s="339"/>
      <c r="B591" s="339"/>
      <c r="C591" s="339"/>
      <c r="D591" s="339"/>
      <c r="E591" s="340">
        <v>341</v>
      </c>
      <c r="F591" s="341">
        <v>3661.8871400000003</v>
      </c>
      <c r="G591" s="342">
        <v>85.537739999999999</v>
      </c>
      <c r="H591" s="342">
        <v>3747.42488</v>
      </c>
      <c r="I591" s="342">
        <v>12006.740890000001</v>
      </c>
      <c r="J591" s="342">
        <v>8939.3175199999987</v>
      </c>
      <c r="K591" s="342">
        <v>20946.058410000001</v>
      </c>
      <c r="L591" s="342">
        <v>6694.17004</v>
      </c>
      <c r="M591" s="342">
        <v>5453.52765</v>
      </c>
      <c r="N591" s="342">
        <v>12147.697689999999</v>
      </c>
      <c r="O591" s="342">
        <v>36841.180979999997</v>
      </c>
      <c r="P591" s="342">
        <v>47562.309380000006</v>
      </c>
      <c r="Q591" s="342">
        <v>2932.9814700000002</v>
      </c>
      <c r="R591" s="343">
        <v>50495.290850000005</v>
      </c>
    </row>
    <row r="592" spans="1:18" s="313" customFormat="1">
      <c r="A592" s="339"/>
      <c r="B592" s="339"/>
      <c r="C592" s="339"/>
      <c r="D592" s="334" t="s">
        <v>70</v>
      </c>
      <c r="E592" s="335">
        <v>54</v>
      </c>
      <c r="F592" s="336">
        <v>8061.1080700000002</v>
      </c>
      <c r="G592" s="337">
        <v>5614.0828200000005</v>
      </c>
      <c r="H592" s="337">
        <v>13675.19089</v>
      </c>
      <c r="I592" s="337">
        <v>22144.406989999999</v>
      </c>
      <c r="J592" s="337">
        <v>18886.785359999998</v>
      </c>
      <c r="K592" s="337">
        <v>41031.192350000005</v>
      </c>
      <c r="L592" s="337">
        <v>12837.729579999999</v>
      </c>
      <c r="M592" s="337">
        <v>10644.721449999999</v>
      </c>
      <c r="N592" s="337">
        <v>23482.45103</v>
      </c>
      <c r="O592" s="337">
        <v>78188.834269999992</v>
      </c>
      <c r="P592" s="337">
        <v>51609.460129999999</v>
      </c>
      <c r="Q592" s="337">
        <v>15607.382740000001</v>
      </c>
      <c r="R592" s="338">
        <v>67216.842870000008</v>
      </c>
    </row>
    <row r="593" spans="1:18" s="313" customFormat="1">
      <c r="A593" s="339"/>
      <c r="B593" s="334" t="s">
        <v>17</v>
      </c>
      <c r="C593" s="334" t="s">
        <v>281</v>
      </c>
      <c r="D593" s="334" t="s">
        <v>282</v>
      </c>
      <c r="E593" s="335">
        <v>106</v>
      </c>
      <c r="F593" s="336">
        <v>18678.72825</v>
      </c>
      <c r="G593" s="337">
        <v>10301.271359999999</v>
      </c>
      <c r="H593" s="337">
        <v>28979.999609999999</v>
      </c>
      <c r="I593" s="337">
        <v>33241.042030000004</v>
      </c>
      <c r="J593" s="337">
        <v>11138.194539999999</v>
      </c>
      <c r="K593" s="337">
        <v>44379.236570000001</v>
      </c>
      <c r="L593" s="337">
        <v>18977.502949999998</v>
      </c>
      <c r="M593" s="337">
        <v>16787.2847</v>
      </c>
      <c r="N593" s="337">
        <v>35764.787649999998</v>
      </c>
      <c r="O593" s="337">
        <v>109124.02382999999</v>
      </c>
      <c r="P593" s="337">
        <v>248777.75228000002</v>
      </c>
      <c r="Q593" s="337">
        <v>5341.7434499999999</v>
      </c>
      <c r="R593" s="338">
        <v>254119.49573</v>
      </c>
    </row>
    <row r="594" spans="1:18" s="313" customFormat="1">
      <c r="A594" s="339"/>
      <c r="B594" s="334" t="s">
        <v>18</v>
      </c>
      <c r="C594" s="334" t="s">
        <v>283</v>
      </c>
      <c r="D594" s="334" t="s">
        <v>283</v>
      </c>
      <c r="E594" s="335">
        <v>363</v>
      </c>
      <c r="F594" s="336">
        <v>1343.6862800000001</v>
      </c>
      <c r="G594" s="337">
        <v>894.61747000000003</v>
      </c>
      <c r="H594" s="337">
        <v>2238.30375</v>
      </c>
      <c r="I594" s="337">
        <v>18861.833489999997</v>
      </c>
      <c r="J594" s="337">
        <v>3764.2055699999996</v>
      </c>
      <c r="K594" s="337">
        <v>22626.039059999999</v>
      </c>
      <c r="L594" s="337">
        <v>3765.30917</v>
      </c>
      <c r="M594" s="337">
        <v>3234.14941</v>
      </c>
      <c r="N594" s="337">
        <v>6999.4585800000004</v>
      </c>
      <c r="O594" s="337">
        <v>31863.801390000001</v>
      </c>
      <c r="P594" s="337">
        <v>71636.494950000008</v>
      </c>
      <c r="Q594" s="337">
        <v>0</v>
      </c>
      <c r="R594" s="338">
        <v>71636.494950000008</v>
      </c>
    </row>
    <row r="595" spans="1:18" s="313" customFormat="1">
      <c r="A595" s="339"/>
      <c r="B595" s="334" t="s">
        <v>19</v>
      </c>
      <c r="C595" s="334" t="s">
        <v>284</v>
      </c>
      <c r="D595" s="334" t="s">
        <v>284</v>
      </c>
      <c r="E595" s="335">
        <v>101</v>
      </c>
      <c r="F595" s="336">
        <v>18463.707039999998</v>
      </c>
      <c r="G595" s="337">
        <v>7593.0329299999994</v>
      </c>
      <c r="H595" s="337">
        <v>26056.739969999999</v>
      </c>
      <c r="I595" s="337">
        <v>24523.75719</v>
      </c>
      <c r="J595" s="337">
        <v>8380.6764999999996</v>
      </c>
      <c r="K595" s="337">
        <v>32904.433689999998</v>
      </c>
      <c r="L595" s="337">
        <v>28195.029160000002</v>
      </c>
      <c r="M595" s="337">
        <v>9596.3315399999992</v>
      </c>
      <c r="N595" s="337">
        <v>37791.360700000005</v>
      </c>
      <c r="O595" s="337">
        <v>96752.534360000005</v>
      </c>
      <c r="P595" s="337">
        <v>33627.525310000005</v>
      </c>
      <c r="Q595" s="337">
        <v>1957.9316799999999</v>
      </c>
      <c r="R595" s="338">
        <v>35585.456989999999</v>
      </c>
    </row>
    <row r="596" spans="1:18" s="313" customFormat="1">
      <c r="A596" s="339"/>
      <c r="B596" s="339"/>
      <c r="C596" s="334" t="s">
        <v>285</v>
      </c>
      <c r="D596" s="334" t="s">
        <v>19</v>
      </c>
      <c r="E596" s="335">
        <v>352</v>
      </c>
      <c r="F596" s="336">
        <v>6787.8968399999994</v>
      </c>
      <c r="G596" s="337">
        <v>798.05101999999999</v>
      </c>
      <c r="H596" s="337">
        <v>7585.9478600000002</v>
      </c>
      <c r="I596" s="337">
        <v>16113.658579999999</v>
      </c>
      <c r="J596" s="337">
        <v>6621.7220800000005</v>
      </c>
      <c r="K596" s="337">
        <v>22735.380659999999</v>
      </c>
      <c r="L596" s="337">
        <v>6158.7251900000001</v>
      </c>
      <c r="M596" s="337">
        <v>3408.9067999999997</v>
      </c>
      <c r="N596" s="337">
        <v>9567.6319899999999</v>
      </c>
      <c r="O596" s="337">
        <v>39888.960509999997</v>
      </c>
      <c r="P596" s="337">
        <v>50538.282249999997</v>
      </c>
      <c r="Q596" s="337">
        <v>275.35015000000004</v>
      </c>
      <c r="R596" s="338">
        <v>50813.632399999995</v>
      </c>
    </row>
    <row r="597" spans="1:18" s="313" customFormat="1">
      <c r="A597" s="339"/>
      <c r="B597" s="334" t="s">
        <v>20</v>
      </c>
      <c r="C597" s="334" t="s">
        <v>20</v>
      </c>
      <c r="D597" s="334" t="s">
        <v>288</v>
      </c>
      <c r="E597" s="335">
        <v>355</v>
      </c>
      <c r="F597" s="336">
        <v>1890.16201</v>
      </c>
      <c r="G597" s="337">
        <v>873.5123000000001</v>
      </c>
      <c r="H597" s="337">
        <v>2763.6743099999999</v>
      </c>
      <c r="I597" s="337">
        <v>17461.791819999999</v>
      </c>
      <c r="J597" s="337">
        <v>1500.9885200000001</v>
      </c>
      <c r="K597" s="337">
        <v>18962.780340000001</v>
      </c>
      <c r="L597" s="337">
        <v>6021.78503</v>
      </c>
      <c r="M597" s="337">
        <v>708.64668999999992</v>
      </c>
      <c r="N597" s="337">
        <v>6730.4317199999996</v>
      </c>
      <c r="O597" s="337">
        <v>28456.88637</v>
      </c>
      <c r="P597" s="337">
        <v>40557.43548</v>
      </c>
      <c r="Q597" s="337">
        <v>0</v>
      </c>
      <c r="R597" s="338">
        <v>40557.43548</v>
      </c>
    </row>
    <row r="598" spans="1:18" s="313" customFormat="1">
      <c r="A598" s="339"/>
      <c r="B598" s="334" t="s">
        <v>21</v>
      </c>
      <c r="C598" s="334" t="s">
        <v>291</v>
      </c>
      <c r="D598" s="334" t="s">
        <v>291</v>
      </c>
      <c r="E598" s="335">
        <v>142</v>
      </c>
      <c r="F598" s="336">
        <v>4155.3459300000004</v>
      </c>
      <c r="G598" s="337">
        <v>8440.8577899999982</v>
      </c>
      <c r="H598" s="337">
        <v>12596.203720000001</v>
      </c>
      <c r="I598" s="337">
        <v>7548.51307</v>
      </c>
      <c r="J598" s="337">
        <v>1649.8103700000001</v>
      </c>
      <c r="K598" s="337">
        <v>9198.3234400000001</v>
      </c>
      <c r="L598" s="337">
        <v>4837.75936</v>
      </c>
      <c r="M598" s="337">
        <v>944.36646999999994</v>
      </c>
      <c r="N598" s="337">
        <v>5782.12583</v>
      </c>
      <c r="O598" s="337">
        <v>27576.652989999999</v>
      </c>
      <c r="P598" s="337">
        <v>31752.939030000001</v>
      </c>
      <c r="Q598" s="337">
        <v>97991.241779999997</v>
      </c>
      <c r="R598" s="338">
        <v>129744.18081000001</v>
      </c>
    </row>
    <row r="599" spans="1:18" s="313" customFormat="1">
      <c r="A599" s="339"/>
      <c r="B599" s="339"/>
      <c r="C599" s="334" t="s">
        <v>21</v>
      </c>
      <c r="D599" s="334" t="s">
        <v>292</v>
      </c>
      <c r="E599" s="335">
        <v>317</v>
      </c>
      <c r="F599" s="336">
        <v>170.91551999999999</v>
      </c>
      <c r="G599" s="337">
        <v>911.22357999999997</v>
      </c>
      <c r="H599" s="337">
        <v>1082.1391000000001</v>
      </c>
      <c r="I599" s="337">
        <v>12416.074349999999</v>
      </c>
      <c r="J599" s="337">
        <v>7861.7237999999998</v>
      </c>
      <c r="K599" s="337">
        <v>20277.798149999999</v>
      </c>
      <c r="L599" s="337">
        <v>7429.6216100000001</v>
      </c>
      <c r="M599" s="337">
        <v>7763.6617200000001</v>
      </c>
      <c r="N599" s="337">
        <v>15193.28333</v>
      </c>
      <c r="O599" s="337">
        <v>36553.220580000001</v>
      </c>
      <c r="P599" s="337">
        <v>52016.810229999995</v>
      </c>
      <c r="Q599" s="337">
        <v>1651.6354899999999</v>
      </c>
      <c r="R599" s="338">
        <v>53668.445719999996</v>
      </c>
    </row>
    <row r="600" spans="1:18" s="313" customFormat="1">
      <c r="A600" s="339"/>
      <c r="B600" s="339"/>
      <c r="C600" s="339"/>
      <c r="D600" s="334" t="s">
        <v>21</v>
      </c>
      <c r="E600" s="335">
        <v>95</v>
      </c>
      <c r="F600" s="336">
        <v>25097.753250000002</v>
      </c>
      <c r="G600" s="337">
        <v>106438.19025</v>
      </c>
      <c r="H600" s="337">
        <v>131535.94349999999</v>
      </c>
      <c r="I600" s="337">
        <v>28806.382120000002</v>
      </c>
      <c r="J600" s="337">
        <v>19452.165739999997</v>
      </c>
      <c r="K600" s="337">
        <v>48258.547859999999</v>
      </c>
      <c r="L600" s="337">
        <v>19216.182860000001</v>
      </c>
      <c r="M600" s="337">
        <v>13350.49365</v>
      </c>
      <c r="N600" s="337">
        <v>32566.676510000001</v>
      </c>
      <c r="O600" s="337">
        <v>212361.16787</v>
      </c>
      <c r="P600" s="337">
        <v>298817.11848</v>
      </c>
      <c r="Q600" s="337">
        <v>207284.09823</v>
      </c>
      <c r="R600" s="338">
        <v>506101.21670999995</v>
      </c>
    </row>
    <row r="601" spans="1:18" s="313" customFormat="1">
      <c r="A601" s="339"/>
      <c r="B601" s="339"/>
      <c r="C601" s="339"/>
      <c r="D601" s="339"/>
      <c r="E601" s="340">
        <v>381</v>
      </c>
      <c r="F601" s="341">
        <v>1097.2721299999998</v>
      </c>
      <c r="G601" s="342">
        <v>81.590029999999999</v>
      </c>
      <c r="H601" s="342">
        <v>1178.8621599999999</v>
      </c>
      <c r="I601" s="342">
        <v>5005.22084</v>
      </c>
      <c r="J601" s="342">
        <v>915.42908</v>
      </c>
      <c r="K601" s="342">
        <v>5920.6499199999998</v>
      </c>
      <c r="L601" s="342">
        <v>3649.8611900000001</v>
      </c>
      <c r="M601" s="342">
        <v>1099.2772399999999</v>
      </c>
      <c r="N601" s="342">
        <v>4749.13843</v>
      </c>
      <c r="O601" s="342">
        <v>11848.650509999999</v>
      </c>
      <c r="P601" s="342">
        <v>63947.278020000005</v>
      </c>
      <c r="Q601" s="342">
        <v>22.207909999999998</v>
      </c>
      <c r="R601" s="343">
        <v>63969.485930000003</v>
      </c>
    </row>
    <row r="602" spans="1:18" s="313" customFormat="1">
      <c r="A602" s="339"/>
      <c r="B602" s="339"/>
      <c r="C602" s="339"/>
      <c r="D602" s="339"/>
      <c r="E602" s="340">
        <v>320</v>
      </c>
      <c r="F602" s="341">
        <v>2016.79873</v>
      </c>
      <c r="G602" s="342">
        <v>1383.63618</v>
      </c>
      <c r="H602" s="342">
        <v>3400.4349099999999</v>
      </c>
      <c r="I602" s="342">
        <v>10101.512119999999</v>
      </c>
      <c r="J602" s="342">
        <v>4930.3064199999999</v>
      </c>
      <c r="K602" s="342">
        <v>15031.818539999998</v>
      </c>
      <c r="L602" s="342">
        <v>9329.1100399999996</v>
      </c>
      <c r="M602" s="342">
        <v>3465.1960600000002</v>
      </c>
      <c r="N602" s="342">
        <v>12794.3061</v>
      </c>
      <c r="O602" s="342">
        <v>31226.559550000002</v>
      </c>
      <c r="P602" s="342">
        <v>58814.24985</v>
      </c>
      <c r="Q602" s="342">
        <v>1684.12401</v>
      </c>
      <c r="R602" s="343">
        <v>60498.37386</v>
      </c>
    </row>
    <row r="603" spans="1:18" s="313" customFormat="1">
      <c r="A603" s="339"/>
      <c r="B603" s="339"/>
      <c r="C603" s="334" t="s">
        <v>295</v>
      </c>
      <c r="D603" s="334" t="s">
        <v>295</v>
      </c>
      <c r="E603" s="335">
        <v>247</v>
      </c>
      <c r="F603" s="336">
        <v>6066.7839400000003</v>
      </c>
      <c r="G603" s="337">
        <v>8202.0008200000011</v>
      </c>
      <c r="H603" s="337">
        <v>14268.78476</v>
      </c>
      <c r="I603" s="337">
        <v>13070.602999999999</v>
      </c>
      <c r="J603" s="337">
        <v>2810.1596800000002</v>
      </c>
      <c r="K603" s="337">
        <v>15880.76268</v>
      </c>
      <c r="L603" s="337">
        <v>4927.2263800000001</v>
      </c>
      <c r="M603" s="337">
        <v>3323.8888299999999</v>
      </c>
      <c r="N603" s="337">
        <v>8251.1152099999999</v>
      </c>
      <c r="O603" s="337">
        <v>38400.662649999998</v>
      </c>
      <c r="P603" s="337">
        <v>118427.58245999999</v>
      </c>
      <c r="Q603" s="337">
        <v>1620.74207</v>
      </c>
      <c r="R603" s="338">
        <v>120048.32453</v>
      </c>
    </row>
    <row r="604" spans="1:18" s="313" customFormat="1">
      <c r="A604" s="339"/>
      <c r="B604" s="339"/>
      <c r="C604" s="334" t="s">
        <v>296</v>
      </c>
      <c r="D604" s="334" t="s">
        <v>297</v>
      </c>
      <c r="E604" s="335">
        <v>99</v>
      </c>
      <c r="F604" s="336">
        <v>6093.9269699999995</v>
      </c>
      <c r="G604" s="337">
        <v>14114.61744</v>
      </c>
      <c r="H604" s="337">
        <v>20208.544409999999</v>
      </c>
      <c r="I604" s="337">
        <v>18386.09289</v>
      </c>
      <c r="J604" s="337">
        <v>11008.58836</v>
      </c>
      <c r="K604" s="337">
        <v>29394.681250000001</v>
      </c>
      <c r="L604" s="337">
        <v>14692.119619999999</v>
      </c>
      <c r="M604" s="337">
        <v>4475.4160000000002</v>
      </c>
      <c r="N604" s="337">
        <v>19167.535620000002</v>
      </c>
      <c r="O604" s="337">
        <v>68770.761280000006</v>
      </c>
      <c r="P604" s="337">
        <v>42886.719159999993</v>
      </c>
      <c r="Q604" s="337">
        <v>4641.5999299999994</v>
      </c>
      <c r="R604" s="338">
        <v>47528.319090000005</v>
      </c>
    </row>
    <row r="605" spans="1:18" s="313" customFormat="1">
      <c r="A605" s="339"/>
      <c r="B605" s="334" t="s">
        <v>22</v>
      </c>
      <c r="C605" s="334" t="s">
        <v>22</v>
      </c>
      <c r="D605" s="334" t="s">
        <v>22</v>
      </c>
      <c r="E605" s="335">
        <v>223</v>
      </c>
      <c r="F605" s="336">
        <v>4910.0438700000004</v>
      </c>
      <c r="G605" s="337">
        <v>100.74144</v>
      </c>
      <c r="H605" s="337">
        <v>5010.7853099999993</v>
      </c>
      <c r="I605" s="337">
        <v>29412.211070000001</v>
      </c>
      <c r="J605" s="337">
        <v>14410.91747</v>
      </c>
      <c r="K605" s="337">
        <v>43823.128539999998</v>
      </c>
      <c r="L605" s="337">
        <v>18179.854039999998</v>
      </c>
      <c r="M605" s="337">
        <v>7180.1051100000004</v>
      </c>
      <c r="N605" s="337">
        <v>25359.959149999999</v>
      </c>
      <c r="O605" s="337">
        <v>74193.873000000007</v>
      </c>
      <c r="P605" s="337">
        <v>101971.18411</v>
      </c>
      <c r="Q605" s="337">
        <v>275.49065999999999</v>
      </c>
      <c r="R605" s="338">
        <v>102246.67477</v>
      </c>
    </row>
    <row r="606" spans="1:18" s="313" customFormat="1">
      <c r="A606" s="339"/>
      <c r="B606" s="339"/>
      <c r="C606" s="334" t="s">
        <v>298</v>
      </c>
      <c r="D606" s="334" t="s">
        <v>299</v>
      </c>
      <c r="E606" s="335">
        <v>141</v>
      </c>
      <c r="F606" s="336">
        <v>6842.0757599999997</v>
      </c>
      <c r="G606" s="337">
        <v>1957.3181000000002</v>
      </c>
      <c r="H606" s="337">
        <v>8799.3938600000001</v>
      </c>
      <c r="I606" s="337">
        <v>30565.033359999998</v>
      </c>
      <c r="J606" s="337">
        <v>13347.214320000001</v>
      </c>
      <c r="K606" s="337">
        <v>43912.24768</v>
      </c>
      <c r="L606" s="337">
        <v>16665.533439999999</v>
      </c>
      <c r="M606" s="337">
        <v>5547.3532100000002</v>
      </c>
      <c r="N606" s="337">
        <v>22212.886649999997</v>
      </c>
      <c r="O606" s="337">
        <v>74924.528189999997</v>
      </c>
      <c r="P606" s="337">
        <v>102408.39406000001</v>
      </c>
      <c r="Q606" s="337">
        <v>829.14733000000001</v>
      </c>
      <c r="R606" s="338">
        <v>103237.54139</v>
      </c>
    </row>
    <row r="607" spans="1:18" s="313" customFormat="1">
      <c r="A607" s="339"/>
      <c r="B607" s="339"/>
      <c r="C607" s="339"/>
      <c r="D607" s="339"/>
      <c r="E607" s="340">
        <v>336</v>
      </c>
      <c r="F607" s="341">
        <v>918.51642000000004</v>
      </c>
      <c r="G607" s="342">
        <v>4321.2486200000003</v>
      </c>
      <c r="H607" s="342">
        <v>5239.7650400000002</v>
      </c>
      <c r="I607" s="342">
        <v>10334.168159999999</v>
      </c>
      <c r="J607" s="342">
        <v>2895.88535</v>
      </c>
      <c r="K607" s="342">
        <v>13230.05351</v>
      </c>
      <c r="L607" s="342">
        <v>2874.75729</v>
      </c>
      <c r="M607" s="342">
        <v>1151.3370300000001</v>
      </c>
      <c r="N607" s="342">
        <v>4026.0943199999997</v>
      </c>
      <c r="O607" s="342">
        <v>22495.91287</v>
      </c>
      <c r="P607" s="342">
        <v>74605.547150000013</v>
      </c>
      <c r="Q607" s="342">
        <v>127.89271000000001</v>
      </c>
      <c r="R607" s="343">
        <v>74733.439859999999</v>
      </c>
    </row>
    <row r="608" spans="1:18" s="313" customFormat="1">
      <c r="A608" s="339"/>
      <c r="B608" s="334" t="s">
        <v>300</v>
      </c>
      <c r="C608" s="334" t="s">
        <v>303</v>
      </c>
      <c r="D608" s="334" t="s">
        <v>303</v>
      </c>
      <c r="E608" s="335">
        <v>296</v>
      </c>
      <c r="F608" s="336">
        <v>10031.246029999998</v>
      </c>
      <c r="G608" s="337">
        <v>21.12424</v>
      </c>
      <c r="H608" s="337">
        <v>10052.370269999999</v>
      </c>
      <c r="I608" s="337">
        <v>14201.707480000001</v>
      </c>
      <c r="J608" s="337">
        <v>1978.0303000000001</v>
      </c>
      <c r="K608" s="337">
        <v>16179.737779999999</v>
      </c>
      <c r="L608" s="337">
        <v>5578.2525700000006</v>
      </c>
      <c r="M608" s="337">
        <v>2231.0343499999999</v>
      </c>
      <c r="N608" s="337">
        <v>7809.2869199999996</v>
      </c>
      <c r="O608" s="337">
        <v>34041.394970000001</v>
      </c>
      <c r="P608" s="337">
        <v>106251.88622</v>
      </c>
      <c r="Q608" s="337">
        <v>202.18571</v>
      </c>
      <c r="R608" s="338">
        <v>106454.07193000001</v>
      </c>
    </row>
    <row r="609" spans="1:18" s="313" customFormat="1">
      <c r="A609" s="339"/>
      <c r="B609" s="339"/>
      <c r="C609" s="334" t="s">
        <v>300</v>
      </c>
      <c r="D609" s="334" t="s">
        <v>306</v>
      </c>
      <c r="E609" s="335">
        <v>243</v>
      </c>
      <c r="F609" s="336">
        <v>22527.419739999998</v>
      </c>
      <c r="G609" s="337">
        <v>1206.57143</v>
      </c>
      <c r="H609" s="337">
        <v>23733.991170000001</v>
      </c>
      <c r="I609" s="337">
        <v>20061.091850000001</v>
      </c>
      <c r="J609" s="337">
        <v>6572.0644900000007</v>
      </c>
      <c r="K609" s="337">
        <v>26633.156340000001</v>
      </c>
      <c r="L609" s="337">
        <v>10057.274310000001</v>
      </c>
      <c r="M609" s="337">
        <v>2721.8184100000003</v>
      </c>
      <c r="N609" s="337">
        <v>12779.092720000001</v>
      </c>
      <c r="O609" s="337">
        <v>63146.240229999996</v>
      </c>
      <c r="P609" s="337">
        <v>188281.38527</v>
      </c>
      <c r="Q609" s="337">
        <v>4682.2912500000002</v>
      </c>
      <c r="R609" s="338">
        <v>192963.67652000001</v>
      </c>
    </row>
    <row r="610" spans="1:18" s="313" customFormat="1">
      <c r="A610" s="339"/>
      <c r="B610" s="334" t="s">
        <v>24</v>
      </c>
      <c r="C610" s="334" t="s">
        <v>24</v>
      </c>
      <c r="D610" s="334" t="s">
        <v>24</v>
      </c>
      <c r="E610" s="335">
        <v>97</v>
      </c>
      <c r="F610" s="336">
        <v>35473.562439999994</v>
      </c>
      <c r="G610" s="337">
        <v>10994.041220000001</v>
      </c>
      <c r="H610" s="337">
        <v>46467.603659999993</v>
      </c>
      <c r="I610" s="337">
        <v>51226.079239999999</v>
      </c>
      <c r="J610" s="337">
        <v>32710.751399999997</v>
      </c>
      <c r="K610" s="337">
        <v>83936.83064</v>
      </c>
      <c r="L610" s="337">
        <v>37850.32933</v>
      </c>
      <c r="M610" s="337">
        <v>25042.223819999999</v>
      </c>
      <c r="N610" s="337">
        <v>62892.55315</v>
      </c>
      <c r="O610" s="337">
        <v>193296.98744999999</v>
      </c>
      <c r="P610" s="337">
        <v>279164.45897000004</v>
      </c>
      <c r="Q610" s="337">
        <v>16459.51038</v>
      </c>
      <c r="R610" s="338">
        <v>295623.96935000003</v>
      </c>
    </row>
    <row r="611" spans="1:18" s="313" customFormat="1">
      <c r="A611" s="339"/>
      <c r="B611" s="339"/>
      <c r="C611" s="339"/>
      <c r="D611" s="339"/>
      <c r="E611" s="340">
        <v>306</v>
      </c>
      <c r="F611" s="341">
        <v>3542.79421</v>
      </c>
      <c r="G611" s="342">
        <v>665.03263000000004</v>
      </c>
      <c r="H611" s="342">
        <v>4207.8268399999997</v>
      </c>
      <c r="I611" s="342">
        <v>20234.948710000001</v>
      </c>
      <c r="J611" s="342">
        <v>14298.64618</v>
      </c>
      <c r="K611" s="342">
        <v>34533.59489</v>
      </c>
      <c r="L611" s="342">
        <v>10366.079970000001</v>
      </c>
      <c r="M611" s="342">
        <v>5914.3454099999999</v>
      </c>
      <c r="N611" s="342">
        <v>16280.425380000001</v>
      </c>
      <c r="O611" s="342">
        <v>55021.847110000002</v>
      </c>
      <c r="P611" s="342">
        <v>76683.160069999998</v>
      </c>
      <c r="Q611" s="342">
        <v>2849.3003699999999</v>
      </c>
      <c r="R611" s="343">
        <v>79532.460439999995</v>
      </c>
    </row>
    <row r="612" spans="1:18" s="313" customFormat="1">
      <c r="A612" s="339"/>
      <c r="B612" s="334" t="s">
        <v>25</v>
      </c>
      <c r="C612" s="334" t="s">
        <v>25</v>
      </c>
      <c r="D612" s="334" t="s">
        <v>25</v>
      </c>
      <c r="E612" s="335">
        <v>290</v>
      </c>
      <c r="F612" s="336">
        <v>1287.82798</v>
      </c>
      <c r="G612" s="337">
        <v>474.61946</v>
      </c>
      <c r="H612" s="337">
        <v>1762.4474399999999</v>
      </c>
      <c r="I612" s="337">
        <v>9958.8940299999995</v>
      </c>
      <c r="J612" s="337">
        <v>3399.0064400000001</v>
      </c>
      <c r="K612" s="337">
        <v>13357.90047</v>
      </c>
      <c r="L612" s="337">
        <v>4732.4763800000001</v>
      </c>
      <c r="M612" s="337">
        <v>2078.47172</v>
      </c>
      <c r="N612" s="337">
        <v>6810.9480999999996</v>
      </c>
      <c r="O612" s="337">
        <v>21931.296010000002</v>
      </c>
      <c r="P612" s="337">
        <v>80217.170879999991</v>
      </c>
      <c r="Q612" s="337">
        <v>19006.982309999999</v>
      </c>
      <c r="R612" s="338">
        <v>99224.153189999997</v>
      </c>
    </row>
    <row r="613" spans="1:18" s="313" customFormat="1">
      <c r="A613" s="339"/>
      <c r="B613" s="334" t="s">
        <v>26</v>
      </c>
      <c r="C613" s="334" t="s">
        <v>309</v>
      </c>
      <c r="D613" s="334" t="s">
        <v>310</v>
      </c>
      <c r="E613" s="335">
        <v>353</v>
      </c>
      <c r="F613" s="336">
        <v>1358.2116000000001</v>
      </c>
      <c r="G613" s="337">
        <v>2.6740399999999998</v>
      </c>
      <c r="H613" s="337">
        <v>1360.88564</v>
      </c>
      <c r="I613" s="337">
        <v>10342.094509999999</v>
      </c>
      <c r="J613" s="337">
        <v>2919.5845099999997</v>
      </c>
      <c r="K613" s="337">
        <v>13261.67902</v>
      </c>
      <c r="L613" s="337">
        <v>2834.3955499999997</v>
      </c>
      <c r="M613" s="337">
        <v>136.48454999999998</v>
      </c>
      <c r="N613" s="337">
        <v>2970.8801000000003</v>
      </c>
      <c r="O613" s="337">
        <v>17593.444760000002</v>
      </c>
      <c r="P613" s="337">
        <v>76042.071840000004</v>
      </c>
      <c r="Q613" s="337">
        <v>0</v>
      </c>
      <c r="R613" s="338">
        <v>76042.071840000004</v>
      </c>
    </row>
    <row r="614" spans="1:18" s="313" customFormat="1">
      <c r="A614" s="339"/>
      <c r="B614" s="339"/>
      <c r="C614" s="339"/>
      <c r="D614" s="334" t="s">
        <v>311</v>
      </c>
      <c r="E614" s="335">
        <v>240</v>
      </c>
      <c r="F614" s="336">
        <v>20080.249609999999</v>
      </c>
      <c r="G614" s="337">
        <v>3350.5605599999999</v>
      </c>
      <c r="H614" s="337">
        <v>23430.810170000001</v>
      </c>
      <c r="I614" s="337">
        <v>20997.392789999998</v>
      </c>
      <c r="J614" s="337">
        <v>5216.7362800000001</v>
      </c>
      <c r="K614" s="337">
        <v>26214.129069999999</v>
      </c>
      <c r="L614" s="337">
        <v>8060.1216299999996</v>
      </c>
      <c r="M614" s="337">
        <v>3749.17425</v>
      </c>
      <c r="N614" s="337">
        <v>11809.295880000001</v>
      </c>
      <c r="O614" s="337">
        <v>61454.235119999998</v>
      </c>
      <c r="P614" s="337">
        <v>141084.83047999998</v>
      </c>
      <c r="Q614" s="337">
        <v>12880.984560000001</v>
      </c>
      <c r="R614" s="338">
        <v>153965.81503999999</v>
      </c>
    </row>
    <row r="615" spans="1:18" s="313" customFormat="1">
      <c r="A615" s="334" t="s">
        <v>318</v>
      </c>
      <c r="B615" s="334" t="s">
        <v>16</v>
      </c>
      <c r="C615" s="334" t="s">
        <v>16</v>
      </c>
      <c r="D615" s="334" t="s">
        <v>63</v>
      </c>
      <c r="E615" s="335">
        <v>1</v>
      </c>
      <c r="F615" s="336">
        <v>3624580.5018099998</v>
      </c>
      <c r="G615" s="337">
        <v>2143310.61026</v>
      </c>
      <c r="H615" s="337">
        <v>5767891.1120699998</v>
      </c>
      <c r="I615" s="337">
        <v>16785.471969999999</v>
      </c>
      <c r="J615" s="337">
        <v>50258.126830000001</v>
      </c>
      <c r="K615" s="337">
        <v>67043.598799999992</v>
      </c>
      <c r="L615" s="337">
        <v>49636.475680000003</v>
      </c>
      <c r="M615" s="337">
        <v>9426.7170700000006</v>
      </c>
      <c r="N615" s="337">
        <v>59063.192750000002</v>
      </c>
      <c r="O615" s="337">
        <v>5893997.90362</v>
      </c>
      <c r="P615" s="337">
        <v>1385674.4013800002</v>
      </c>
      <c r="Q615" s="337">
        <v>473503.51504999999</v>
      </c>
      <c r="R615" s="338">
        <v>1859177.91643</v>
      </c>
    </row>
    <row r="616" spans="1:18" s="313" customFormat="1">
      <c r="A616" s="334" t="s">
        <v>319</v>
      </c>
      <c r="B616" s="334" t="s">
        <v>3</v>
      </c>
      <c r="C616" s="334" t="s">
        <v>199</v>
      </c>
      <c r="D616" s="334" t="s">
        <v>199</v>
      </c>
      <c r="E616" s="335">
        <v>16</v>
      </c>
      <c r="F616" s="336">
        <v>16592.328849999998</v>
      </c>
      <c r="G616" s="337">
        <v>3205.7226299999998</v>
      </c>
      <c r="H616" s="337">
        <v>19798.051480000002</v>
      </c>
      <c r="I616" s="337">
        <v>42765.409740000003</v>
      </c>
      <c r="J616" s="337">
        <v>12771.684720000001</v>
      </c>
      <c r="K616" s="337">
        <v>55537.09446</v>
      </c>
      <c r="L616" s="337">
        <v>37247.674429999999</v>
      </c>
      <c r="M616" s="337">
        <v>7248.7052999999996</v>
      </c>
      <c r="N616" s="337">
        <v>44496.379729999993</v>
      </c>
      <c r="O616" s="337">
        <v>119831.52567</v>
      </c>
      <c r="P616" s="337">
        <v>155475.12336000003</v>
      </c>
      <c r="Q616" s="337">
        <v>2072.41833</v>
      </c>
      <c r="R616" s="338">
        <v>157547.54168999998</v>
      </c>
    </row>
    <row r="617" spans="1:18" s="313" customFormat="1">
      <c r="A617" s="339"/>
      <c r="B617" s="339"/>
      <c r="C617" s="334" t="s">
        <v>202</v>
      </c>
      <c r="D617" s="334" t="s">
        <v>203</v>
      </c>
      <c r="E617" s="335">
        <v>20</v>
      </c>
      <c r="F617" s="336">
        <v>10706.222470000001</v>
      </c>
      <c r="G617" s="337">
        <v>14862.46722</v>
      </c>
      <c r="H617" s="337">
        <v>25568.689690000003</v>
      </c>
      <c r="I617" s="337">
        <v>41586.483420000004</v>
      </c>
      <c r="J617" s="337">
        <v>18395.279119999999</v>
      </c>
      <c r="K617" s="337">
        <v>59981.762539999996</v>
      </c>
      <c r="L617" s="337">
        <v>39193.696770000002</v>
      </c>
      <c r="M617" s="337">
        <v>13912.802250000001</v>
      </c>
      <c r="N617" s="337">
        <v>53106.499020000003</v>
      </c>
      <c r="O617" s="337">
        <v>138656.95125000001</v>
      </c>
      <c r="P617" s="337">
        <v>208740.98897999999</v>
      </c>
      <c r="Q617" s="337">
        <v>1592.2722699999999</v>
      </c>
      <c r="R617" s="338">
        <v>210333.26125000001</v>
      </c>
    </row>
    <row r="618" spans="1:18" s="313" customFormat="1">
      <c r="A618" s="339"/>
      <c r="B618" s="339"/>
      <c r="C618" s="339"/>
      <c r="D618" s="339"/>
      <c r="E618" s="340">
        <v>483</v>
      </c>
      <c r="F618" s="341">
        <v>1104.2827199999999</v>
      </c>
      <c r="G618" s="342">
        <v>19.957540000000002</v>
      </c>
      <c r="H618" s="342">
        <v>1124.24026</v>
      </c>
      <c r="I618" s="342">
        <v>12126.529570000001</v>
      </c>
      <c r="J618" s="342">
        <v>7022.2912400000005</v>
      </c>
      <c r="K618" s="342">
        <v>19148.820809999997</v>
      </c>
      <c r="L618" s="342">
        <v>12907.372460000001</v>
      </c>
      <c r="M618" s="342">
        <v>4233.5018399999999</v>
      </c>
      <c r="N618" s="342">
        <v>17140.874299999999</v>
      </c>
      <c r="O618" s="342">
        <v>37413.935369999999</v>
      </c>
      <c r="P618" s="342">
        <v>25385.479729999999</v>
      </c>
      <c r="Q618" s="342">
        <v>795.31686000000002</v>
      </c>
      <c r="R618" s="343">
        <v>26180.796589999998</v>
      </c>
    </row>
    <row r="619" spans="1:18" s="313" customFormat="1">
      <c r="A619" s="339"/>
      <c r="B619" s="334" t="s">
        <v>204</v>
      </c>
      <c r="C619" s="334" t="s">
        <v>205</v>
      </c>
      <c r="D619" s="334" t="s">
        <v>205</v>
      </c>
      <c r="E619" s="335">
        <v>436</v>
      </c>
      <c r="F619" s="336">
        <v>4392.7886100000005</v>
      </c>
      <c r="G619" s="337">
        <v>1679.0511999999999</v>
      </c>
      <c r="H619" s="337">
        <v>6071.8398099999995</v>
      </c>
      <c r="I619" s="337">
        <v>36886.728419999999</v>
      </c>
      <c r="J619" s="337">
        <v>8674.6279500000001</v>
      </c>
      <c r="K619" s="337">
        <v>45561.356369999994</v>
      </c>
      <c r="L619" s="337">
        <v>11953.890599999999</v>
      </c>
      <c r="M619" s="337">
        <v>1426.7772600000001</v>
      </c>
      <c r="N619" s="337">
        <v>13380.66786</v>
      </c>
      <c r="O619" s="337">
        <v>65013.86404</v>
      </c>
      <c r="P619" s="337">
        <v>66509.737710000001</v>
      </c>
      <c r="Q619" s="337">
        <v>234.04026999999999</v>
      </c>
      <c r="R619" s="338">
        <v>66743.777979999999</v>
      </c>
    </row>
    <row r="620" spans="1:18" s="313" customFormat="1">
      <c r="A620" s="339"/>
      <c r="B620" s="339"/>
      <c r="C620" s="334" t="s">
        <v>320</v>
      </c>
      <c r="D620" s="334" t="s">
        <v>321</v>
      </c>
      <c r="E620" s="335">
        <v>460</v>
      </c>
      <c r="F620" s="336">
        <v>8351.1032300000006</v>
      </c>
      <c r="G620" s="337">
        <v>1090.81546</v>
      </c>
      <c r="H620" s="337">
        <v>9441.9186899999986</v>
      </c>
      <c r="I620" s="337">
        <v>35686.760409999995</v>
      </c>
      <c r="J620" s="337">
        <v>4897.6275500000002</v>
      </c>
      <c r="K620" s="337">
        <v>40584.38796</v>
      </c>
      <c r="L620" s="337">
        <v>108448.32945999999</v>
      </c>
      <c r="M620" s="337">
        <v>430.42982000000001</v>
      </c>
      <c r="N620" s="337">
        <v>108878.75928</v>
      </c>
      <c r="O620" s="337">
        <v>158905.06593000001</v>
      </c>
      <c r="P620" s="337">
        <v>6851.9925499999999</v>
      </c>
      <c r="Q620" s="337">
        <v>164.99764000000002</v>
      </c>
      <c r="R620" s="338">
        <v>7016.9901900000004</v>
      </c>
    </row>
    <row r="621" spans="1:18" s="313" customFormat="1">
      <c r="A621" s="339"/>
      <c r="B621" s="334" t="s">
        <v>5</v>
      </c>
      <c r="C621" s="334" t="s">
        <v>5</v>
      </c>
      <c r="D621" s="334" t="s">
        <v>5</v>
      </c>
      <c r="E621" s="335">
        <v>86</v>
      </c>
      <c r="F621" s="336">
        <v>140932.48465999999</v>
      </c>
      <c r="G621" s="337">
        <v>36027.221850000002</v>
      </c>
      <c r="H621" s="337">
        <v>176959.70650999999</v>
      </c>
      <c r="I621" s="337">
        <v>109277.31104</v>
      </c>
      <c r="J621" s="337">
        <v>79225.21768999999</v>
      </c>
      <c r="K621" s="337">
        <v>188502.52872999999</v>
      </c>
      <c r="L621" s="337">
        <v>89138.939379999996</v>
      </c>
      <c r="M621" s="337">
        <v>44496.439109999999</v>
      </c>
      <c r="N621" s="337">
        <v>133635.37849</v>
      </c>
      <c r="O621" s="337">
        <v>499097.61373000004</v>
      </c>
      <c r="P621" s="337">
        <v>588030.70810000005</v>
      </c>
      <c r="Q621" s="337">
        <v>18162.738010000001</v>
      </c>
      <c r="R621" s="338">
        <v>606193.44611000002</v>
      </c>
    </row>
    <row r="622" spans="1:18" s="313" customFormat="1">
      <c r="A622" s="339"/>
      <c r="B622" s="339"/>
      <c r="C622" s="339"/>
      <c r="D622" s="334" t="s">
        <v>207</v>
      </c>
      <c r="E622" s="335">
        <v>564</v>
      </c>
      <c r="F622" s="336">
        <v>1210.0837900000001</v>
      </c>
      <c r="G622" s="337">
        <v>3040.9302599999996</v>
      </c>
      <c r="H622" s="337">
        <v>4251.0140499999998</v>
      </c>
      <c r="I622" s="337">
        <v>54081.154609999998</v>
      </c>
      <c r="J622" s="337">
        <v>39570.160520000005</v>
      </c>
      <c r="K622" s="337">
        <v>93651.315129999988</v>
      </c>
      <c r="L622" s="337">
        <v>38576.094170000004</v>
      </c>
      <c r="M622" s="337">
        <v>23882.917000000001</v>
      </c>
      <c r="N622" s="337">
        <v>62459.011170000005</v>
      </c>
      <c r="O622" s="337">
        <v>160361.34034999998</v>
      </c>
      <c r="P622" s="337">
        <v>144233.75609000001</v>
      </c>
      <c r="Q622" s="337">
        <v>25848.901870000002</v>
      </c>
      <c r="R622" s="338">
        <v>170082.65796000001</v>
      </c>
    </row>
    <row r="623" spans="1:18" s="313" customFormat="1">
      <c r="A623" s="339"/>
      <c r="B623" s="339"/>
      <c r="C623" s="339"/>
      <c r="D623" s="339"/>
      <c r="E623" s="340">
        <v>261</v>
      </c>
      <c r="F623" s="341">
        <v>3413.07141</v>
      </c>
      <c r="G623" s="342">
        <v>579.97030000000007</v>
      </c>
      <c r="H623" s="342">
        <v>3993.04171</v>
      </c>
      <c r="I623" s="342">
        <v>38986.250599999999</v>
      </c>
      <c r="J623" s="342">
        <v>39831.828549999998</v>
      </c>
      <c r="K623" s="342">
        <v>78818.079150000005</v>
      </c>
      <c r="L623" s="342">
        <v>37679.142100000005</v>
      </c>
      <c r="M623" s="342">
        <v>14710.61356</v>
      </c>
      <c r="N623" s="342">
        <v>52389.755659999995</v>
      </c>
      <c r="O623" s="342">
        <v>135200.87652000002</v>
      </c>
      <c r="P623" s="342">
        <v>109159.55448000001</v>
      </c>
      <c r="Q623" s="342">
        <v>3328.3595599999999</v>
      </c>
      <c r="R623" s="343">
        <v>112487.91404</v>
      </c>
    </row>
    <row r="624" spans="1:18" s="313" customFormat="1">
      <c r="A624" s="339"/>
      <c r="B624" s="339"/>
      <c r="C624" s="339"/>
      <c r="D624" s="334" t="s">
        <v>209</v>
      </c>
      <c r="E624" s="335">
        <v>434</v>
      </c>
      <c r="F624" s="336">
        <v>1142.6498899999999</v>
      </c>
      <c r="G624" s="337">
        <v>332.84120000000001</v>
      </c>
      <c r="H624" s="337">
        <v>1475.49109</v>
      </c>
      <c r="I624" s="337">
        <v>28915.993870000002</v>
      </c>
      <c r="J624" s="337">
        <v>17336.519539999998</v>
      </c>
      <c r="K624" s="337">
        <v>46252.51341</v>
      </c>
      <c r="L624" s="337">
        <v>15939.25765</v>
      </c>
      <c r="M624" s="337">
        <v>8704.2124800000001</v>
      </c>
      <c r="N624" s="337">
        <v>24643.470129999998</v>
      </c>
      <c r="O624" s="337">
        <v>72371.474629999997</v>
      </c>
      <c r="P624" s="337">
        <v>35421.643179999999</v>
      </c>
      <c r="Q624" s="337">
        <v>591.55743000000007</v>
      </c>
      <c r="R624" s="338">
        <v>36013.20061</v>
      </c>
    </row>
    <row r="625" spans="1:18" s="313" customFormat="1">
      <c r="A625" s="339"/>
      <c r="B625" s="339"/>
      <c r="C625" s="339"/>
      <c r="D625" s="334" t="s">
        <v>210</v>
      </c>
      <c r="E625" s="335">
        <v>492</v>
      </c>
      <c r="F625" s="336">
        <v>769.34123999999997</v>
      </c>
      <c r="G625" s="337">
        <v>1100.2724599999999</v>
      </c>
      <c r="H625" s="337">
        <v>1869.6136999999999</v>
      </c>
      <c r="I625" s="337">
        <v>45503.319759999998</v>
      </c>
      <c r="J625" s="337">
        <v>29778.58495</v>
      </c>
      <c r="K625" s="337">
        <v>75281.904709999988</v>
      </c>
      <c r="L625" s="337">
        <v>39977.375060000006</v>
      </c>
      <c r="M625" s="337">
        <v>19357.536100000001</v>
      </c>
      <c r="N625" s="337">
        <v>59334.911159999996</v>
      </c>
      <c r="O625" s="337">
        <v>136486.42956999998</v>
      </c>
      <c r="P625" s="337">
        <v>82136.423559999996</v>
      </c>
      <c r="Q625" s="337">
        <v>1785.3331699999999</v>
      </c>
      <c r="R625" s="338">
        <v>83921.756730000008</v>
      </c>
    </row>
    <row r="626" spans="1:18" s="313" customFormat="1">
      <c r="A626" s="339"/>
      <c r="B626" s="339"/>
      <c r="C626" s="339"/>
      <c r="D626" s="334" t="s">
        <v>213</v>
      </c>
      <c r="E626" s="335">
        <v>520</v>
      </c>
      <c r="F626" s="336">
        <v>2682.3252499999999</v>
      </c>
      <c r="G626" s="337">
        <v>883.82388000000003</v>
      </c>
      <c r="H626" s="337">
        <v>3566.1491299999998</v>
      </c>
      <c r="I626" s="337">
        <v>29525.157469999998</v>
      </c>
      <c r="J626" s="337">
        <v>25485.11969</v>
      </c>
      <c r="K626" s="337">
        <v>55010.277159999998</v>
      </c>
      <c r="L626" s="337">
        <v>25380.372589999999</v>
      </c>
      <c r="M626" s="337">
        <v>22281.32821</v>
      </c>
      <c r="N626" s="337">
        <v>47661.700799999999</v>
      </c>
      <c r="O626" s="337">
        <v>106238.12709000001</v>
      </c>
      <c r="P626" s="337">
        <v>96678.979390000008</v>
      </c>
      <c r="Q626" s="337">
        <v>2038.86247</v>
      </c>
      <c r="R626" s="338">
        <v>98717.84186</v>
      </c>
    </row>
    <row r="627" spans="1:18" s="313" customFormat="1">
      <c r="A627" s="339"/>
      <c r="B627" s="339"/>
      <c r="C627" s="334" t="s">
        <v>215</v>
      </c>
      <c r="D627" s="334" t="s">
        <v>215</v>
      </c>
      <c r="E627" s="335">
        <v>446</v>
      </c>
      <c r="F627" s="336">
        <v>583.70366000000001</v>
      </c>
      <c r="G627" s="337">
        <v>1031.51874</v>
      </c>
      <c r="H627" s="337">
        <v>1615.2223999999999</v>
      </c>
      <c r="I627" s="337">
        <v>14717.716910000001</v>
      </c>
      <c r="J627" s="337">
        <v>6899.3801100000001</v>
      </c>
      <c r="K627" s="337">
        <v>21617.097020000001</v>
      </c>
      <c r="L627" s="337">
        <v>11738.750259999999</v>
      </c>
      <c r="M627" s="337">
        <v>2652.7799</v>
      </c>
      <c r="N627" s="337">
        <v>14391.53016</v>
      </c>
      <c r="O627" s="337">
        <v>37623.849579999995</v>
      </c>
      <c r="P627" s="337">
        <v>20861.887149999999</v>
      </c>
      <c r="Q627" s="337">
        <v>216.49517</v>
      </c>
      <c r="R627" s="338">
        <v>21078.382320000001</v>
      </c>
    </row>
    <row r="628" spans="1:18" s="313" customFormat="1">
      <c r="A628" s="339"/>
      <c r="B628" s="334" t="s">
        <v>6</v>
      </c>
      <c r="C628" s="334" t="s">
        <v>220</v>
      </c>
      <c r="D628" s="334" t="s">
        <v>6</v>
      </c>
      <c r="E628" s="335">
        <v>50</v>
      </c>
      <c r="F628" s="336">
        <v>44625.81192</v>
      </c>
      <c r="G628" s="337">
        <v>2736.0381600000001</v>
      </c>
      <c r="H628" s="337">
        <v>47361.850079999997</v>
      </c>
      <c r="I628" s="337">
        <v>101148.95612999999</v>
      </c>
      <c r="J628" s="337">
        <v>15030.08748</v>
      </c>
      <c r="K628" s="337">
        <v>116179.04360999999</v>
      </c>
      <c r="L628" s="337">
        <v>38315.405509999997</v>
      </c>
      <c r="M628" s="337">
        <v>6545.3102199999994</v>
      </c>
      <c r="N628" s="337">
        <v>44860.715729999996</v>
      </c>
      <c r="O628" s="337">
        <v>208401.60941999999</v>
      </c>
      <c r="P628" s="337">
        <v>164945.91518000001</v>
      </c>
      <c r="Q628" s="337">
        <v>48506.334329999998</v>
      </c>
      <c r="R628" s="338">
        <v>213452.24950999999</v>
      </c>
    </row>
    <row r="629" spans="1:18" s="313" customFormat="1">
      <c r="A629" s="339"/>
      <c r="B629" s="334" t="s">
        <v>7</v>
      </c>
      <c r="C629" s="334" t="s">
        <v>7</v>
      </c>
      <c r="D629" s="334" t="s">
        <v>7</v>
      </c>
      <c r="E629" s="335">
        <v>3</v>
      </c>
      <c r="F629" s="336">
        <v>13369.283539999999</v>
      </c>
      <c r="G629" s="337">
        <v>6564.1093000000001</v>
      </c>
      <c r="H629" s="337">
        <v>19933.39284</v>
      </c>
      <c r="I629" s="337">
        <v>55720.172880000006</v>
      </c>
      <c r="J629" s="337">
        <v>16375.195</v>
      </c>
      <c r="K629" s="337">
        <v>72095.367879999991</v>
      </c>
      <c r="L629" s="337">
        <v>46078.768240000005</v>
      </c>
      <c r="M629" s="337">
        <v>15225.17749</v>
      </c>
      <c r="N629" s="337">
        <v>61303.945729999999</v>
      </c>
      <c r="O629" s="337">
        <v>153332.70645</v>
      </c>
      <c r="P629" s="337">
        <v>226799.53125999999</v>
      </c>
      <c r="Q629" s="337">
        <v>2549.1311800000003</v>
      </c>
      <c r="R629" s="338">
        <v>229348.66243999999</v>
      </c>
    </row>
    <row r="630" spans="1:18" s="313" customFormat="1">
      <c r="A630" s="339"/>
      <c r="B630" s="339"/>
      <c r="C630" s="339"/>
      <c r="D630" s="339"/>
      <c r="E630" s="340">
        <v>535</v>
      </c>
      <c r="F630" s="341">
        <v>4160.4429399999999</v>
      </c>
      <c r="G630" s="342">
        <v>7.0521000000000003</v>
      </c>
      <c r="H630" s="342">
        <v>4167.4950399999998</v>
      </c>
      <c r="I630" s="342">
        <v>12737.044539999999</v>
      </c>
      <c r="J630" s="342">
        <v>4328.5418099999997</v>
      </c>
      <c r="K630" s="342">
        <v>17065.586350000001</v>
      </c>
      <c r="L630" s="342">
        <v>12680.882509999999</v>
      </c>
      <c r="M630" s="342">
        <v>2995.2086800000002</v>
      </c>
      <c r="N630" s="342">
        <v>15676.091189999999</v>
      </c>
      <c r="O630" s="342">
        <v>36909.172579999999</v>
      </c>
      <c r="P630" s="342">
        <v>24623.010480000001</v>
      </c>
      <c r="Q630" s="342">
        <v>410.53946999999999</v>
      </c>
      <c r="R630" s="343">
        <v>25033.549950000001</v>
      </c>
    </row>
    <row r="631" spans="1:18" s="313" customFormat="1">
      <c r="A631" s="339"/>
      <c r="B631" s="339"/>
      <c r="C631" s="334" t="s">
        <v>222</v>
      </c>
      <c r="D631" s="334" t="s">
        <v>222</v>
      </c>
      <c r="E631" s="335">
        <v>527</v>
      </c>
      <c r="F631" s="336">
        <v>12292.892800000001</v>
      </c>
      <c r="G631" s="337">
        <v>1404.45749</v>
      </c>
      <c r="H631" s="337">
        <v>13697.350289999998</v>
      </c>
      <c r="I631" s="337">
        <v>15275.448990000001</v>
      </c>
      <c r="J631" s="337">
        <v>1828.7793799999999</v>
      </c>
      <c r="K631" s="337">
        <v>17104.228370000001</v>
      </c>
      <c r="L631" s="337">
        <v>6797.4992599999996</v>
      </c>
      <c r="M631" s="337">
        <v>592.86622</v>
      </c>
      <c r="N631" s="337">
        <v>7390.3654800000004</v>
      </c>
      <c r="O631" s="337">
        <v>38191.94414</v>
      </c>
      <c r="P631" s="337">
        <v>282633.92552999995</v>
      </c>
      <c r="Q631" s="337">
        <v>234.17444</v>
      </c>
      <c r="R631" s="338">
        <v>282868.09997000004</v>
      </c>
    </row>
    <row r="632" spans="1:18" s="313" customFormat="1">
      <c r="A632" s="339"/>
      <c r="B632" s="334" t="s">
        <v>8</v>
      </c>
      <c r="C632" s="334" t="s">
        <v>223</v>
      </c>
      <c r="D632" s="334" t="s">
        <v>90</v>
      </c>
      <c r="E632" s="335">
        <v>442</v>
      </c>
      <c r="F632" s="336">
        <v>4328.4180800000004</v>
      </c>
      <c r="G632" s="337">
        <v>555.98673999999994</v>
      </c>
      <c r="H632" s="337">
        <v>4884.4048200000007</v>
      </c>
      <c r="I632" s="337">
        <v>31251.835149999999</v>
      </c>
      <c r="J632" s="337">
        <v>24079.122609999999</v>
      </c>
      <c r="K632" s="337">
        <v>55330.957759999998</v>
      </c>
      <c r="L632" s="337">
        <v>30063.395410000001</v>
      </c>
      <c r="M632" s="337">
        <v>12941.41669</v>
      </c>
      <c r="N632" s="337">
        <v>43004.812100000003</v>
      </c>
      <c r="O632" s="337">
        <v>103220.17468000001</v>
      </c>
      <c r="P632" s="337">
        <v>27872.671289999998</v>
      </c>
      <c r="Q632" s="337">
        <v>1687.5643300000002</v>
      </c>
      <c r="R632" s="338">
        <v>29560.235619999999</v>
      </c>
    </row>
    <row r="633" spans="1:18" s="313" customFormat="1">
      <c r="A633" s="339"/>
      <c r="B633" s="339"/>
      <c r="C633" s="339"/>
      <c r="D633" s="334" t="s">
        <v>8</v>
      </c>
      <c r="E633" s="335">
        <v>340</v>
      </c>
      <c r="F633" s="336">
        <v>1440.4868300000001</v>
      </c>
      <c r="G633" s="337">
        <v>2073.80062</v>
      </c>
      <c r="H633" s="337">
        <v>3514.2874500000003</v>
      </c>
      <c r="I633" s="337">
        <v>31682.399430000001</v>
      </c>
      <c r="J633" s="337">
        <v>23855.52419</v>
      </c>
      <c r="K633" s="337">
        <v>55537.923619999994</v>
      </c>
      <c r="L633" s="337">
        <v>31765.314989999999</v>
      </c>
      <c r="M633" s="337">
        <v>7807.8193099999999</v>
      </c>
      <c r="N633" s="337">
        <v>39573.134299999998</v>
      </c>
      <c r="O633" s="337">
        <v>98625.34537000001</v>
      </c>
      <c r="P633" s="337">
        <v>46502.654840000003</v>
      </c>
      <c r="Q633" s="337">
        <v>2498.5802100000001</v>
      </c>
      <c r="R633" s="338">
        <v>49001.235049999996</v>
      </c>
    </row>
    <row r="634" spans="1:18" s="313" customFormat="1">
      <c r="A634" s="339"/>
      <c r="B634" s="339"/>
      <c r="C634" s="339"/>
      <c r="D634" s="339"/>
      <c r="E634" s="340">
        <v>441</v>
      </c>
      <c r="F634" s="341">
        <v>880.33537999999999</v>
      </c>
      <c r="G634" s="342">
        <v>338.57772</v>
      </c>
      <c r="H634" s="342">
        <v>1218.9131</v>
      </c>
      <c r="I634" s="342">
        <v>36070.853149999995</v>
      </c>
      <c r="J634" s="342">
        <v>20776.212760000002</v>
      </c>
      <c r="K634" s="342">
        <v>56847.065909999998</v>
      </c>
      <c r="L634" s="342">
        <v>28714.338379999997</v>
      </c>
      <c r="M634" s="342">
        <v>7912.1224400000001</v>
      </c>
      <c r="N634" s="342">
        <v>36626.46082</v>
      </c>
      <c r="O634" s="342">
        <v>94692.439830000003</v>
      </c>
      <c r="P634" s="342">
        <v>26368.313730000002</v>
      </c>
      <c r="Q634" s="342">
        <v>1169.8052499999999</v>
      </c>
      <c r="R634" s="343">
        <v>27538.118979999999</v>
      </c>
    </row>
    <row r="635" spans="1:18" s="313" customFormat="1">
      <c r="A635" s="339"/>
      <c r="B635" s="339"/>
      <c r="C635" s="339"/>
      <c r="D635" s="339"/>
      <c r="E635" s="340">
        <v>310</v>
      </c>
      <c r="F635" s="341">
        <v>35.10022</v>
      </c>
      <c r="G635" s="342">
        <v>0</v>
      </c>
      <c r="H635" s="342">
        <v>35.10022</v>
      </c>
      <c r="I635" s="342">
        <v>13573.598050000001</v>
      </c>
      <c r="J635" s="342">
        <v>11117.21452</v>
      </c>
      <c r="K635" s="342">
        <v>24690.812570000002</v>
      </c>
      <c r="L635" s="342">
        <v>13319.530220000001</v>
      </c>
      <c r="M635" s="342">
        <v>4627.6755400000002</v>
      </c>
      <c r="N635" s="342">
        <v>17947.205760000001</v>
      </c>
      <c r="O635" s="342">
        <v>42673.118549999999</v>
      </c>
      <c r="P635" s="342">
        <v>6419.2122399999998</v>
      </c>
      <c r="Q635" s="342">
        <v>751.77972</v>
      </c>
      <c r="R635" s="343">
        <v>7170.9919600000003</v>
      </c>
    </row>
    <row r="636" spans="1:18" s="313" customFormat="1">
      <c r="A636" s="339"/>
      <c r="B636" s="339"/>
      <c r="C636" s="339"/>
      <c r="D636" s="339"/>
      <c r="E636" s="340">
        <v>327</v>
      </c>
      <c r="F636" s="341">
        <v>0</v>
      </c>
      <c r="G636" s="342">
        <v>0</v>
      </c>
      <c r="H636" s="342">
        <v>0</v>
      </c>
      <c r="I636" s="342">
        <v>509.17864000000003</v>
      </c>
      <c r="J636" s="342">
        <v>602.99218999999994</v>
      </c>
      <c r="K636" s="342">
        <v>1112.17083</v>
      </c>
      <c r="L636" s="342">
        <v>1498.5676000000001</v>
      </c>
      <c r="M636" s="342">
        <v>1012.7921700000001</v>
      </c>
      <c r="N636" s="342">
        <v>2511.35977</v>
      </c>
      <c r="O636" s="342">
        <v>3623.5306</v>
      </c>
      <c r="P636" s="342">
        <v>1106.4478100000001</v>
      </c>
      <c r="Q636" s="342">
        <v>7.1658200000000001</v>
      </c>
      <c r="R636" s="343">
        <v>1113.6136299999998</v>
      </c>
    </row>
    <row r="637" spans="1:18" s="313" customFormat="1">
      <c r="A637" s="339"/>
      <c r="B637" s="339"/>
      <c r="C637" s="339"/>
      <c r="D637" s="334" t="s">
        <v>94</v>
      </c>
      <c r="E637" s="335">
        <v>389</v>
      </c>
      <c r="F637" s="336">
        <v>1747.3934299999999</v>
      </c>
      <c r="G637" s="337">
        <v>77.762860000000003</v>
      </c>
      <c r="H637" s="337">
        <v>1825.1562900000001</v>
      </c>
      <c r="I637" s="337">
        <v>25501.149980000002</v>
      </c>
      <c r="J637" s="337">
        <v>10137.82999</v>
      </c>
      <c r="K637" s="337">
        <v>35638.97997</v>
      </c>
      <c r="L637" s="337">
        <v>16175.66344</v>
      </c>
      <c r="M637" s="337">
        <v>5372.3426200000004</v>
      </c>
      <c r="N637" s="337">
        <v>21548.00606</v>
      </c>
      <c r="O637" s="337">
        <v>59012.142319999999</v>
      </c>
      <c r="P637" s="337">
        <v>14719.89314</v>
      </c>
      <c r="Q637" s="337">
        <v>474.46717000000001</v>
      </c>
      <c r="R637" s="338">
        <v>15194.36031</v>
      </c>
    </row>
    <row r="638" spans="1:18" s="313" customFormat="1">
      <c r="A638" s="339"/>
      <c r="B638" s="334" t="s">
        <v>9</v>
      </c>
      <c r="C638" s="334" t="s">
        <v>9</v>
      </c>
      <c r="D638" s="334" t="s">
        <v>9</v>
      </c>
      <c r="E638" s="335">
        <v>82</v>
      </c>
      <c r="F638" s="336">
        <v>50485.543720000001</v>
      </c>
      <c r="G638" s="337">
        <v>30730.68519</v>
      </c>
      <c r="H638" s="337">
        <v>81216.228909999991</v>
      </c>
      <c r="I638" s="337">
        <v>84436.066879999998</v>
      </c>
      <c r="J638" s="337">
        <v>78879.287730000011</v>
      </c>
      <c r="K638" s="337">
        <v>163315.35461000001</v>
      </c>
      <c r="L638" s="337">
        <v>44379.085399999996</v>
      </c>
      <c r="M638" s="337">
        <v>22503.626649999998</v>
      </c>
      <c r="N638" s="337">
        <v>66882.712050000002</v>
      </c>
      <c r="O638" s="337">
        <v>311414.29557000002</v>
      </c>
      <c r="P638" s="337">
        <v>232544.66231000001</v>
      </c>
      <c r="Q638" s="337">
        <v>6039.2943700000005</v>
      </c>
      <c r="R638" s="338">
        <v>238583.95668</v>
      </c>
    </row>
    <row r="639" spans="1:18" s="313" customFormat="1">
      <c r="A639" s="339"/>
      <c r="B639" s="339"/>
      <c r="C639" s="339"/>
      <c r="D639" s="339"/>
      <c r="E639" s="340">
        <v>538</v>
      </c>
      <c r="F639" s="341">
        <v>9241.6149000000005</v>
      </c>
      <c r="G639" s="342">
        <v>1925.59636</v>
      </c>
      <c r="H639" s="342">
        <v>11167.21126</v>
      </c>
      <c r="I639" s="342">
        <v>64052.108749999999</v>
      </c>
      <c r="J639" s="342">
        <v>52160.010649999997</v>
      </c>
      <c r="K639" s="342">
        <v>116212.11940000001</v>
      </c>
      <c r="L639" s="342">
        <v>21688.529640000001</v>
      </c>
      <c r="M639" s="342">
        <v>12563.606449999999</v>
      </c>
      <c r="N639" s="342">
        <v>34252.13609</v>
      </c>
      <c r="O639" s="342">
        <v>161631.46674999999</v>
      </c>
      <c r="P639" s="342">
        <v>96344.959109999996</v>
      </c>
      <c r="Q639" s="342">
        <v>5575.1282599999995</v>
      </c>
      <c r="R639" s="343">
        <v>101920.08737000001</v>
      </c>
    </row>
    <row r="640" spans="1:18" s="313" customFormat="1">
      <c r="A640" s="339"/>
      <c r="B640" s="339"/>
      <c r="C640" s="339"/>
      <c r="D640" s="334" t="s">
        <v>317</v>
      </c>
      <c r="E640" s="335">
        <v>525</v>
      </c>
      <c r="F640" s="336">
        <v>4227.96612</v>
      </c>
      <c r="G640" s="337">
        <v>2097.7984300000003</v>
      </c>
      <c r="H640" s="337">
        <v>6325.7645499999999</v>
      </c>
      <c r="I640" s="337">
        <v>21743.86103</v>
      </c>
      <c r="J640" s="337">
        <v>14071.800630000002</v>
      </c>
      <c r="K640" s="337">
        <v>35815.661659999998</v>
      </c>
      <c r="L640" s="337">
        <v>15855.221519999999</v>
      </c>
      <c r="M640" s="337">
        <v>3330.9047799999998</v>
      </c>
      <c r="N640" s="337">
        <v>19186.1263</v>
      </c>
      <c r="O640" s="337">
        <v>61327.552510000001</v>
      </c>
      <c r="P640" s="337">
        <v>20710.71084</v>
      </c>
      <c r="Q640" s="337">
        <v>392.55608000000001</v>
      </c>
      <c r="R640" s="338">
        <v>21103.266920000002</v>
      </c>
    </row>
    <row r="641" spans="1:18" s="313" customFormat="1">
      <c r="A641" s="339"/>
      <c r="B641" s="334" t="s">
        <v>233</v>
      </c>
      <c r="C641" s="334" t="s">
        <v>233</v>
      </c>
      <c r="D641" s="334" t="s">
        <v>233</v>
      </c>
      <c r="E641" s="335">
        <v>521</v>
      </c>
      <c r="F641" s="336">
        <v>5248.8805599999996</v>
      </c>
      <c r="G641" s="337">
        <v>461.60021</v>
      </c>
      <c r="H641" s="337">
        <v>5710.4807699999992</v>
      </c>
      <c r="I641" s="337">
        <v>25511.262489999997</v>
      </c>
      <c r="J641" s="337">
        <v>7000.2911699999995</v>
      </c>
      <c r="K641" s="337">
        <v>32511.553660000001</v>
      </c>
      <c r="L641" s="337">
        <v>14490.57965</v>
      </c>
      <c r="M641" s="337">
        <v>3086.95867</v>
      </c>
      <c r="N641" s="337">
        <v>17577.53832</v>
      </c>
      <c r="O641" s="337">
        <v>55799.572749999999</v>
      </c>
      <c r="P641" s="337">
        <v>137609.67399000001</v>
      </c>
      <c r="Q641" s="337">
        <v>503.17968000000002</v>
      </c>
      <c r="R641" s="338">
        <v>138112.85366999998</v>
      </c>
    </row>
    <row r="642" spans="1:18" s="313" customFormat="1">
      <c r="A642" s="339"/>
      <c r="B642" s="334" t="s">
        <v>12</v>
      </c>
      <c r="C642" s="334" t="s">
        <v>236</v>
      </c>
      <c r="D642" s="334" t="s">
        <v>237</v>
      </c>
      <c r="E642" s="335">
        <v>54</v>
      </c>
      <c r="F642" s="336">
        <v>22356.25504</v>
      </c>
      <c r="G642" s="337">
        <v>4558.2113600000002</v>
      </c>
      <c r="H642" s="337">
        <v>26914.466399999998</v>
      </c>
      <c r="I642" s="337">
        <v>22505.90611</v>
      </c>
      <c r="J642" s="337">
        <v>10304.49597</v>
      </c>
      <c r="K642" s="337">
        <v>32810.40208</v>
      </c>
      <c r="L642" s="337">
        <v>16346.88409</v>
      </c>
      <c r="M642" s="337">
        <v>4328.8975</v>
      </c>
      <c r="N642" s="337">
        <v>20675.781589999999</v>
      </c>
      <c r="O642" s="337">
        <v>80400.650069999989</v>
      </c>
      <c r="P642" s="337">
        <v>108042.41339</v>
      </c>
      <c r="Q642" s="337">
        <v>117398.3417</v>
      </c>
      <c r="R642" s="338">
        <v>225440.75508999999</v>
      </c>
    </row>
    <row r="643" spans="1:18" s="313" customFormat="1">
      <c r="A643" s="339"/>
      <c r="B643" s="339"/>
      <c r="C643" s="334" t="s">
        <v>12</v>
      </c>
      <c r="D643" s="334" t="s">
        <v>12</v>
      </c>
      <c r="E643" s="335">
        <v>53</v>
      </c>
      <c r="F643" s="336">
        <v>36947.17871</v>
      </c>
      <c r="G643" s="337">
        <v>22386.69455</v>
      </c>
      <c r="H643" s="337">
        <v>59333.87326</v>
      </c>
      <c r="I643" s="337">
        <v>59306.482969999997</v>
      </c>
      <c r="J643" s="337">
        <v>13435.610269999999</v>
      </c>
      <c r="K643" s="337">
        <v>72742.093239999987</v>
      </c>
      <c r="L643" s="337">
        <v>28721.761739999998</v>
      </c>
      <c r="M643" s="337">
        <v>4810.1145099999994</v>
      </c>
      <c r="N643" s="337">
        <v>33531.876250000001</v>
      </c>
      <c r="O643" s="337">
        <v>165607.84275000001</v>
      </c>
      <c r="P643" s="337">
        <v>193603.08606999999</v>
      </c>
      <c r="Q643" s="337">
        <v>253849.57272</v>
      </c>
      <c r="R643" s="338">
        <v>447452.65879000002</v>
      </c>
    </row>
    <row r="644" spans="1:18" s="313" customFormat="1">
      <c r="A644" s="339"/>
      <c r="B644" s="339"/>
      <c r="C644" s="339"/>
      <c r="D644" s="339"/>
      <c r="E644" s="340">
        <v>330</v>
      </c>
      <c r="F644" s="341">
        <v>5500.1225000000004</v>
      </c>
      <c r="G644" s="342">
        <v>321.37225000000001</v>
      </c>
      <c r="H644" s="342">
        <v>5821.4947499999998</v>
      </c>
      <c r="I644" s="342">
        <v>28894.659149999999</v>
      </c>
      <c r="J644" s="342">
        <v>10177.87988</v>
      </c>
      <c r="K644" s="342">
        <v>39072.53903</v>
      </c>
      <c r="L644" s="342">
        <v>32686.977190000001</v>
      </c>
      <c r="M644" s="342">
        <v>7243.65769</v>
      </c>
      <c r="N644" s="342">
        <v>39930.634880000005</v>
      </c>
      <c r="O644" s="342">
        <v>84824.668659999996</v>
      </c>
      <c r="P644" s="342">
        <v>48595.378149999997</v>
      </c>
      <c r="Q644" s="342">
        <v>1429.2086100000001</v>
      </c>
      <c r="R644" s="343">
        <v>50024.586759999998</v>
      </c>
    </row>
    <row r="645" spans="1:18" s="313" customFormat="1">
      <c r="A645" s="339"/>
      <c r="B645" s="339"/>
      <c r="C645" s="339"/>
      <c r="D645" s="339"/>
      <c r="E645" s="340">
        <v>531</v>
      </c>
      <c r="F645" s="341">
        <v>3293.02936</v>
      </c>
      <c r="G645" s="342">
        <v>48.679400000000001</v>
      </c>
      <c r="H645" s="342">
        <v>3341.70876</v>
      </c>
      <c r="I645" s="342">
        <v>18518.73935</v>
      </c>
      <c r="J645" s="342">
        <v>8930.271490000001</v>
      </c>
      <c r="K645" s="342">
        <v>27449.010839999999</v>
      </c>
      <c r="L645" s="342">
        <v>13169.625300000002</v>
      </c>
      <c r="M645" s="342">
        <v>2998.73387</v>
      </c>
      <c r="N645" s="342">
        <v>16168.35917</v>
      </c>
      <c r="O645" s="342">
        <v>46959.07877</v>
      </c>
      <c r="P645" s="342">
        <v>29402.48949</v>
      </c>
      <c r="Q645" s="342">
        <v>1609.24964</v>
      </c>
      <c r="R645" s="343">
        <v>31011.739129999998</v>
      </c>
    </row>
    <row r="646" spans="1:18" s="313" customFormat="1">
      <c r="A646" s="339"/>
      <c r="B646" s="339"/>
      <c r="C646" s="334" t="s">
        <v>238</v>
      </c>
      <c r="D646" s="334" t="s">
        <v>238</v>
      </c>
      <c r="E646" s="335">
        <v>518</v>
      </c>
      <c r="F646" s="336">
        <v>5253.6920499999997</v>
      </c>
      <c r="G646" s="337">
        <v>5068.1972300000007</v>
      </c>
      <c r="H646" s="337">
        <v>10321.889279999999</v>
      </c>
      <c r="I646" s="337">
        <v>23734.727920000001</v>
      </c>
      <c r="J646" s="337">
        <v>7220.9294199999995</v>
      </c>
      <c r="K646" s="337">
        <v>30955.657340000002</v>
      </c>
      <c r="L646" s="337">
        <v>10752.25642</v>
      </c>
      <c r="M646" s="337">
        <v>2025.5998400000001</v>
      </c>
      <c r="N646" s="337">
        <v>12777.85626</v>
      </c>
      <c r="O646" s="337">
        <v>54055.402880000001</v>
      </c>
      <c r="P646" s="337">
        <v>33014.246010000003</v>
      </c>
      <c r="Q646" s="337">
        <v>1423.48822</v>
      </c>
      <c r="R646" s="338">
        <v>34437.734229999995</v>
      </c>
    </row>
    <row r="647" spans="1:18" s="313" customFormat="1">
      <c r="A647" s="339"/>
      <c r="B647" s="339"/>
      <c r="C647" s="339"/>
      <c r="D647" s="334" t="s">
        <v>239</v>
      </c>
      <c r="E647" s="335">
        <v>516</v>
      </c>
      <c r="F647" s="336">
        <v>8168.52513</v>
      </c>
      <c r="G647" s="337">
        <v>423.11278999999996</v>
      </c>
      <c r="H647" s="337">
        <v>8591.6379199999992</v>
      </c>
      <c r="I647" s="337">
        <v>46468.788799999995</v>
      </c>
      <c r="J647" s="337">
        <v>6611.5230099999999</v>
      </c>
      <c r="K647" s="337">
        <v>53080.311809999999</v>
      </c>
      <c r="L647" s="337">
        <v>35859.734539999998</v>
      </c>
      <c r="M647" s="337">
        <v>11325.94427</v>
      </c>
      <c r="N647" s="337">
        <v>47185.678810000005</v>
      </c>
      <c r="O647" s="337">
        <v>108857.62854000001</v>
      </c>
      <c r="P647" s="337">
        <v>18033.436470000001</v>
      </c>
      <c r="Q647" s="337">
        <v>144.84318999999999</v>
      </c>
      <c r="R647" s="338">
        <v>18178.27966</v>
      </c>
    </row>
    <row r="648" spans="1:18" s="313" customFormat="1">
      <c r="A648" s="339"/>
      <c r="B648" s="339"/>
      <c r="C648" s="334" t="s">
        <v>240</v>
      </c>
      <c r="D648" s="334" t="s">
        <v>240</v>
      </c>
      <c r="E648" s="335">
        <v>57</v>
      </c>
      <c r="F648" s="336">
        <v>3663.9612700000002</v>
      </c>
      <c r="G648" s="337">
        <v>1334.2435500000001</v>
      </c>
      <c r="H648" s="337">
        <v>4998.2048199999999</v>
      </c>
      <c r="I648" s="337">
        <v>29071.348750000001</v>
      </c>
      <c r="J648" s="337">
        <v>6952.2648200000003</v>
      </c>
      <c r="K648" s="337">
        <v>36023.613570000001</v>
      </c>
      <c r="L648" s="337">
        <v>31418.896149999997</v>
      </c>
      <c r="M648" s="337">
        <v>3075.3725399999998</v>
      </c>
      <c r="N648" s="337">
        <v>34494.268689999997</v>
      </c>
      <c r="O648" s="337">
        <v>75516.087079999998</v>
      </c>
      <c r="P648" s="337">
        <v>55973.556990000005</v>
      </c>
      <c r="Q648" s="337">
        <v>867.28074000000004</v>
      </c>
      <c r="R648" s="338">
        <v>56840.837729999999</v>
      </c>
    </row>
    <row r="649" spans="1:18" s="313" customFormat="1">
      <c r="A649" s="339"/>
      <c r="B649" s="334" t="s">
        <v>241</v>
      </c>
      <c r="C649" s="334" t="s">
        <v>242</v>
      </c>
      <c r="D649" s="334" t="s">
        <v>242</v>
      </c>
      <c r="E649" s="335">
        <v>507</v>
      </c>
      <c r="F649" s="336">
        <v>1348.08519</v>
      </c>
      <c r="G649" s="337">
        <v>57.30256</v>
      </c>
      <c r="H649" s="337">
        <v>1405.3877500000001</v>
      </c>
      <c r="I649" s="337">
        <v>23074.236489999999</v>
      </c>
      <c r="J649" s="337">
        <v>4167.1922000000004</v>
      </c>
      <c r="K649" s="337">
        <v>27241.428690000001</v>
      </c>
      <c r="L649" s="337">
        <v>5361.0016599999999</v>
      </c>
      <c r="M649" s="337">
        <v>2451.4074700000001</v>
      </c>
      <c r="N649" s="337">
        <v>7812.40913</v>
      </c>
      <c r="O649" s="337">
        <v>36459.225570000002</v>
      </c>
      <c r="P649" s="337">
        <v>47670.369479999994</v>
      </c>
      <c r="Q649" s="337">
        <v>150.58976000000001</v>
      </c>
      <c r="R649" s="338">
        <v>47820.959240000004</v>
      </c>
    </row>
    <row r="650" spans="1:18" s="313" customFormat="1">
      <c r="A650" s="339"/>
      <c r="B650" s="339"/>
      <c r="C650" s="334" t="s">
        <v>244</v>
      </c>
      <c r="D650" s="334" t="s">
        <v>245</v>
      </c>
      <c r="E650" s="335">
        <v>400</v>
      </c>
      <c r="F650" s="336">
        <v>2258.1062200000001</v>
      </c>
      <c r="G650" s="337">
        <v>379.44565999999998</v>
      </c>
      <c r="H650" s="337">
        <v>2637.55188</v>
      </c>
      <c r="I650" s="337">
        <v>26043.385449999998</v>
      </c>
      <c r="J650" s="337">
        <v>11076.10881</v>
      </c>
      <c r="K650" s="337">
        <v>37119.494259999999</v>
      </c>
      <c r="L650" s="337">
        <v>13220.607320000001</v>
      </c>
      <c r="M650" s="337">
        <v>6441.8741500000006</v>
      </c>
      <c r="N650" s="337">
        <v>19662.481469999999</v>
      </c>
      <c r="O650" s="337">
        <v>59419.527609999997</v>
      </c>
      <c r="P650" s="337">
        <v>82281.507290000009</v>
      </c>
      <c r="Q650" s="337">
        <v>523.87244999999996</v>
      </c>
      <c r="R650" s="338">
        <v>82805.379739999989</v>
      </c>
    </row>
    <row r="651" spans="1:18" s="313" customFormat="1">
      <c r="A651" s="339"/>
      <c r="B651" s="339"/>
      <c r="C651" s="339"/>
      <c r="D651" s="334" t="s">
        <v>244</v>
      </c>
      <c r="E651" s="335">
        <v>58</v>
      </c>
      <c r="F651" s="336">
        <v>43028.504520000002</v>
      </c>
      <c r="G651" s="337">
        <v>19566.89788</v>
      </c>
      <c r="H651" s="337">
        <v>62595.402399999999</v>
      </c>
      <c r="I651" s="337">
        <v>69769.371350000001</v>
      </c>
      <c r="J651" s="337">
        <v>29442.580590000001</v>
      </c>
      <c r="K651" s="337">
        <v>99211.951939999999</v>
      </c>
      <c r="L651" s="337">
        <v>25752.972600000001</v>
      </c>
      <c r="M651" s="337">
        <v>14524.53823</v>
      </c>
      <c r="N651" s="337">
        <v>40277.510829999999</v>
      </c>
      <c r="O651" s="337">
        <v>202084.86516999998</v>
      </c>
      <c r="P651" s="337">
        <v>370753.51553999999</v>
      </c>
      <c r="Q651" s="337">
        <v>3270.1898900000001</v>
      </c>
      <c r="R651" s="338">
        <v>374023.70543000003</v>
      </c>
    </row>
    <row r="652" spans="1:18" s="313" customFormat="1">
      <c r="A652" s="339"/>
      <c r="B652" s="339"/>
      <c r="C652" s="339"/>
      <c r="D652" s="339"/>
      <c r="E652" s="340">
        <v>422</v>
      </c>
      <c r="F652" s="341">
        <v>4383.8786</v>
      </c>
      <c r="G652" s="342">
        <v>45.905089999999994</v>
      </c>
      <c r="H652" s="342">
        <v>4429.7836900000002</v>
      </c>
      <c r="I652" s="342">
        <v>27991.118930000001</v>
      </c>
      <c r="J652" s="342">
        <v>7606.5552800000005</v>
      </c>
      <c r="K652" s="342">
        <v>35597.674209999997</v>
      </c>
      <c r="L652" s="342">
        <v>13422.11925</v>
      </c>
      <c r="M652" s="342">
        <v>3529.5835999999999</v>
      </c>
      <c r="N652" s="342">
        <v>16951.702850000001</v>
      </c>
      <c r="O652" s="342">
        <v>56979.160750000003</v>
      </c>
      <c r="P652" s="342">
        <v>56988.519650000002</v>
      </c>
      <c r="Q652" s="342">
        <v>955.97725000000003</v>
      </c>
      <c r="R652" s="343">
        <v>57944.496899999998</v>
      </c>
    </row>
    <row r="653" spans="1:18" s="313" customFormat="1">
      <c r="A653" s="339"/>
      <c r="B653" s="334" t="s">
        <v>14</v>
      </c>
      <c r="C653" s="334" t="s">
        <v>254</v>
      </c>
      <c r="D653" s="334" t="s">
        <v>254</v>
      </c>
      <c r="E653" s="335">
        <v>23</v>
      </c>
      <c r="F653" s="336">
        <v>107007.52871</v>
      </c>
      <c r="G653" s="337">
        <v>60156.145409999997</v>
      </c>
      <c r="H653" s="337">
        <v>167163.67412000001</v>
      </c>
      <c r="I653" s="337">
        <v>158073.14830999999</v>
      </c>
      <c r="J653" s="337">
        <v>122042.34209999999</v>
      </c>
      <c r="K653" s="337">
        <v>280115.49041000003</v>
      </c>
      <c r="L653" s="337">
        <v>153665.30288999999</v>
      </c>
      <c r="M653" s="337">
        <v>41926.899440000001</v>
      </c>
      <c r="N653" s="337">
        <v>195592.20233</v>
      </c>
      <c r="O653" s="337">
        <v>642871.36686000007</v>
      </c>
      <c r="P653" s="337">
        <v>1089536.48065</v>
      </c>
      <c r="Q653" s="337">
        <v>18311.737550000002</v>
      </c>
      <c r="R653" s="338">
        <v>1107848.2182</v>
      </c>
    </row>
    <row r="654" spans="1:18" s="313" customFormat="1">
      <c r="A654" s="339"/>
      <c r="B654" s="339"/>
      <c r="C654" s="339"/>
      <c r="D654" s="339"/>
      <c r="E654" s="340">
        <v>459</v>
      </c>
      <c r="F654" s="341">
        <v>59.244999999999997</v>
      </c>
      <c r="G654" s="342">
        <v>1351.1370200000001</v>
      </c>
      <c r="H654" s="342">
        <v>1410.38202</v>
      </c>
      <c r="I654" s="342">
        <v>13462.22982</v>
      </c>
      <c r="J654" s="342">
        <v>6645.51008</v>
      </c>
      <c r="K654" s="342">
        <v>20107.739899999997</v>
      </c>
      <c r="L654" s="342">
        <v>8216.89912</v>
      </c>
      <c r="M654" s="342">
        <v>2561.2092900000002</v>
      </c>
      <c r="N654" s="342">
        <v>10778.108410000001</v>
      </c>
      <c r="O654" s="342">
        <v>32296.230329999999</v>
      </c>
      <c r="P654" s="342">
        <v>21329.150610000001</v>
      </c>
      <c r="Q654" s="342">
        <v>179.03556</v>
      </c>
      <c r="R654" s="343">
        <v>21508.186170000001</v>
      </c>
    </row>
    <row r="655" spans="1:18" s="313" customFormat="1">
      <c r="A655" s="339"/>
      <c r="B655" s="339"/>
      <c r="C655" s="339"/>
      <c r="D655" s="339"/>
      <c r="E655" s="340">
        <v>378</v>
      </c>
      <c r="F655" s="341">
        <v>689.72278000000006</v>
      </c>
      <c r="G655" s="342">
        <v>107.45742999999999</v>
      </c>
      <c r="H655" s="342">
        <v>797.18020999999999</v>
      </c>
      <c r="I655" s="342">
        <v>34950.981610000003</v>
      </c>
      <c r="J655" s="342">
        <v>32810.079129999998</v>
      </c>
      <c r="K655" s="342">
        <v>67761.060740000001</v>
      </c>
      <c r="L655" s="342">
        <v>49137.55371</v>
      </c>
      <c r="M655" s="342">
        <v>18406.251049999999</v>
      </c>
      <c r="N655" s="342">
        <v>67543.804759999999</v>
      </c>
      <c r="O655" s="342">
        <v>136102.04571000001</v>
      </c>
      <c r="P655" s="342">
        <v>65668.603080000001</v>
      </c>
      <c r="Q655" s="342">
        <v>2942.0572499999998</v>
      </c>
      <c r="R655" s="343">
        <v>68610.660329999999</v>
      </c>
    </row>
    <row r="656" spans="1:18" s="313" customFormat="1">
      <c r="A656" s="339"/>
      <c r="B656" s="339"/>
      <c r="C656" s="339"/>
      <c r="D656" s="339"/>
      <c r="E656" s="340">
        <v>397</v>
      </c>
      <c r="F656" s="341">
        <v>883.49378999999999</v>
      </c>
      <c r="G656" s="342">
        <v>147.75253000000001</v>
      </c>
      <c r="H656" s="342">
        <v>1031.24632</v>
      </c>
      <c r="I656" s="342">
        <v>38178.02117</v>
      </c>
      <c r="J656" s="342">
        <v>23703.3887</v>
      </c>
      <c r="K656" s="342">
        <v>61881.409869999996</v>
      </c>
      <c r="L656" s="342">
        <v>24891.544120000002</v>
      </c>
      <c r="M656" s="342">
        <v>6645.5532499999999</v>
      </c>
      <c r="N656" s="342">
        <v>31537.09737</v>
      </c>
      <c r="O656" s="342">
        <v>94449.753559999997</v>
      </c>
      <c r="P656" s="342">
        <v>71605.997129999989</v>
      </c>
      <c r="Q656" s="342">
        <v>1637.7025000000001</v>
      </c>
      <c r="R656" s="343">
        <v>73243.699629999988</v>
      </c>
    </row>
    <row r="657" spans="1:18" s="313" customFormat="1">
      <c r="A657" s="339"/>
      <c r="B657" s="339"/>
      <c r="C657" s="339"/>
      <c r="D657" s="339"/>
      <c r="E657" s="340">
        <v>506</v>
      </c>
      <c r="F657" s="341">
        <v>10246.45284</v>
      </c>
      <c r="G657" s="342">
        <v>14225.042589999999</v>
      </c>
      <c r="H657" s="342">
        <v>24471.495429999999</v>
      </c>
      <c r="I657" s="342">
        <v>31500.351549999999</v>
      </c>
      <c r="J657" s="342">
        <v>22600.786840000001</v>
      </c>
      <c r="K657" s="342">
        <v>54101.13839</v>
      </c>
      <c r="L657" s="342">
        <v>31755.898550000002</v>
      </c>
      <c r="M657" s="342">
        <v>15663.1759</v>
      </c>
      <c r="N657" s="342">
        <v>47419.07445</v>
      </c>
      <c r="O657" s="342">
        <v>125991.70827</v>
      </c>
      <c r="P657" s="342">
        <v>91758.474060000008</v>
      </c>
      <c r="Q657" s="342">
        <v>57734.52893</v>
      </c>
      <c r="R657" s="343">
        <v>149493.00299000001</v>
      </c>
    </row>
    <row r="658" spans="1:18" s="313" customFormat="1">
      <c r="A658" s="339"/>
      <c r="B658" s="339"/>
      <c r="C658" s="334" t="s">
        <v>322</v>
      </c>
      <c r="D658" s="334" t="s">
        <v>323</v>
      </c>
      <c r="E658" s="335">
        <v>526</v>
      </c>
      <c r="F658" s="336">
        <v>2862.5622799999996</v>
      </c>
      <c r="G658" s="337">
        <v>556.71720999999991</v>
      </c>
      <c r="H658" s="337">
        <v>3419.2794900000004</v>
      </c>
      <c r="I658" s="337">
        <v>88302.19359000001</v>
      </c>
      <c r="J658" s="337">
        <v>15268.493960000002</v>
      </c>
      <c r="K658" s="337">
        <v>103570.68755</v>
      </c>
      <c r="L658" s="337">
        <v>53560.361270000001</v>
      </c>
      <c r="M658" s="337">
        <v>469.76815000000005</v>
      </c>
      <c r="N658" s="337">
        <v>54030.129420000005</v>
      </c>
      <c r="O658" s="337">
        <v>161020.09646</v>
      </c>
      <c r="P658" s="337">
        <v>2116.3057699999999</v>
      </c>
      <c r="Q658" s="337">
        <v>11.383430000000001</v>
      </c>
      <c r="R658" s="338">
        <v>2127.6892000000003</v>
      </c>
    </row>
    <row r="659" spans="1:18" s="313" customFormat="1">
      <c r="A659" s="339"/>
      <c r="B659" s="334" t="s">
        <v>15</v>
      </c>
      <c r="C659" s="334" t="s">
        <v>257</v>
      </c>
      <c r="D659" s="334" t="s">
        <v>257</v>
      </c>
      <c r="E659" s="335">
        <v>5</v>
      </c>
      <c r="F659" s="336">
        <v>59391.838810000001</v>
      </c>
      <c r="G659" s="337">
        <v>8410.6237799999999</v>
      </c>
      <c r="H659" s="337">
        <v>67802.46259000001</v>
      </c>
      <c r="I659" s="337">
        <v>57593.589</v>
      </c>
      <c r="J659" s="337">
        <v>21609.365979999999</v>
      </c>
      <c r="K659" s="337">
        <v>79202.95498000001</v>
      </c>
      <c r="L659" s="337">
        <v>44142.789069999999</v>
      </c>
      <c r="M659" s="337">
        <v>19861.605640000002</v>
      </c>
      <c r="N659" s="337">
        <v>64004.39471</v>
      </c>
      <c r="O659" s="337">
        <v>211009.81228000001</v>
      </c>
      <c r="P659" s="337">
        <v>393454.31080000004</v>
      </c>
      <c r="Q659" s="337">
        <v>47173.736600000004</v>
      </c>
      <c r="R659" s="338">
        <v>440628.04739999998</v>
      </c>
    </row>
    <row r="660" spans="1:18" s="313" customFormat="1">
      <c r="A660" s="339"/>
      <c r="B660" s="339"/>
      <c r="C660" s="339"/>
      <c r="D660" s="339"/>
      <c r="E660" s="340">
        <v>335</v>
      </c>
      <c r="F660" s="341">
        <v>180.31101999999998</v>
      </c>
      <c r="G660" s="342">
        <v>8.0367300000000004</v>
      </c>
      <c r="H660" s="342">
        <v>188.34774999999999</v>
      </c>
      <c r="I660" s="342">
        <v>16980.207249999999</v>
      </c>
      <c r="J660" s="342">
        <v>7994.5667599999997</v>
      </c>
      <c r="K660" s="342">
        <v>24974.774010000001</v>
      </c>
      <c r="L660" s="342">
        <v>12637.32431</v>
      </c>
      <c r="M660" s="342">
        <v>6828.9446900000003</v>
      </c>
      <c r="N660" s="342">
        <v>19466.269</v>
      </c>
      <c r="O660" s="342">
        <v>44629.390759999995</v>
      </c>
      <c r="P660" s="342">
        <v>61576.475439999995</v>
      </c>
      <c r="Q660" s="342">
        <v>1406.8680300000001</v>
      </c>
      <c r="R660" s="343">
        <v>62983.34347</v>
      </c>
    </row>
    <row r="661" spans="1:18" s="313" customFormat="1">
      <c r="A661" s="339"/>
      <c r="B661" s="339"/>
      <c r="C661" s="339"/>
      <c r="D661" s="339"/>
      <c r="E661" s="340">
        <v>511</v>
      </c>
      <c r="F661" s="341">
        <v>3032.9234300000003</v>
      </c>
      <c r="G661" s="342">
        <v>1018.8990799999999</v>
      </c>
      <c r="H661" s="342">
        <v>4051.82251</v>
      </c>
      <c r="I661" s="342">
        <v>22926.862579999997</v>
      </c>
      <c r="J661" s="342">
        <v>12746.357019999999</v>
      </c>
      <c r="K661" s="342">
        <v>35673.219600000004</v>
      </c>
      <c r="L661" s="342">
        <v>20328.02232</v>
      </c>
      <c r="M661" s="342">
        <v>9199.7827400000006</v>
      </c>
      <c r="N661" s="342">
        <v>29527.805059999999</v>
      </c>
      <c r="O661" s="342">
        <v>69252.847170000008</v>
      </c>
      <c r="P661" s="342">
        <v>58387.754009999997</v>
      </c>
      <c r="Q661" s="342">
        <v>1270.8916000000002</v>
      </c>
      <c r="R661" s="343">
        <v>59658.64561</v>
      </c>
    </row>
    <row r="662" spans="1:18" s="313" customFormat="1">
      <c r="A662" s="339"/>
      <c r="B662" s="339"/>
      <c r="C662" s="339"/>
      <c r="D662" s="339"/>
      <c r="E662" s="340">
        <v>565</v>
      </c>
      <c r="F662" s="341">
        <v>4.3499999999999997E-3</v>
      </c>
      <c r="G662" s="342">
        <v>0</v>
      </c>
      <c r="H662" s="342">
        <v>4.3499999999999997E-3</v>
      </c>
      <c r="I662" s="342">
        <v>2723.0680400000001</v>
      </c>
      <c r="J662" s="342">
        <v>666.27162999999996</v>
      </c>
      <c r="K662" s="342">
        <v>3389.3396699999998</v>
      </c>
      <c r="L662" s="342">
        <v>1556.0789399999999</v>
      </c>
      <c r="M662" s="342">
        <v>153.34719000000001</v>
      </c>
      <c r="N662" s="342">
        <v>1709.4261299999998</v>
      </c>
      <c r="O662" s="342">
        <v>5098.7701500000003</v>
      </c>
      <c r="P662" s="342">
        <v>4874.7790400000004</v>
      </c>
      <c r="Q662" s="342">
        <v>81.663640000000001</v>
      </c>
      <c r="R662" s="343">
        <v>4956.4426800000001</v>
      </c>
    </row>
    <row r="663" spans="1:18" s="313" customFormat="1">
      <c r="A663" s="339"/>
      <c r="B663" s="334" t="s">
        <v>16</v>
      </c>
      <c r="C663" s="334" t="s">
        <v>259</v>
      </c>
      <c r="D663" s="334" t="s">
        <v>259</v>
      </c>
      <c r="E663" s="335">
        <v>77</v>
      </c>
      <c r="F663" s="336">
        <v>4329.2796100000005</v>
      </c>
      <c r="G663" s="337">
        <v>178.60389999999998</v>
      </c>
      <c r="H663" s="337">
        <v>4507.8835099999997</v>
      </c>
      <c r="I663" s="337">
        <v>42893.866620000001</v>
      </c>
      <c r="J663" s="337">
        <v>13279.819880000001</v>
      </c>
      <c r="K663" s="337">
        <v>56173.686500000003</v>
      </c>
      <c r="L663" s="337">
        <v>33408.960460000002</v>
      </c>
      <c r="M663" s="337">
        <v>12848.648060000001</v>
      </c>
      <c r="N663" s="337">
        <v>46257.608520000002</v>
      </c>
      <c r="O663" s="337">
        <v>106939.17853</v>
      </c>
      <c r="P663" s="337">
        <v>39317.887520000004</v>
      </c>
      <c r="Q663" s="337">
        <v>869.58897000000002</v>
      </c>
      <c r="R663" s="338">
        <v>40187.476490000001</v>
      </c>
    </row>
    <row r="664" spans="1:18" s="313" customFormat="1">
      <c r="A664" s="339"/>
      <c r="B664" s="339"/>
      <c r="C664" s="334" t="s">
        <v>260</v>
      </c>
      <c r="D664" s="334" t="s">
        <v>263</v>
      </c>
      <c r="E664" s="335">
        <v>72</v>
      </c>
      <c r="F664" s="336">
        <v>5891.58295</v>
      </c>
      <c r="G664" s="337">
        <v>105.88835</v>
      </c>
      <c r="H664" s="337">
        <v>5997.4713000000002</v>
      </c>
      <c r="I664" s="337">
        <v>19641.750940000002</v>
      </c>
      <c r="J664" s="337">
        <v>7390.4288799999995</v>
      </c>
      <c r="K664" s="337">
        <v>27032.179820000001</v>
      </c>
      <c r="L664" s="337">
        <v>14498.35542</v>
      </c>
      <c r="M664" s="337">
        <v>5806.8891199999998</v>
      </c>
      <c r="N664" s="337">
        <v>20305.24454</v>
      </c>
      <c r="O664" s="337">
        <v>53334.895659999995</v>
      </c>
      <c r="P664" s="337">
        <v>46400.514240000004</v>
      </c>
      <c r="Q664" s="337">
        <v>1708.91751</v>
      </c>
      <c r="R664" s="338">
        <v>48109.431750000003</v>
      </c>
    </row>
    <row r="665" spans="1:18" s="313" customFormat="1">
      <c r="A665" s="339"/>
      <c r="B665" s="339"/>
      <c r="C665" s="334" t="s">
        <v>265</v>
      </c>
      <c r="D665" s="334" t="s">
        <v>265</v>
      </c>
      <c r="E665" s="335">
        <v>75</v>
      </c>
      <c r="F665" s="336">
        <v>8713.0830500000011</v>
      </c>
      <c r="G665" s="337">
        <v>3990.6698799999999</v>
      </c>
      <c r="H665" s="337">
        <v>12703.752930000001</v>
      </c>
      <c r="I665" s="337">
        <v>24733.594120000002</v>
      </c>
      <c r="J665" s="337">
        <v>11976.17074</v>
      </c>
      <c r="K665" s="337">
        <v>36709.764860000003</v>
      </c>
      <c r="L665" s="337">
        <v>37915.750270000004</v>
      </c>
      <c r="M665" s="337">
        <v>21106.656059999998</v>
      </c>
      <c r="N665" s="337">
        <v>59022.406329999998</v>
      </c>
      <c r="O665" s="337">
        <v>108435.92412000001</v>
      </c>
      <c r="P665" s="337">
        <v>47334.267229999998</v>
      </c>
      <c r="Q665" s="337">
        <v>465.84996000000001</v>
      </c>
      <c r="R665" s="338">
        <v>47800.117189999997</v>
      </c>
    </row>
    <row r="666" spans="1:18" s="313" customFormat="1">
      <c r="A666" s="339"/>
      <c r="B666" s="339"/>
      <c r="C666" s="339"/>
      <c r="D666" s="334" t="s">
        <v>266</v>
      </c>
      <c r="E666" s="335">
        <v>503</v>
      </c>
      <c r="F666" s="336">
        <v>515.89323999999999</v>
      </c>
      <c r="G666" s="337">
        <v>25.77103</v>
      </c>
      <c r="H666" s="337">
        <v>541.66426999999999</v>
      </c>
      <c r="I666" s="337">
        <v>16041.859359999999</v>
      </c>
      <c r="J666" s="337">
        <v>4149.5983500000002</v>
      </c>
      <c r="K666" s="337">
        <v>20191.457710000002</v>
      </c>
      <c r="L666" s="337">
        <v>14852.45406</v>
      </c>
      <c r="M666" s="337">
        <v>3509.7560099999996</v>
      </c>
      <c r="N666" s="337">
        <v>18362.210070000001</v>
      </c>
      <c r="O666" s="337">
        <v>39095.332049999997</v>
      </c>
      <c r="P666" s="337">
        <v>11651.797269999999</v>
      </c>
      <c r="Q666" s="337">
        <v>1277.48452</v>
      </c>
      <c r="R666" s="338">
        <v>12929.281789999999</v>
      </c>
    </row>
    <row r="667" spans="1:18" s="313" customFormat="1">
      <c r="A667" s="339"/>
      <c r="B667" s="339"/>
      <c r="C667" s="334" t="s">
        <v>267</v>
      </c>
      <c r="D667" s="334" t="s">
        <v>268</v>
      </c>
      <c r="E667" s="335">
        <v>402</v>
      </c>
      <c r="F667" s="336">
        <v>7380.0099600000003</v>
      </c>
      <c r="G667" s="337">
        <v>4609.7606799999994</v>
      </c>
      <c r="H667" s="337">
        <v>11989.770640000001</v>
      </c>
      <c r="I667" s="337">
        <v>45110.64875</v>
      </c>
      <c r="J667" s="337">
        <v>13351.997869999999</v>
      </c>
      <c r="K667" s="337">
        <v>58462.64662</v>
      </c>
      <c r="L667" s="337">
        <v>28065.256819999999</v>
      </c>
      <c r="M667" s="337">
        <v>5029.7273800000003</v>
      </c>
      <c r="N667" s="337">
        <v>33094.984199999999</v>
      </c>
      <c r="O667" s="337">
        <v>103547.40145999999</v>
      </c>
      <c r="P667" s="337">
        <v>86643.123099999997</v>
      </c>
      <c r="Q667" s="337">
        <v>547.15224000000001</v>
      </c>
      <c r="R667" s="338">
        <v>87190.275340000007</v>
      </c>
    </row>
    <row r="668" spans="1:18" s="313" customFormat="1">
      <c r="A668" s="339"/>
      <c r="B668" s="339"/>
      <c r="C668" s="334" t="s">
        <v>16</v>
      </c>
      <c r="D668" s="334" t="s">
        <v>269</v>
      </c>
      <c r="E668" s="335">
        <v>408</v>
      </c>
      <c r="F668" s="336">
        <v>868.75058999999999</v>
      </c>
      <c r="G668" s="337">
        <v>81.791970000000006</v>
      </c>
      <c r="H668" s="337">
        <v>950.54256000000009</v>
      </c>
      <c r="I668" s="337">
        <v>38095.184359999999</v>
      </c>
      <c r="J668" s="337">
        <v>16927.489430000001</v>
      </c>
      <c r="K668" s="337">
        <v>55022.673790000001</v>
      </c>
      <c r="L668" s="337">
        <v>16823.88178</v>
      </c>
      <c r="M668" s="337">
        <v>3667.9921600000002</v>
      </c>
      <c r="N668" s="337">
        <v>20491.873940000001</v>
      </c>
      <c r="O668" s="337">
        <v>76465.090290000007</v>
      </c>
      <c r="P668" s="337">
        <v>11250.927250000001</v>
      </c>
      <c r="Q668" s="337">
        <v>300.59210999999999</v>
      </c>
      <c r="R668" s="338">
        <v>11551.51936</v>
      </c>
    </row>
    <row r="669" spans="1:18" s="313" customFormat="1">
      <c r="A669" s="339"/>
      <c r="B669" s="339"/>
      <c r="C669" s="339"/>
      <c r="D669" s="339"/>
      <c r="E669" s="340">
        <v>567</v>
      </c>
      <c r="F669" s="341">
        <v>6399.4473399999997</v>
      </c>
      <c r="G669" s="342">
        <v>262.5265</v>
      </c>
      <c r="H669" s="342">
        <v>6661.9738399999997</v>
      </c>
      <c r="I669" s="342">
        <v>16325.998579999999</v>
      </c>
      <c r="J669" s="342">
        <v>7405.2785400000002</v>
      </c>
      <c r="K669" s="342">
        <v>23731.277120000002</v>
      </c>
      <c r="L669" s="342">
        <v>20408.711079999997</v>
      </c>
      <c r="M669" s="342">
        <v>5775.8055000000004</v>
      </c>
      <c r="N669" s="342">
        <v>26184.51658</v>
      </c>
      <c r="O669" s="342">
        <v>56577.767540000001</v>
      </c>
      <c r="P669" s="342">
        <v>15304.92014</v>
      </c>
      <c r="Q669" s="342">
        <v>233.41566</v>
      </c>
      <c r="R669" s="343">
        <v>15538.335800000001</v>
      </c>
    </row>
    <row r="670" spans="1:18" s="313" customFormat="1">
      <c r="A670" s="339"/>
      <c r="B670" s="339"/>
      <c r="C670" s="339"/>
      <c r="D670" s="339"/>
      <c r="E670" s="340">
        <v>318</v>
      </c>
      <c r="F670" s="341">
        <v>20.551650000000002</v>
      </c>
      <c r="G670" s="342">
        <v>0</v>
      </c>
      <c r="H670" s="342">
        <v>20.551650000000002</v>
      </c>
      <c r="I670" s="342">
        <v>18649.702350000003</v>
      </c>
      <c r="J670" s="342">
        <v>16217.357739999999</v>
      </c>
      <c r="K670" s="342">
        <v>34867.060090000006</v>
      </c>
      <c r="L670" s="342">
        <v>10655.11397</v>
      </c>
      <c r="M670" s="342">
        <v>7590.8167400000002</v>
      </c>
      <c r="N670" s="342">
        <v>18245.930710000001</v>
      </c>
      <c r="O670" s="342">
        <v>53133.542450000001</v>
      </c>
      <c r="P670" s="342">
        <v>7441.7032300000001</v>
      </c>
      <c r="Q670" s="342">
        <v>602.71367000000009</v>
      </c>
      <c r="R670" s="343">
        <v>8044.4169000000002</v>
      </c>
    </row>
    <row r="671" spans="1:18" s="313" customFormat="1">
      <c r="A671" s="339"/>
      <c r="B671" s="339"/>
      <c r="C671" s="339"/>
      <c r="D671" s="339"/>
      <c r="E671" s="340">
        <v>457</v>
      </c>
      <c r="F671" s="341">
        <v>2880.0971600000003</v>
      </c>
      <c r="G671" s="342">
        <v>1618.6601499999999</v>
      </c>
      <c r="H671" s="342">
        <v>4498.75731</v>
      </c>
      <c r="I671" s="342">
        <v>34869.239880000001</v>
      </c>
      <c r="J671" s="342">
        <v>22277.194050000002</v>
      </c>
      <c r="K671" s="342">
        <v>57146.433929999999</v>
      </c>
      <c r="L671" s="342">
        <v>27471.44844</v>
      </c>
      <c r="M671" s="342">
        <v>6859.6856500000004</v>
      </c>
      <c r="N671" s="342">
        <v>34331.134090000007</v>
      </c>
      <c r="O671" s="342">
        <v>95976.325329999992</v>
      </c>
      <c r="P671" s="342">
        <v>26018.968649999999</v>
      </c>
      <c r="Q671" s="342">
        <v>1255.1255900000001</v>
      </c>
      <c r="R671" s="343">
        <v>27274.094239999999</v>
      </c>
    </row>
    <row r="672" spans="1:18" s="313" customFormat="1">
      <c r="A672" s="339"/>
      <c r="B672" s="339"/>
      <c r="C672" s="339"/>
      <c r="D672" s="334" t="s">
        <v>75</v>
      </c>
      <c r="E672" s="335">
        <v>547</v>
      </c>
      <c r="F672" s="336">
        <v>312.63158000000004</v>
      </c>
      <c r="G672" s="337">
        <v>644.50171</v>
      </c>
      <c r="H672" s="337">
        <v>957.13328999999999</v>
      </c>
      <c r="I672" s="337">
        <v>20716.768960000001</v>
      </c>
      <c r="J672" s="337">
        <v>11959.82634</v>
      </c>
      <c r="K672" s="337">
        <v>32676.595300000001</v>
      </c>
      <c r="L672" s="337">
        <v>17235.021809999998</v>
      </c>
      <c r="M672" s="337">
        <v>6464.9465</v>
      </c>
      <c r="N672" s="337">
        <v>23699.96831</v>
      </c>
      <c r="O672" s="337">
        <v>57333.696899999995</v>
      </c>
      <c r="P672" s="337">
        <v>15708.13255</v>
      </c>
      <c r="Q672" s="337">
        <v>336.27091999999999</v>
      </c>
      <c r="R672" s="338">
        <v>16044.403470000001</v>
      </c>
    </row>
    <row r="673" spans="1:18" s="313" customFormat="1">
      <c r="A673" s="339"/>
      <c r="B673" s="339"/>
      <c r="C673" s="339"/>
      <c r="D673" s="334" t="s">
        <v>74</v>
      </c>
      <c r="E673" s="335">
        <v>348</v>
      </c>
      <c r="F673" s="336">
        <v>16.775459999999999</v>
      </c>
      <c r="G673" s="337">
        <v>0</v>
      </c>
      <c r="H673" s="337">
        <v>16.775459999999999</v>
      </c>
      <c r="I673" s="337">
        <v>10082.815980000001</v>
      </c>
      <c r="J673" s="337">
        <v>12940.005929999999</v>
      </c>
      <c r="K673" s="337">
        <v>23022.821909999999</v>
      </c>
      <c r="L673" s="337">
        <v>3007.68624</v>
      </c>
      <c r="M673" s="337">
        <v>13494.466560000001</v>
      </c>
      <c r="N673" s="337">
        <v>16502.1528</v>
      </c>
      <c r="O673" s="337">
        <v>39541.750169999999</v>
      </c>
      <c r="P673" s="337">
        <v>7286.3078800000003</v>
      </c>
      <c r="Q673" s="337">
        <v>234.32012</v>
      </c>
      <c r="R673" s="338">
        <v>7520.6279999999997</v>
      </c>
    </row>
    <row r="674" spans="1:18" s="313" customFormat="1">
      <c r="A674" s="339"/>
      <c r="B674" s="339"/>
      <c r="C674" s="339"/>
      <c r="D674" s="339"/>
      <c r="E674" s="340">
        <v>292</v>
      </c>
      <c r="F674" s="341">
        <v>1549.3410200000001</v>
      </c>
      <c r="G674" s="342">
        <v>1243.8741100000002</v>
      </c>
      <c r="H674" s="342">
        <v>2793.21513</v>
      </c>
      <c r="I674" s="342">
        <v>30211.933670000002</v>
      </c>
      <c r="J674" s="342">
        <v>21816.504519999999</v>
      </c>
      <c r="K674" s="342">
        <v>52028.438190000001</v>
      </c>
      <c r="L674" s="342">
        <v>30291.238649999999</v>
      </c>
      <c r="M674" s="342">
        <v>10325.260380000002</v>
      </c>
      <c r="N674" s="342">
        <v>40616.499029999999</v>
      </c>
      <c r="O674" s="342">
        <v>95438.152349999989</v>
      </c>
      <c r="P674" s="342">
        <v>19558.741760000001</v>
      </c>
      <c r="Q674" s="342">
        <v>770.41872999999998</v>
      </c>
      <c r="R674" s="343">
        <v>20329.160489999998</v>
      </c>
    </row>
    <row r="675" spans="1:18" s="313" customFormat="1">
      <c r="A675" s="339"/>
      <c r="B675" s="339"/>
      <c r="C675" s="339"/>
      <c r="D675" s="334" t="s">
        <v>270</v>
      </c>
      <c r="E675" s="335">
        <v>176</v>
      </c>
      <c r="F675" s="336">
        <v>5251.9521199999999</v>
      </c>
      <c r="G675" s="337">
        <v>3306.30503</v>
      </c>
      <c r="H675" s="337">
        <v>8558.2571500000013</v>
      </c>
      <c r="I675" s="337">
        <v>61380.75505</v>
      </c>
      <c r="J675" s="337">
        <v>65669.508809999999</v>
      </c>
      <c r="K675" s="337">
        <v>127050.26386000001</v>
      </c>
      <c r="L675" s="337">
        <v>70150.634720000002</v>
      </c>
      <c r="M675" s="337">
        <v>50656.496229999997</v>
      </c>
      <c r="N675" s="337">
        <v>120807.13095000001</v>
      </c>
      <c r="O675" s="337">
        <v>256415.65196000002</v>
      </c>
      <c r="P675" s="337">
        <v>72390.673269999999</v>
      </c>
      <c r="Q675" s="337">
        <v>3136.5013399999998</v>
      </c>
      <c r="R675" s="338">
        <v>75527.174610000002</v>
      </c>
    </row>
    <row r="676" spans="1:18" s="313" customFormat="1">
      <c r="A676" s="339"/>
      <c r="B676" s="339"/>
      <c r="C676" s="339"/>
      <c r="D676" s="339"/>
      <c r="E676" s="340">
        <v>541</v>
      </c>
      <c r="F676" s="341">
        <v>2036.1622500000001</v>
      </c>
      <c r="G676" s="342">
        <v>1186.3111699999999</v>
      </c>
      <c r="H676" s="342">
        <v>3222.4734199999998</v>
      </c>
      <c r="I676" s="342">
        <v>43277.916440000001</v>
      </c>
      <c r="J676" s="342">
        <v>36898.697520000002</v>
      </c>
      <c r="K676" s="342">
        <v>80176.613959999988</v>
      </c>
      <c r="L676" s="342">
        <v>42921.649560000005</v>
      </c>
      <c r="M676" s="342">
        <v>38461.633170000001</v>
      </c>
      <c r="N676" s="342">
        <v>81383.282730000006</v>
      </c>
      <c r="O676" s="342">
        <v>164782.37011000002</v>
      </c>
      <c r="P676" s="342">
        <v>44477.232189999995</v>
      </c>
      <c r="Q676" s="342">
        <v>3465.73155</v>
      </c>
      <c r="R676" s="343">
        <v>47942.963739999999</v>
      </c>
    </row>
    <row r="677" spans="1:18" s="313" customFormat="1">
      <c r="A677" s="339"/>
      <c r="B677" s="339"/>
      <c r="C677" s="339"/>
      <c r="D677" s="339"/>
      <c r="E677" s="340">
        <v>273</v>
      </c>
      <c r="F677" s="341">
        <v>3.6117199999999996</v>
      </c>
      <c r="G677" s="342">
        <v>0</v>
      </c>
      <c r="H677" s="342">
        <v>3.6117199999999996</v>
      </c>
      <c r="I677" s="342">
        <v>12054.50013</v>
      </c>
      <c r="J677" s="342">
        <v>4927.9871199999998</v>
      </c>
      <c r="K677" s="342">
        <v>16982.487249999998</v>
      </c>
      <c r="L677" s="342">
        <v>4755.7713800000001</v>
      </c>
      <c r="M677" s="342">
        <v>122.31014</v>
      </c>
      <c r="N677" s="342">
        <v>4878.0815199999997</v>
      </c>
      <c r="O677" s="342">
        <v>21864.180489999999</v>
      </c>
      <c r="P677" s="342">
        <v>7756.9712099999997</v>
      </c>
      <c r="Q677" s="342">
        <v>906.22073999999998</v>
      </c>
      <c r="R677" s="343">
        <v>8663.1919499999985</v>
      </c>
    </row>
    <row r="678" spans="1:18" s="313" customFormat="1">
      <c r="A678" s="339"/>
      <c r="B678" s="339"/>
      <c r="C678" s="339"/>
      <c r="D678" s="334" t="s">
        <v>79</v>
      </c>
      <c r="E678" s="335">
        <v>539</v>
      </c>
      <c r="F678" s="336">
        <v>2042.1288400000001</v>
      </c>
      <c r="G678" s="337">
        <v>3649.5177599999997</v>
      </c>
      <c r="H678" s="337">
        <v>5691.6466</v>
      </c>
      <c r="I678" s="337">
        <v>32536.4228</v>
      </c>
      <c r="J678" s="337">
        <v>48472.310969999999</v>
      </c>
      <c r="K678" s="337">
        <v>81008.733769999992</v>
      </c>
      <c r="L678" s="337">
        <v>53226.232069999998</v>
      </c>
      <c r="M678" s="337">
        <v>34455.176500000001</v>
      </c>
      <c r="N678" s="337">
        <v>87681.40857</v>
      </c>
      <c r="O678" s="337">
        <v>174381.78894</v>
      </c>
      <c r="P678" s="337">
        <v>42166.528420000002</v>
      </c>
      <c r="Q678" s="337">
        <v>4756.5204800000001</v>
      </c>
      <c r="R678" s="338">
        <v>46923.048900000002</v>
      </c>
    </row>
    <row r="679" spans="1:18" s="313" customFormat="1">
      <c r="A679" s="339"/>
      <c r="B679" s="339"/>
      <c r="C679" s="339"/>
      <c r="D679" s="339"/>
      <c r="E679" s="340">
        <v>299</v>
      </c>
      <c r="F679" s="341">
        <v>1608.9250099999999</v>
      </c>
      <c r="G679" s="342">
        <v>1356.4045700000001</v>
      </c>
      <c r="H679" s="342">
        <v>2965.3295800000001</v>
      </c>
      <c r="I679" s="342">
        <v>32162.95088</v>
      </c>
      <c r="J679" s="342">
        <v>47835.144999999997</v>
      </c>
      <c r="K679" s="342">
        <v>79998.095879999993</v>
      </c>
      <c r="L679" s="342">
        <v>43012.340969999997</v>
      </c>
      <c r="M679" s="342">
        <v>36514.689880000005</v>
      </c>
      <c r="N679" s="342">
        <v>79527.030849999996</v>
      </c>
      <c r="O679" s="342">
        <v>162490.45631000001</v>
      </c>
      <c r="P679" s="342">
        <v>25320.122170000002</v>
      </c>
      <c r="Q679" s="342">
        <v>3717.1106099999997</v>
      </c>
      <c r="R679" s="343">
        <v>29037.232780000002</v>
      </c>
    </row>
    <row r="680" spans="1:18" s="313" customFormat="1">
      <c r="A680" s="339"/>
      <c r="B680" s="339"/>
      <c r="C680" s="339"/>
      <c r="D680" s="339"/>
      <c r="E680" s="340">
        <v>322</v>
      </c>
      <c r="F680" s="341">
        <v>1570.8656299999998</v>
      </c>
      <c r="G680" s="342">
        <v>2878.37086</v>
      </c>
      <c r="H680" s="342">
        <v>4449.2364900000002</v>
      </c>
      <c r="I680" s="342">
        <v>32887.811809999999</v>
      </c>
      <c r="J680" s="342">
        <v>34915.027959999999</v>
      </c>
      <c r="K680" s="342">
        <v>67802.839769999991</v>
      </c>
      <c r="L680" s="342">
        <v>23892.436309999997</v>
      </c>
      <c r="M680" s="342">
        <v>18691.402850000002</v>
      </c>
      <c r="N680" s="342">
        <v>42583.839159999996</v>
      </c>
      <c r="O680" s="342">
        <v>114835.91542</v>
      </c>
      <c r="P680" s="342">
        <v>14718.546</v>
      </c>
      <c r="Q680" s="342">
        <v>1651.27503</v>
      </c>
      <c r="R680" s="343">
        <v>16369.821029999999</v>
      </c>
    </row>
    <row r="681" spans="1:18" s="313" customFormat="1">
      <c r="A681" s="339"/>
      <c r="B681" s="339"/>
      <c r="C681" s="339"/>
      <c r="D681" s="334" t="s">
        <v>56</v>
      </c>
      <c r="E681" s="335">
        <v>274</v>
      </c>
      <c r="F681" s="336">
        <v>5015136.8850200009</v>
      </c>
      <c r="G681" s="337">
        <v>2302973.9441399998</v>
      </c>
      <c r="H681" s="337">
        <v>7318110.8291600002</v>
      </c>
      <c r="I681" s="337">
        <v>5115860.2384500001</v>
      </c>
      <c r="J681" s="337">
        <v>2928060.7658000002</v>
      </c>
      <c r="K681" s="337">
        <v>8043921.0042500002</v>
      </c>
      <c r="L681" s="337">
        <v>6454244.9674799992</v>
      </c>
      <c r="M681" s="337">
        <v>2449225.0940100001</v>
      </c>
      <c r="N681" s="337">
        <v>8903470.0614899993</v>
      </c>
      <c r="O681" s="337">
        <v>24265501.894900002</v>
      </c>
      <c r="P681" s="337">
        <v>4469849.0585099999</v>
      </c>
      <c r="Q681" s="337">
        <v>2202353.6431</v>
      </c>
      <c r="R681" s="338">
        <v>6672202.7016099999</v>
      </c>
    </row>
    <row r="682" spans="1:18" s="313" customFormat="1">
      <c r="A682" s="339"/>
      <c r="B682" s="339"/>
      <c r="C682" s="339"/>
      <c r="D682" s="339"/>
      <c r="E682" s="340">
        <v>344</v>
      </c>
      <c r="F682" s="341">
        <v>6699.4722099999999</v>
      </c>
      <c r="G682" s="342">
        <v>1230.61015</v>
      </c>
      <c r="H682" s="342">
        <v>7930.0823600000003</v>
      </c>
      <c r="I682" s="342">
        <v>25880.672710000003</v>
      </c>
      <c r="J682" s="342">
        <v>14167.10698</v>
      </c>
      <c r="K682" s="342">
        <v>40047.779689999996</v>
      </c>
      <c r="L682" s="342">
        <v>33040.579789999996</v>
      </c>
      <c r="M682" s="342">
        <v>11130.196800000002</v>
      </c>
      <c r="N682" s="342">
        <v>44170.776590000001</v>
      </c>
      <c r="O682" s="342">
        <v>92148.638640000005</v>
      </c>
      <c r="P682" s="342">
        <v>82262.81237</v>
      </c>
      <c r="Q682" s="342">
        <v>2704.69119</v>
      </c>
      <c r="R682" s="343">
        <v>84967.503559999997</v>
      </c>
    </row>
    <row r="683" spans="1:18" s="313" customFormat="1">
      <c r="A683" s="339"/>
      <c r="B683" s="339"/>
      <c r="C683" s="339"/>
      <c r="D683" s="334" t="s">
        <v>16</v>
      </c>
      <c r="E683" s="335">
        <v>111</v>
      </c>
      <c r="F683" s="336">
        <v>1289860.8294000002</v>
      </c>
      <c r="G683" s="337">
        <v>297161.22266999999</v>
      </c>
      <c r="H683" s="337">
        <v>1587022.05207</v>
      </c>
      <c r="I683" s="337">
        <v>106621.60758</v>
      </c>
      <c r="J683" s="337">
        <v>81313.897750000004</v>
      </c>
      <c r="K683" s="337">
        <v>187935.50533000001</v>
      </c>
      <c r="L683" s="337">
        <v>254373.62469999999</v>
      </c>
      <c r="M683" s="337">
        <v>81413.254910000003</v>
      </c>
      <c r="N683" s="337">
        <v>335786.87961</v>
      </c>
      <c r="O683" s="337">
        <v>2110744.43701</v>
      </c>
      <c r="P683" s="337">
        <v>12983861.948870001</v>
      </c>
      <c r="Q683" s="337">
        <v>8123058.6337200003</v>
      </c>
      <c r="R683" s="338">
        <v>21106920.582589999</v>
      </c>
    </row>
    <row r="684" spans="1:18" s="313" customFormat="1">
      <c r="A684" s="339"/>
      <c r="B684" s="339"/>
      <c r="C684" s="339"/>
      <c r="D684" s="339"/>
      <c r="E684" s="340">
        <v>120</v>
      </c>
      <c r="F684" s="341">
        <v>7848.09123</v>
      </c>
      <c r="G684" s="342">
        <v>2229.4153300000003</v>
      </c>
      <c r="H684" s="342">
        <v>10077.50656</v>
      </c>
      <c r="I684" s="342">
        <v>35940.96471</v>
      </c>
      <c r="J684" s="342">
        <v>25823.971079999999</v>
      </c>
      <c r="K684" s="342">
        <v>61764.935789999996</v>
      </c>
      <c r="L684" s="342">
        <v>33965.581590000002</v>
      </c>
      <c r="M684" s="342">
        <v>15371.7212</v>
      </c>
      <c r="N684" s="342">
        <v>49337.302790000002</v>
      </c>
      <c r="O684" s="342">
        <v>121179.74514</v>
      </c>
      <c r="P684" s="342">
        <v>33458.131239999995</v>
      </c>
      <c r="Q684" s="342">
        <v>1717.84754</v>
      </c>
      <c r="R684" s="343">
        <v>35175.978779999998</v>
      </c>
    </row>
    <row r="685" spans="1:18" s="313" customFormat="1">
      <c r="A685" s="339"/>
      <c r="B685" s="339"/>
      <c r="C685" s="339"/>
      <c r="D685" s="339"/>
      <c r="E685" s="340">
        <v>465</v>
      </c>
      <c r="F685" s="341">
        <v>4017.4732599999998</v>
      </c>
      <c r="G685" s="342">
        <v>527.55633</v>
      </c>
      <c r="H685" s="342">
        <v>4545.0295900000001</v>
      </c>
      <c r="I685" s="342">
        <v>45651.940600000002</v>
      </c>
      <c r="J685" s="342">
        <v>26644.32891</v>
      </c>
      <c r="K685" s="342">
        <v>72296.269509999998</v>
      </c>
      <c r="L685" s="342">
        <v>33623.963149999996</v>
      </c>
      <c r="M685" s="342">
        <v>12910.438550000001</v>
      </c>
      <c r="N685" s="342">
        <v>46534.401700000002</v>
      </c>
      <c r="O685" s="342">
        <v>123375.70079999999</v>
      </c>
      <c r="P685" s="342">
        <v>233368.20084999999</v>
      </c>
      <c r="Q685" s="342">
        <v>2978.6405399999999</v>
      </c>
      <c r="R685" s="343">
        <v>236346.84138999999</v>
      </c>
    </row>
    <row r="686" spans="1:18" s="313" customFormat="1">
      <c r="A686" s="339"/>
      <c r="B686" s="339"/>
      <c r="C686" s="339"/>
      <c r="D686" s="339"/>
      <c r="E686" s="340">
        <v>468</v>
      </c>
      <c r="F686" s="341">
        <v>1508.9152300000001</v>
      </c>
      <c r="G686" s="342">
        <v>74.074880000000007</v>
      </c>
      <c r="H686" s="342">
        <v>1582.9901100000002</v>
      </c>
      <c r="I686" s="342">
        <v>12644.099039999999</v>
      </c>
      <c r="J686" s="342">
        <v>6589.9077300000008</v>
      </c>
      <c r="K686" s="342">
        <v>19234.00677</v>
      </c>
      <c r="L686" s="342">
        <v>1091.0165900000002</v>
      </c>
      <c r="M686" s="342">
        <v>179.37715</v>
      </c>
      <c r="N686" s="342">
        <v>1270.39374</v>
      </c>
      <c r="O686" s="342">
        <v>22087.390620000002</v>
      </c>
      <c r="P686" s="342">
        <v>6555.2285000000002</v>
      </c>
      <c r="Q686" s="342">
        <v>607.64436999999998</v>
      </c>
      <c r="R686" s="343">
        <v>7162.8728700000001</v>
      </c>
    </row>
    <row r="687" spans="1:18" s="313" customFormat="1">
      <c r="A687" s="339"/>
      <c r="B687" s="339"/>
      <c r="C687" s="339"/>
      <c r="D687" s="339"/>
      <c r="E687" s="340">
        <v>281</v>
      </c>
      <c r="F687" s="341">
        <v>13994.112789999999</v>
      </c>
      <c r="G687" s="342">
        <v>1491.7797</v>
      </c>
      <c r="H687" s="342">
        <v>15485.89249</v>
      </c>
      <c r="I687" s="342">
        <v>23416.862649999999</v>
      </c>
      <c r="J687" s="342">
        <v>96194.005930000014</v>
      </c>
      <c r="K687" s="342">
        <v>119610.86857999999</v>
      </c>
      <c r="L687" s="342">
        <v>9958.0012200000001</v>
      </c>
      <c r="M687" s="342">
        <v>23679.68233</v>
      </c>
      <c r="N687" s="342">
        <v>33637.683549999994</v>
      </c>
      <c r="O687" s="342">
        <v>168734.44461999999</v>
      </c>
      <c r="P687" s="342">
        <v>23222.587530000001</v>
      </c>
      <c r="Q687" s="342">
        <v>60467.036110000001</v>
      </c>
      <c r="R687" s="343">
        <v>83689.623640000005</v>
      </c>
    </row>
    <row r="688" spans="1:18" s="313" customFormat="1">
      <c r="A688" s="339"/>
      <c r="B688" s="339"/>
      <c r="C688" s="339"/>
      <c r="D688" s="334" t="s">
        <v>57</v>
      </c>
      <c r="E688" s="335">
        <v>137</v>
      </c>
      <c r="F688" s="336">
        <v>7686.4397399999998</v>
      </c>
      <c r="G688" s="337">
        <v>24888.088090000001</v>
      </c>
      <c r="H688" s="337">
        <v>32574.527829999999</v>
      </c>
      <c r="I688" s="337">
        <v>29430.522639999999</v>
      </c>
      <c r="J688" s="337">
        <v>28488.518309999999</v>
      </c>
      <c r="K688" s="337">
        <v>57919.040950000002</v>
      </c>
      <c r="L688" s="337">
        <v>29368.46862</v>
      </c>
      <c r="M688" s="337">
        <v>14775.20435</v>
      </c>
      <c r="N688" s="337">
        <v>44143.67297</v>
      </c>
      <c r="O688" s="337">
        <v>134637.24174999999</v>
      </c>
      <c r="P688" s="337">
        <v>34482.37844</v>
      </c>
      <c r="Q688" s="337">
        <v>2365.4083700000001</v>
      </c>
      <c r="R688" s="338">
        <v>36847.786810000005</v>
      </c>
    </row>
    <row r="689" spans="1:18" s="313" customFormat="1">
      <c r="A689" s="339"/>
      <c r="B689" s="339"/>
      <c r="C689" s="339"/>
      <c r="D689" s="339"/>
      <c r="E689" s="340">
        <v>334</v>
      </c>
      <c r="F689" s="341">
        <v>1.4733900000000002</v>
      </c>
      <c r="G689" s="342">
        <v>0</v>
      </c>
      <c r="H689" s="342">
        <v>1.4733900000000002</v>
      </c>
      <c r="I689" s="342">
        <v>16315.156789999999</v>
      </c>
      <c r="J689" s="342">
        <v>13973.160669999999</v>
      </c>
      <c r="K689" s="342">
        <v>30288.317460000002</v>
      </c>
      <c r="L689" s="342">
        <v>7336.5405199999996</v>
      </c>
      <c r="M689" s="342">
        <v>2379.07942</v>
      </c>
      <c r="N689" s="342">
        <v>9715.6199399999987</v>
      </c>
      <c r="O689" s="342">
        <v>40005.410790000002</v>
      </c>
      <c r="P689" s="342">
        <v>13555.63191</v>
      </c>
      <c r="Q689" s="342">
        <v>956.44577000000004</v>
      </c>
      <c r="R689" s="343">
        <v>14512.07768</v>
      </c>
    </row>
    <row r="690" spans="1:18" s="313" customFormat="1">
      <c r="A690" s="339"/>
      <c r="B690" s="339"/>
      <c r="C690" s="339"/>
      <c r="D690" s="334" t="s">
        <v>58</v>
      </c>
      <c r="E690" s="335">
        <v>317</v>
      </c>
      <c r="F690" s="336">
        <v>2.6535799999999998</v>
      </c>
      <c r="G690" s="337">
        <v>0</v>
      </c>
      <c r="H690" s="337">
        <v>2.6535799999999998</v>
      </c>
      <c r="I690" s="337">
        <v>21742.806069999999</v>
      </c>
      <c r="J690" s="337">
        <v>16493.129069999999</v>
      </c>
      <c r="K690" s="337">
        <v>38235.935140000001</v>
      </c>
      <c r="L690" s="337">
        <v>13445.360470000001</v>
      </c>
      <c r="M690" s="337">
        <v>4018.0904999999998</v>
      </c>
      <c r="N690" s="337">
        <v>17463.450969999998</v>
      </c>
      <c r="O690" s="337">
        <v>55702.039689999998</v>
      </c>
      <c r="P690" s="337">
        <v>9334.1841400000012</v>
      </c>
      <c r="Q690" s="337">
        <v>790.29227000000003</v>
      </c>
      <c r="R690" s="338">
        <v>10124.476409999999</v>
      </c>
    </row>
    <row r="691" spans="1:18" s="313" customFormat="1">
      <c r="A691" s="339"/>
      <c r="B691" s="339"/>
      <c r="C691" s="339"/>
      <c r="D691" s="339"/>
      <c r="E691" s="340">
        <v>393</v>
      </c>
      <c r="F691" s="341">
        <v>7956.9158099999995</v>
      </c>
      <c r="G691" s="342">
        <v>2268.15913</v>
      </c>
      <c r="H691" s="342">
        <v>10225.074939999999</v>
      </c>
      <c r="I691" s="342">
        <v>38321.002119999997</v>
      </c>
      <c r="J691" s="342">
        <v>32623.900799999999</v>
      </c>
      <c r="K691" s="342">
        <v>70944.902920000008</v>
      </c>
      <c r="L691" s="342">
        <v>27632.602059999997</v>
      </c>
      <c r="M691" s="342">
        <v>16475.958710000003</v>
      </c>
      <c r="N691" s="342">
        <v>44108.560770000004</v>
      </c>
      <c r="O691" s="342">
        <v>125278.53863</v>
      </c>
      <c r="P691" s="342">
        <v>115842.8229</v>
      </c>
      <c r="Q691" s="342">
        <v>2107.20633</v>
      </c>
      <c r="R691" s="343">
        <v>117950.02923</v>
      </c>
    </row>
    <row r="692" spans="1:18" s="313" customFormat="1">
      <c r="A692" s="339"/>
      <c r="B692" s="339"/>
      <c r="C692" s="339"/>
      <c r="D692" s="339"/>
      <c r="E692" s="340">
        <v>428</v>
      </c>
      <c r="F692" s="341">
        <v>1990.78432</v>
      </c>
      <c r="G692" s="342">
        <v>833.02393000000006</v>
      </c>
      <c r="H692" s="342">
        <v>2823.80825</v>
      </c>
      <c r="I692" s="342">
        <v>27236.750989999997</v>
      </c>
      <c r="J692" s="342">
        <v>14843.34777</v>
      </c>
      <c r="K692" s="342">
        <v>42080.098760000001</v>
      </c>
      <c r="L692" s="342">
        <v>26019.016960000001</v>
      </c>
      <c r="M692" s="342">
        <v>13150.661960000001</v>
      </c>
      <c r="N692" s="342">
        <v>39169.678919999998</v>
      </c>
      <c r="O692" s="342">
        <v>84073.585930000001</v>
      </c>
      <c r="P692" s="342">
        <v>17520.213820000001</v>
      </c>
      <c r="Q692" s="342">
        <v>896.54039</v>
      </c>
      <c r="R692" s="343">
        <v>18416.754209999999</v>
      </c>
    </row>
    <row r="693" spans="1:18" s="313" customFormat="1">
      <c r="A693" s="339"/>
      <c r="B693" s="339"/>
      <c r="C693" s="339"/>
      <c r="D693" s="334" t="s">
        <v>271</v>
      </c>
      <c r="E693" s="335">
        <v>474</v>
      </c>
      <c r="F693" s="336">
        <v>228.47099</v>
      </c>
      <c r="G693" s="337">
        <v>357.69635999999997</v>
      </c>
      <c r="H693" s="337">
        <v>586.16734999999994</v>
      </c>
      <c r="I693" s="337">
        <v>16135.11606</v>
      </c>
      <c r="J693" s="337">
        <v>11537.893269999999</v>
      </c>
      <c r="K693" s="337">
        <v>27673.009329999997</v>
      </c>
      <c r="L693" s="337">
        <v>18420.35842</v>
      </c>
      <c r="M693" s="337">
        <v>8195.0142500000002</v>
      </c>
      <c r="N693" s="337">
        <v>26615.372670000001</v>
      </c>
      <c r="O693" s="337">
        <v>54874.549350000001</v>
      </c>
      <c r="P693" s="337">
        <v>7822.0445999999993</v>
      </c>
      <c r="Q693" s="337">
        <v>707.71097999999995</v>
      </c>
      <c r="R693" s="338">
        <v>8529.7555800000009</v>
      </c>
    </row>
    <row r="694" spans="1:18" s="313" customFormat="1">
      <c r="A694" s="339"/>
      <c r="B694" s="339"/>
      <c r="C694" s="339"/>
      <c r="D694" s="334" t="s">
        <v>272</v>
      </c>
      <c r="E694" s="335">
        <v>367</v>
      </c>
      <c r="F694" s="336">
        <v>3001.3991299999998</v>
      </c>
      <c r="G694" s="337">
        <v>1285.1010200000001</v>
      </c>
      <c r="H694" s="337">
        <v>4286.5001500000008</v>
      </c>
      <c r="I694" s="337">
        <v>27042.49065</v>
      </c>
      <c r="J694" s="337">
        <v>15390.19875</v>
      </c>
      <c r="K694" s="337">
        <v>42432.689399999996</v>
      </c>
      <c r="L694" s="337">
        <v>27457.236120000001</v>
      </c>
      <c r="M694" s="337">
        <v>10622.274740000001</v>
      </c>
      <c r="N694" s="337">
        <v>38079.510860000002</v>
      </c>
      <c r="O694" s="337">
        <v>84798.70040999999</v>
      </c>
      <c r="P694" s="337">
        <v>16055.228560000001</v>
      </c>
      <c r="Q694" s="337">
        <v>2226.8165199999999</v>
      </c>
      <c r="R694" s="338">
        <v>18282.04508</v>
      </c>
    </row>
    <row r="695" spans="1:18" s="313" customFormat="1">
      <c r="A695" s="339"/>
      <c r="B695" s="339"/>
      <c r="C695" s="339"/>
      <c r="D695" s="334" t="s">
        <v>273</v>
      </c>
      <c r="E695" s="335">
        <v>412</v>
      </c>
      <c r="F695" s="336">
        <v>10.80124</v>
      </c>
      <c r="G695" s="337">
        <v>147.13426999999999</v>
      </c>
      <c r="H695" s="337">
        <v>157.93551000000002</v>
      </c>
      <c r="I695" s="337">
        <v>14374.817720000001</v>
      </c>
      <c r="J695" s="337">
        <v>18659.507100000003</v>
      </c>
      <c r="K695" s="337">
        <v>33034.324820000002</v>
      </c>
      <c r="L695" s="337">
        <v>10288.48986</v>
      </c>
      <c r="M695" s="337">
        <v>13781.51994</v>
      </c>
      <c r="N695" s="337">
        <v>24070.0098</v>
      </c>
      <c r="O695" s="337">
        <v>57262.270130000004</v>
      </c>
      <c r="P695" s="337">
        <v>15541.128050000001</v>
      </c>
      <c r="Q695" s="337">
        <v>2184.5937599999997</v>
      </c>
      <c r="R695" s="338">
        <v>17725.721809999999</v>
      </c>
    </row>
    <row r="696" spans="1:18" s="313" customFormat="1">
      <c r="A696" s="339"/>
      <c r="B696" s="339"/>
      <c r="C696" s="339"/>
      <c r="D696" s="339"/>
      <c r="E696" s="340">
        <v>420</v>
      </c>
      <c r="F696" s="341">
        <v>1669.1350500000001</v>
      </c>
      <c r="G696" s="342">
        <v>396.63936000000001</v>
      </c>
      <c r="H696" s="342">
        <v>2065.77441</v>
      </c>
      <c r="I696" s="342">
        <v>33630.411079999998</v>
      </c>
      <c r="J696" s="342">
        <v>39564.109539999998</v>
      </c>
      <c r="K696" s="342">
        <v>73194.52062000001</v>
      </c>
      <c r="L696" s="342">
        <v>28572.669809999999</v>
      </c>
      <c r="M696" s="342">
        <v>14252.846960000001</v>
      </c>
      <c r="N696" s="342">
        <v>42825.516770000002</v>
      </c>
      <c r="O696" s="342">
        <v>118085.8118</v>
      </c>
      <c r="P696" s="342">
        <v>29847.21441</v>
      </c>
      <c r="Q696" s="342">
        <v>1563.0880099999999</v>
      </c>
      <c r="R696" s="343">
        <v>31410.30242</v>
      </c>
    </row>
    <row r="697" spans="1:18" s="313" customFormat="1">
      <c r="A697" s="339"/>
      <c r="B697" s="339"/>
      <c r="C697" s="339"/>
      <c r="D697" s="334" t="s">
        <v>60</v>
      </c>
      <c r="E697" s="335">
        <v>142</v>
      </c>
      <c r="F697" s="336">
        <v>57107.47795</v>
      </c>
      <c r="G697" s="337">
        <v>48383.066409999999</v>
      </c>
      <c r="H697" s="337">
        <v>105490.54436</v>
      </c>
      <c r="I697" s="337">
        <v>58530.322740000003</v>
      </c>
      <c r="J697" s="337">
        <v>76141.95573999999</v>
      </c>
      <c r="K697" s="337">
        <v>134672.27847999998</v>
      </c>
      <c r="L697" s="337">
        <v>45799.684860000001</v>
      </c>
      <c r="M697" s="337">
        <v>50469.117090000007</v>
      </c>
      <c r="N697" s="337">
        <v>96268.801950000008</v>
      </c>
      <c r="O697" s="337">
        <v>336431.62479000003</v>
      </c>
      <c r="P697" s="337">
        <v>165901.47947999998</v>
      </c>
      <c r="Q697" s="337">
        <v>61314.021860000001</v>
      </c>
      <c r="R697" s="338">
        <v>227215.50134000002</v>
      </c>
    </row>
    <row r="698" spans="1:18" s="313" customFormat="1">
      <c r="A698" s="339"/>
      <c r="B698" s="339"/>
      <c r="C698" s="339"/>
      <c r="D698" s="339"/>
      <c r="E698" s="340">
        <v>146</v>
      </c>
      <c r="F698" s="341">
        <v>13413.796859999999</v>
      </c>
      <c r="G698" s="342">
        <v>13295.92698</v>
      </c>
      <c r="H698" s="342">
        <v>26709.723839999999</v>
      </c>
      <c r="I698" s="342">
        <v>53859.355470000002</v>
      </c>
      <c r="J698" s="342">
        <v>74632.974599999987</v>
      </c>
      <c r="K698" s="342">
        <v>128492.33007</v>
      </c>
      <c r="L698" s="342">
        <v>34242.354340000005</v>
      </c>
      <c r="M698" s="342">
        <v>40077.311289999998</v>
      </c>
      <c r="N698" s="342">
        <v>74319.665629999989</v>
      </c>
      <c r="O698" s="342">
        <v>229521.71953999999</v>
      </c>
      <c r="P698" s="342">
        <v>50282.564270000003</v>
      </c>
      <c r="Q698" s="342">
        <v>10050.49914</v>
      </c>
      <c r="R698" s="343">
        <v>60333.063409999995</v>
      </c>
    </row>
    <row r="699" spans="1:18" s="313" customFormat="1">
      <c r="A699" s="339"/>
      <c r="B699" s="339"/>
      <c r="C699" s="339"/>
      <c r="D699" s="339"/>
      <c r="E699" s="340">
        <v>293</v>
      </c>
      <c r="F699" s="341">
        <v>5174.8281100000004</v>
      </c>
      <c r="G699" s="342">
        <v>3686.1248399999999</v>
      </c>
      <c r="H699" s="342">
        <v>8860.952949999999</v>
      </c>
      <c r="I699" s="342">
        <v>37626.872060000002</v>
      </c>
      <c r="J699" s="342">
        <v>76951.043669999999</v>
      </c>
      <c r="K699" s="342">
        <v>114577.91573000001</v>
      </c>
      <c r="L699" s="342">
        <v>43349.668460000001</v>
      </c>
      <c r="M699" s="342">
        <v>42659.135190000001</v>
      </c>
      <c r="N699" s="342">
        <v>86008.803650000002</v>
      </c>
      <c r="O699" s="342">
        <v>209447.67233</v>
      </c>
      <c r="P699" s="342">
        <v>61678.300240000004</v>
      </c>
      <c r="Q699" s="342">
        <v>6870.6399099999999</v>
      </c>
      <c r="R699" s="343">
        <v>68548.940150000009</v>
      </c>
    </row>
    <row r="700" spans="1:18" s="313" customFormat="1">
      <c r="A700" s="339"/>
      <c r="B700" s="339"/>
      <c r="C700" s="339"/>
      <c r="D700" s="339"/>
      <c r="E700" s="340">
        <v>332</v>
      </c>
      <c r="F700" s="341">
        <v>0</v>
      </c>
      <c r="G700" s="342">
        <v>0</v>
      </c>
      <c r="H700" s="342">
        <v>0</v>
      </c>
      <c r="I700" s="342">
        <v>10522.05769</v>
      </c>
      <c r="J700" s="342">
        <v>16461.733789999998</v>
      </c>
      <c r="K700" s="342">
        <v>26983.79148</v>
      </c>
      <c r="L700" s="342">
        <v>5514.0527499999998</v>
      </c>
      <c r="M700" s="342">
        <v>6557.2825400000002</v>
      </c>
      <c r="N700" s="342">
        <v>12071.335289999999</v>
      </c>
      <c r="O700" s="342">
        <v>39055.126770000003</v>
      </c>
      <c r="P700" s="342">
        <v>10866.859619999999</v>
      </c>
      <c r="Q700" s="342">
        <v>1003.43285</v>
      </c>
      <c r="R700" s="343">
        <v>11870.29247</v>
      </c>
    </row>
    <row r="701" spans="1:18" s="313" customFormat="1">
      <c r="A701" s="339"/>
      <c r="B701" s="339"/>
      <c r="C701" s="339"/>
      <c r="D701" s="339"/>
      <c r="E701" s="340">
        <v>438</v>
      </c>
      <c r="F701" s="341">
        <v>62913.115890000001</v>
      </c>
      <c r="G701" s="342">
        <v>98361.221890000001</v>
      </c>
      <c r="H701" s="342">
        <v>161274.33778</v>
      </c>
      <c r="I701" s="342">
        <v>28047.699659999998</v>
      </c>
      <c r="J701" s="342">
        <v>31651.419690000002</v>
      </c>
      <c r="K701" s="342">
        <v>59699.119350000001</v>
      </c>
      <c r="L701" s="342">
        <v>42427.187079999996</v>
      </c>
      <c r="M701" s="342">
        <v>36396.472219999996</v>
      </c>
      <c r="N701" s="342">
        <v>78823.659299999999</v>
      </c>
      <c r="O701" s="342">
        <v>299797.11642999999</v>
      </c>
      <c r="P701" s="342">
        <v>60084.152860000002</v>
      </c>
      <c r="Q701" s="342">
        <v>28097.298879999998</v>
      </c>
      <c r="R701" s="343">
        <v>88181.45173999999</v>
      </c>
    </row>
    <row r="702" spans="1:18" s="313" customFormat="1">
      <c r="A702" s="339"/>
      <c r="B702" s="339"/>
      <c r="C702" s="339"/>
      <c r="D702" s="334" t="s">
        <v>83</v>
      </c>
      <c r="E702" s="335">
        <v>366</v>
      </c>
      <c r="F702" s="336">
        <v>2371.8147799999997</v>
      </c>
      <c r="G702" s="337">
        <v>254.05136999999999</v>
      </c>
      <c r="H702" s="337">
        <v>2625.8661499999998</v>
      </c>
      <c r="I702" s="337">
        <v>34954.922330000001</v>
      </c>
      <c r="J702" s="337">
        <v>15212.12572</v>
      </c>
      <c r="K702" s="337">
        <v>50167.048049999998</v>
      </c>
      <c r="L702" s="337">
        <v>27459.813440000002</v>
      </c>
      <c r="M702" s="337">
        <v>7025.3152900000005</v>
      </c>
      <c r="N702" s="337">
        <v>34485.128729999997</v>
      </c>
      <c r="O702" s="337">
        <v>87278.042930000011</v>
      </c>
      <c r="P702" s="337">
        <v>23890.795260000003</v>
      </c>
      <c r="Q702" s="337">
        <v>378.26828999999998</v>
      </c>
      <c r="R702" s="338">
        <v>24269.063549999999</v>
      </c>
    </row>
    <row r="703" spans="1:18" s="313" customFormat="1">
      <c r="A703" s="339"/>
      <c r="B703" s="339"/>
      <c r="C703" s="339"/>
      <c r="D703" s="334" t="s">
        <v>67</v>
      </c>
      <c r="E703" s="335">
        <v>550</v>
      </c>
      <c r="F703" s="336">
        <v>2762.40416</v>
      </c>
      <c r="G703" s="337">
        <v>2208.8531600000001</v>
      </c>
      <c r="H703" s="337">
        <v>4971.2573200000006</v>
      </c>
      <c r="I703" s="337">
        <v>35044.370139999999</v>
      </c>
      <c r="J703" s="337">
        <v>56077.53009</v>
      </c>
      <c r="K703" s="337">
        <v>91121.900229999999</v>
      </c>
      <c r="L703" s="337">
        <v>61569.506329999997</v>
      </c>
      <c r="M703" s="337">
        <v>46470.767500000002</v>
      </c>
      <c r="N703" s="337">
        <v>108040.27382999999</v>
      </c>
      <c r="O703" s="337">
        <v>204133.43137999999</v>
      </c>
      <c r="P703" s="337">
        <v>39938.624159999999</v>
      </c>
      <c r="Q703" s="337">
        <v>2514.0631000000003</v>
      </c>
      <c r="R703" s="338">
        <v>42452.687259999999</v>
      </c>
    </row>
    <row r="704" spans="1:18" s="313" customFormat="1">
      <c r="A704" s="339"/>
      <c r="B704" s="339"/>
      <c r="C704" s="339"/>
      <c r="D704" s="339"/>
      <c r="E704" s="340">
        <v>349</v>
      </c>
      <c r="F704" s="341">
        <v>3.3403299999999998</v>
      </c>
      <c r="G704" s="342">
        <v>0</v>
      </c>
      <c r="H704" s="342">
        <v>3.3403299999999998</v>
      </c>
      <c r="I704" s="342">
        <v>21202.21416</v>
      </c>
      <c r="J704" s="342">
        <v>13859.805390000001</v>
      </c>
      <c r="K704" s="342">
        <v>35062.019549999997</v>
      </c>
      <c r="L704" s="342">
        <v>11182.699789999999</v>
      </c>
      <c r="M704" s="342">
        <v>5700.8531500000008</v>
      </c>
      <c r="N704" s="342">
        <v>16883.552940000001</v>
      </c>
      <c r="O704" s="342">
        <v>51948.912819999998</v>
      </c>
      <c r="P704" s="342">
        <v>15294.394340000001</v>
      </c>
      <c r="Q704" s="342">
        <v>1213.83655</v>
      </c>
      <c r="R704" s="343">
        <v>16508.230889999999</v>
      </c>
    </row>
    <row r="705" spans="1:18" s="313" customFormat="1">
      <c r="A705" s="339"/>
      <c r="B705" s="339"/>
      <c r="C705" s="339"/>
      <c r="D705" s="339"/>
      <c r="E705" s="340">
        <v>394</v>
      </c>
      <c r="F705" s="341">
        <v>163.89362</v>
      </c>
      <c r="G705" s="342">
        <v>0</v>
      </c>
      <c r="H705" s="342">
        <v>163.89362</v>
      </c>
      <c r="I705" s="342">
        <v>9640.34</v>
      </c>
      <c r="J705" s="342">
        <v>5170.5404900000003</v>
      </c>
      <c r="K705" s="342">
        <v>14810.88049</v>
      </c>
      <c r="L705" s="342">
        <v>7356.2619000000004</v>
      </c>
      <c r="M705" s="342">
        <v>3695.7297200000003</v>
      </c>
      <c r="N705" s="342">
        <v>11051.991619999999</v>
      </c>
      <c r="O705" s="342">
        <v>26026.765729999999</v>
      </c>
      <c r="P705" s="342">
        <v>186493.81969999999</v>
      </c>
      <c r="Q705" s="342">
        <v>443.71959999999996</v>
      </c>
      <c r="R705" s="343">
        <v>186937.5393</v>
      </c>
    </row>
    <row r="706" spans="1:18" s="313" customFormat="1">
      <c r="A706" s="339"/>
      <c r="B706" s="339"/>
      <c r="C706" s="339"/>
      <c r="D706" s="339"/>
      <c r="E706" s="340">
        <v>407</v>
      </c>
      <c r="F706" s="341">
        <v>1.0500000000000002E-3</v>
      </c>
      <c r="G706" s="342">
        <v>0</v>
      </c>
      <c r="H706" s="342">
        <v>1.0500000000000002E-3</v>
      </c>
      <c r="I706" s="342">
        <v>9210.0724300000002</v>
      </c>
      <c r="J706" s="342">
        <v>15857.940430000001</v>
      </c>
      <c r="K706" s="342">
        <v>25068.012859999999</v>
      </c>
      <c r="L706" s="342">
        <v>9200.2752400000008</v>
      </c>
      <c r="M706" s="342">
        <v>5827.1295099999998</v>
      </c>
      <c r="N706" s="342">
        <v>15027.40475</v>
      </c>
      <c r="O706" s="342">
        <v>40095.418659999996</v>
      </c>
      <c r="P706" s="342">
        <v>5166.8695900000002</v>
      </c>
      <c r="Q706" s="342">
        <v>550.1395</v>
      </c>
      <c r="R706" s="343">
        <v>5717.0090899999996</v>
      </c>
    </row>
    <row r="707" spans="1:18" s="313" customFormat="1">
      <c r="A707" s="339"/>
      <c r="B707" s="339"/>
      <c r="C707" s="339"/>
      <c r="D707" s="339"/>
      <c r="E707" s="340">
        <v>552</v>
      </c>
      <c r="F707" s="341">
        <v>1672.88978</v>
      </c>
      <c r="G707" s="342">
        <v>1024.17056</v>
      </c>
      <c r="H707" s="342">
        <v>2697.06034</v>
      </c>
      <c r="I707" s="342">
        <v>40959.884030000001</v>
      </c>
      <c r="J707" s="342">
        <v>47832.886689999999</v>
      </c>
      <c r="K707" s="342">
        <v>88792.77072</v>
      </c>
      <c r="L707" s="342">
        <v>66558.129990000001</v>
      </c>
      <c r="M707" s="342">
        <v>39697.036090000001</v>
      </c>
      <c r="N707" s="342">
        <v>106255.16608</v>
      </c>
      <c r="O707" s="342">
        <v>197744.99713999999</v>
      </c>
      <c r="P707" s="342">
        <v>35724.777289999998</v>
      </c>
      <c r="Q707" s="342">
        <v>2242.9900899999998</v>
      </c>
      <c r="R707" s="343">
        <v>37967.767380000005</v>
      </c>
    </row>
    <row r="708" spans="1:18" s="313" customFormat="1">
      <c r="A708" s="339"/>
      <c r="B708" s="339"/>
      <c r="C708" s="339"/>
      <c r="D708" s="339"/>
      <c r="E708" s="340">
        <v>266</v>
      </c>
      <c r="F708" s="341">
        <v>0.19252</v>
      </c>
      <c r="G708" s="342">
        <v>0</v>
      </c>
      <c r="H708" s="342">
        <v>0.19252</v>
      </c>
      <c r="I708" s="342">
        <v>7439.3530899999996</v>
      </c>
      <c r="J708" s="342">
        <v>1693.1031</v>
      </c>
      <c r="K708" s="342">
        <v>9132.456189999999</v>
      </c>
      <c r="L708" s="342">
        <v>136.58840000000001</v>
      </c>
      <c r="M708" s="342">
        <v>217.38549</v>
      </c>
      <c r="N708" s="342">
        <v>353.97389000000004</v>
      </c>
      <c r="O708" s="342">
        <v>9486.6225999999988</v>
      </c>
      <c r="P708" s="342">
        <v>5975.41374</v>
      </c>
      <c r="Q708" s="342">
        <v>847.5204</v>
      </c>
      <c r="R708" s="343">
        <v>6822.9341399999994</v>
      </c>
    </row>
    <row r="709" spans="1:18" s="313" customFormat="1">
      <c r="A709" s="339"/>
      <c r="B709" s="339"/>
      <c r="C709" s="339"/>
      <c r="D709" s="339"/>
      <c r="E709" s="340">
        <v>359</v>
      </c>
      <c r="F709" s="341">
        <v>3790.9616000000001</v>
      </c>
      <c r="G709" s="342">
        <v>5345.8702699999994</v>
      </c>
      <c r="H709" s="342">
        <v>9136.83187</v>
      </c>
      <c r="I709" s="342">
        <v>57505.601240000004</v>
      </c>
      <c r="J709" s="342">
        <v>61769.150320000001</v>
      </c>
      <c r="K709" s="342">
        <v>119274.75156</v>
      </c>
      <c r="L709" s="342">
        <v>57397.051780000002</v>
      </c>
      <c r="M709" s="342">
        <v>39382.906080000001</v>
      </c>
      <c r="N709" s="342">
        <v>96779.957859999995</v>
      </c>
      <c r="O709" s="342">
        <v>225191.54128999999</v>
      </c>
      <c r="P709" s="342">
        <v>87150.163589999996</v>
      </c>
      <c r="Q709" s="342">
        <v>7379.1674800000001</v>
      </c>
      <c r="R709" s="343">
        <v>94529.331069999986</v>
      </c>
    </row>
    <row r="710" spans="1:18" s="313" customFormat="1">
      <c r="A710" s="339"/>
      <c r="B710" s="339"/>
      <c r="C710" s="339"/>
      <c r="D710" s="334" t="s">
        <v>63</v>
      </c>
      <c r="E710" s="335">
        <v>151</v>
      </c>
      <c r="F710" s="336">
        <v>33779.283219999998</v>
      </c>
      <c r="G710" s="337">
        <v>39275.679549999993</v>
      </c>
      <c r="H710" s="337">
        <v>73054.962769999998</v>
      </c>
      <c r="I710" s="337">
        <v>24894.694879999999</v>
      </c>
      <c r="J710" s="337">
        <v>74202.884170000005</v>
      </c>
      <c r="K710" s="337">
        <v>99097.57905</v>
      </c>
      <c r="L710" s="337">
        <v>21843.089319999999</v>
      </c>
      <c r="M710" s="337">
        <v>42173.095159999997</v>
      </c>
      <c r="N710" s="337">
        <v>64016.184479999996</v>
      </c>
      <c r="O710" s="337">
        <v>236168.72630000001</v>
      </c>
      <c r="P710" s="337">
        <v>115223.85210999999</v>
      </c>
      <c r="Q710" s="337">
        <v>8254.6902100000007</v>
      </c>
      <c r="R710" s="338">
        <v>123478.54231999999</v>
      </c>
    </row>
    <row r="711" spans="1:18" s="313" customFormat="1">
      <c r="A711" s="339"/>
      <c r="B711" s="339"/>
      <c r="C711" s="339"/>
      <c r="D711" s="339"/>
      <c r="E711" s="340">
        <v>154</v>
      </c>
      <c r="F711" s="341">
        <v>315915.89108999999</v>
      </c>
      <c r="G711" s="342">
        <v>169145.09512000001</v>
      </c>
      <c r="H711" s="342">
        <v>485060.98621</v>
      </c>
      <c r="I711" s="342">
        <v>144761.14284000001</v>
      </c>
      <c r="J711" s="342">
        <v>90132.430680000005</v>
      </c>
      <c r="K711" s="342">
        <v>234893.57352000001</v>
      </c>
      <c r="L711" s="342">
        <v>193177.87775000001</v>
      </c>
      <c r="M711" s="342">
        <v>79486.444239999997</v>
      </c>
      <c r="N711" s="342">
        <v>272664.32199000003</v>
      </c>
      <c r="O711" s="342">
        <v>992618.88172000006</v>
      </c>
      <c r="P711" s="342">
        <v>5693211.9162299996</v>
      </c>
      <c r="Q711" s="342">
        <v>529188.71976999997</v>
      </c>
      <c r="R711" s="343">
        <v>6222400.6359999999</v>
      </c>
    </row>
    <row r="712" spans="1:18" s="313" customFormat="1">
      <c r="A712" s="339"/>
      <c r="B712" s="339"/>
      <c r="C712" s="339"/>
      <c r="D712" s="339"/>
      <c r="E712" s="340">
        <v>294</v>
      </c>
      <c r="F712" s="341">
        <v>1288.6160400000001</v>
      </c>
      <c r="G712" s="342">
        <v>3523.07098</v>
      </c>
      <c r="H712" s="342">
        <v>4811.6870199999994</v>
      </c>
      <c r="I712" s="342">
        <v>36038.59289</v>
      </c>
      <c r="J712" s="342">
        <v>58606.369909999994</v>
      </c>
      <c r="K712" s="342">
        <v>94644.962799999994</v>
      </c>
      <c r="L712" s="342">
        <v>31211.121920000001</v>
      </c>
      <c r="M712" s="342">
        <v>43241.242189999997</v>
      </c>
      <c r="N712" s="342">
        <v>74452.364109999995</v>
      </c>
      <c r="O712" s="342">
        <v>173909.01393000002</v>
      </c>
      <c r="P712" s="342">
        <v>31958.45606</v>
      </c>
      <c r="Q712" s="342">
        <v>4220.0563000000002</v>
      </c>
      <c r="R712" s="343">
        <v>36178.512360000001</v>
      </c>
    </row>
    <row r="713" spans="1:18" s="313" customFormat="1">
      <c r="A713" s="339"/>
      <c r="B713" s="339"/>
      <c r="C713" s="339"/>
      <c r="D713" s="339"/>
      <c r="E713" s="340">
        <v>382</v>
      </c>
      <c r="F713" s="341">
        <v>2.2143999999999999</v>
      </c>
      <c r="G713" s="342">
        <v>205.38797</v>
      </c>
      <c r="H713" s="342">
        <v>207.60237000000001</v>
      </c>
      <c r="I713" s="342">
        <v>8477.8306400000001</v>
      </c>
      <c r="J713" s="342">
        <v>16172.075199999999</v>
      </c>
      <c r="K713" s="342">
        <v>24649.905839999999</v>
      </c>
      <c r="L713" s="342">
        <v>4292.2826699999996</v>
      </c>
      <c r="M713" s="342">
        <v>12052.75764</v>
      </c>
      <c r="N713" s="342">
        <v>16345.04031</v>
      </c>
      <c r="O713" s="342">
        <v>41202.548520000004</v>
      </c>
      <c r="P713" s="342">
        <v>8222.5551100000012</v>
      </c>
      <c r="Q713" s="342">
        <v>1553.84905</v>
      </c>
      <c r="R713" s="343">
        <v>9776.40416</v>
      </c>
    </row>
    <row r="714" spans="1:18" s="313" customFormat="1">
      <c r="A714" s="339"/>
      <c r="B714" s="339"/>
      <c r="C714" s="339"/>
      <c r="D714" s="339"/>
      <c r="E714" s="340">
        <v>469</v>
      </c>
      <c r="F714" s="341">
        <v>360.96123</v>
      </c>
      <c r="G714" s="342">
        <v>1638.31449</v>
      </c>
      <c r="H714" s="342">
        <v>1999.2757199999999</v>
      </c>
      <c r="I714" s="342">
        <v>9344.5839399999986</v>
      </c>
      <c r="J714" s="342">
        <v>18791.268600000003</v>
      </c>
      <c r="K714" s="342">
        <v>28135.85254</v>
      </c>
      <c r="L714" s="342">
        <v>5922.9446500000004</v>
      </c>
      <c r="M714" s="342">
        <v>5403.9447699999992</v>
      </c>
      <c r="N714" s="342">
        <v>11326.88942</v>
      </c>
      <c r="O714" s="342">
        <v>41462.017679999997</v>
      </c>
      <c r="P714" s="342">
        <v>5558.3962300000003</v>
      </c>
      <c r="Q714" s="342">
        <v>2800.9036000000001</v>
      </c>
      <c r="R714" s="343">
        <v>8359.2998299999999</v>
      </c>
    </row>
    <row r="715" spans="1:18" s="313" customFormat="1">
      <c r="A715" s="339"/>
      <c r="B715" s="339"/>
      <c r="C715" s="339"/>
      <c r="D715" s="339"/>
      <c r="E715" s="340">
        <v>360</v>
      </c>
      <c r="F715" s="341">
        <v>5625.6983499999997</v>
      </c>
      <c r="G715" s="342">
        <v>2330.4518700000003</v>
      </c>
      <c r="H715" s="342">
        <v>7956.1502199999995</v>
      </c>
      <c r="I715" s="342">
        <v>50903.211819999997</v>
      </c>
      <c r="J715" s="342">
        <v>43259.354479999995</v>
      </c>
      <c r="K715" s="342">
        <v>94162.566299999991</v>
      </c>
      <c r="L715" s="342">
        <v>58660.239130000002</v>
      </c>
      <c r="M715" s="342">
        <v>35582.904759999998</v>
      </c>
      <c r="N715" s="342">
        <v>94243.143890000007</v>
      </c>
      <c r="O715" s="342">
        <v>196361.86040999999</v>
      </c>
      <c r="P715" s="342">
        <v>58627.987289999997</v>
      </c>
      <c r="Q715" s="342">
        <v>12151.548919999999</v>
      </c>
      <c r="R715" s="343">
        <v>70779.536209999991</v>
      </c>
    </row>
    <row r="716" spans="1:18" s="313" customFormat="1">
      <c r="A716" s="339"/>
      <c r="B716" s="339"/>
      <c r="C716" s="339"/>
      <c r="D716" s="334" t="s">
        <v>64</v>
      </c>
      <c r="E716" s="335">
        <v>301</v>
      </c>
      <c r="F716" s="336">
        <v>5345.3668299999999</v>
      </c>
      <c r="G716" s="337">
        <v>591.81993999999997</v>
      </c>
      <c r="H716" s="337">
        <v>5937.1867699999993</v>
      </c>
      <c r="I716" s="337">
        <v>46506.064409999999</v>
      </c>
      <c r="J716" s="337">
        <v>30814.43377</v>
      </c>
      <c r="K716" s="337">
        <v>77320.49818000001</v>
      </c>
      <c r="L716" s="337">
        <v>34950.024159999994</v>
      </c>
      <c r="M716" s="337">
        <v>10565.12694</v>
      </c>
      <c r="N716" s="337">
        <v>45515.151100000003</v>
      </c>
      <c r="O716" s="337">
        <v>128772.83605</v>
      </c>
      <c r="P716" s="337">
        <v>133966.83885999999</v>
      </c>
      <c r="Q716" s="337">
        <v>1674.4631100000001</v>
      </c>
      <c r="R716" s="338">
        <v>135641.30197</v>
      </c>
    </row>
    <row r="717" spans="1:18" s="313" customFormat="1">
      <c r="A717" s="339"/>
      <c r="B717" s="339"/>
      <c r="C717" s="339"/>
      <c r="D717" s="339"/>
      <c r="E717" s="340">
        <v>362</v>
      </c>
      <c r="F717" s="341">
        <v>2849.2002000000002</v>
      </c>
      <c r="G717" s="342">
        <v>653.19500000000005</v>
      </c>
      <c r="H717" s="342">
        <v>3502.3952000000004</v>
      </c>
      <c r="I717" s="342">
        <v>33894.026969999999</v>
      </c>
      <c r="J717" s="342">
        <v>24360.423159999998</v>
      </c>
      <c r="K717" s="342">
        <v>58254.450130000005</v>
      </c>
      <c r="L717" s="342">
        <v>28527.892829999997</v>
      </c>
      <c r="M717" s="342">
        <v>12983.750960000001</v>
      </c>
      <c r="N717" s="342">
        <v>41511.643790000002</v>
      </c>
      <c r="O717" s="342">
        <v>103268.48912</v>
      </c>
      <c r="P717" s="342">
        <v>32036.95276</v>
      </c>
      <c r="Q717" s="342">
        <v>669.89628000000005</v>
      </c>
      <c r="R717" s="343">
        <v>32706.849039999997</v>
      </c>
    </row>
    <row r="718" spans="1:18" s="313" customFormat="1">
      <c r="A718" s="339"/>
      <c r="B718" s="339"/>
      <c r="C718" s="339"/>
      <c r="D718" s="339"/>
      <c r="E718" s="340">
        <v>519</v>
      </c>
      <c r="F718" s="341">
        <v>1932.50497</v>
      </c>
      <c r="G718" s="342">
        <v>2240.8571499999998</v>
      </c>
      <c r="H718" s="342">
        <v>4173.3621199999998</v>
      </c>
      <c r="I718" s="342">
        <v>27454.380129999998</v>
      </c>
      <c r="J718" s="342">
        <v>10860.60773</v>
      </c>
      <c r="K718" s="342">
        <v>38314.987860000001</v>
      </c>
      <c r="L718" s="342">
        <v>26844.54002</v>
      </c>
      <c r="M718" s="342">
        <v>7958.1594599999999</v>
      </c>
      <c r="N718" s="342">
        <v>34802.699479999996</v>
      </c>
      <c r="O718" s="342">
        <v>77291.049459999995</v>
      </c>
      <c r="P718" s="342">
        <v>18759.241730000002</v>
      </c>
      <c r="Q718" s="342">
        <v>946.01379000000009</v>
      </c>
      <c r="R718" s="343">
        <v>19705.255519999999</v>
      </c>
    </row>
    <row r="719" spans="1:18" s="313" customFormat="1">
      <c r="A719" s="339"/>
      <c r="B719" s="339"/>
      <c r="C719" s="339"/>
      <c r="D719" s="334" t="s">
        <v>85</v>
      </c>
      <c r="E719" s="335">
        <v>350</v>
      </c>
      <c r="F719" s="336">
        <v>275.90512000000001</v>
      </c>
      <c r="G719" s="337">
        <v>1.0918399999999999</v>
      </c>
      <c r="H719" s="337">
        <v>276.99696</v>
      </c>
      <c r="I719" s="337">
        <v>26668.99021</v>
      </c>
      <c r="J719" s="337">
        <v>16046.89343</v>
      </c>
      <c r="K719" s="337">
        <v>42715.88364</v>
      </c>
      <c r="L719" s="337">
        <v>13003.645859999999</v>
      </c>
      <c r="M719" s="337">
        <v>4964.9415799999997</v>
      </c>
      <c r="N719" s="337">
        <v>17968.587440000003</v>
      </c>
      <c r="O719" s="337">
        <v>60961.46804</v>
      </c>
      <c r="P719" s="337">
        <v>18208.934690000002</v>
      </c>
      <c r="Q719" s="337">
        <v>838.51091000000008</v>
      </c>
      <c r="R719" s="338">
        <v>19047.445600000003</v>
      </c>
    </row>
    <row r="720" spans="1:18" s="313" customFormat="1">
      <c r="A720" s="339"/>
      <c r="B720" s="339"/>
      <c r="C720" s="339"/>
      <c r="D720" s="339"/>
      <c r="E720" s="340">
        <v>357</v>
      </c>
      <c r="F720" s="341">
        <v>6346.1418600000006</v>
      </c>
      <c r="G720" s="342">
        <v>7265.3129400000007</v>
      </c>
      <c r="H720" s="342">
        <v>13611.454800000001</v>
      </c>
      <c r="I720" s="342">
        <v>27901.877370000002</v>
      </c>
      <c r="J720" s="342">
        <v>13027.73869</v>
      </c>
      <c r="K720" s="342">
        <v>40929.61606</v>
      </c>
      <c r="L720" s="342">
        <v>25342.069159999999</v>
      </c>
      <c r="M720" s="342">
        <v>7274.0314600000002</v>
      </c>
      <c r="N720" s="342">
        <v>32616.100620000001</v>
      </c>
      <c r="O720" s="342">
        <v>87157.171480000005</v>
      </c>
      <c r="P720" s="342">
        <v>82542.42555</v>
      </c>
      <c r="Q720" s="342">
        <v>3925.3983699999999</v>
      </c>
      <c r="R720" s="343">
        <v>86467.823919999995</v>
      </c>
    </row>
    <row r="721" spans="1:18" s="313" customFormat="1">
      <c r="A721" s="339"/>
      <c r="B721" s="339"/>
      <c r="C721" s="339"/>
      <c r="D721" s="339"/>
      <c r="E721" s="340">
        <v>568</v>
      </c>
      <c r="F721" s="341">
        <v>1259.6653000000001</v>
      </c>
      <c r="G721" s="342">
        <v>588.64265999999998</v>
      </c>
      <c r="H721" s="342">
        <v>1848.3079599999999</v>
      </c>
      <c r="I721" s="342">
        <v>32850.601470000001</v>
      </c>
      <c r="J721" s="342">
        <v>18931.730950000001</v>
      </c>
      <c r="K721" s="342">
        <v>51782.332419999999</v>
      </c>
      <c r="L721" s="342">
        <v>34903.636880000005</v>
      </c>
      <c r="M721" s="342">
        <v>11191.624890000001</v>
      </c>
      <c r="N721" s="342">
        <v>46095.261770000005</v>
      </c>
      <c r="O721" s="342">
        <v>99725.902150000009</v>
      </c>
      <c r="P721" s="342">
        <v>51147.031950000004</v>
      </c>
      <c r="Q721" s="342">
        <v>723.40782999999999</v>
      </c>
      <c r="R721" s="343">
        <v>51870.439780000001</v>
      </c>
    </row>
    <row r="722" spans="1:18" s="313" customFormat="1">
      <c r="A722" s="339"/>
      <c r="B722" s="339"/>
      <c r="C722" s="339"/>
      <c r="D722" s="334" t="s">
        <v>274</v>
      </c>
      <c r="E722" s="335">
        <v>168</v>
      </c>
      <c r="F722" s="336">
        <v>3565.5106099999998</v>
      </c>
      <c r="G722" s="337">
        <v>1523.8001999999999</v>
      </c>
      <c r="H722" s="337">
        <v>5089.3108099999999</v>
      </c>
      <c r="I722" s="337">
        <v>31247.332120000003</v>
      </c>
      <c r="J722" s="337">
        <v>22007.417329999997</v>
      </c>
      <c r="K722" s="337">
        <v>53254.749450000003</v>
      </c>
      <c r="L722" s="337">
        <v>35291.918299999998</v>
      </c>
      <c r="M722" s="337">
        <v>8061.1554500000002</v>
      </c>
      <c r="N722" s="337">
        <v>43353.073750000003</v>
      </c>
      <c r="O722" s="337">
        <v>101697.13401000001</v>
      </c>
      <c r="P722" s="337">
        <v>23560.674050000001</v>
      </c>
      <c r="Q722" s="337">
        <v>1590.73028</v>
      </c>
      <c r="R722" s="338">
        <v>25151.404329999998</v>
      </c>
    </row>
    <row r="723" spans="1:18" s="313" customFormat="1">
      <c r="A723" s="339"/>
      <c r="B723" s="339"/>
      <c r="C723" s="339"/>
      <c r="D723" s="339"/>
      <c r="E723" s="340">
        <v>411</v>
      </c>
      <c r="F723" s="341">
        <v>2110.6555199999998</v>
      </c>
      <c r="G723" s="342">
        <v>3437.4785699999998</v>
      </c>
      <c r="H723" s="342">
        <v>5548.1340899999996</v>
      </c>
      <c r="I723" s="342">
        <v>35187.105280000003</v>
      </c>
      <c r="J723" s="342">
        <v>24737.968079999999</v>
      </c>
      <c r="K723" s="342">
        <v>59925.073360000002</v>
      </c>
      <c r="L723" s="342">
        <v>29161.481969999997</v>
      </c>
      <c r="M723" s="342">
        <v>11672.30969</v>
      </c>
      <c r="N723" s="342">
        <v>40833.791659999995</v>
      </c>
      <c r="O723" s="342">
        <v>106306.99911</v>
      </c>
      <c r="P723" s="342">
        <v>30336.086230000001</v>
      </c>
      <c r="Q723" s="342">
        <v>1354.5462299999999</v>
      </c>
      <c r="R723" s="343">
        <v>31690.632460000001</v>
      </c>
    </row>
    <row r="724" spans="1:18" s="313" customFormat="1">
      <c r="A724" s="339"/>
      <c r="B724" s="339"/>
      <c r="C724" s="339"/>
      <c r="D724" s="339"/>
      <c r="E724" s="340">
        <v>346</v>
      </c>
      <c r="F724" s="341">
        <v>2327.7305499999998</v>
      </c>
      <c r="G724" s="342">
        <v>785.76927000000001</v>
      </c>
      <c r="H724" s="342">
        <v>3113.49982</v>
      </c>
      <c r="I724" s="342">
        <v>31953.985379999998</v>
      </c>
      <c r="J724" s="342">
        <v>23265.408820000001</v>
      </c>
      <c r="K724" s="342">
        <v>55219.394200000002</v>
      </c>
      <c r="L724" s="342">
        <v>29650.339940000002</v>
      </c>
      <c r="M724" s="342">
        <v>9481.3653200000008</v>
      </c>
      <c r="N724" s="342">
        <v>39131.705259999995</v>
      </c>
      <c r="O724" s="342">
        <v>97464.599279999995</v>
      </c>
      <c r="P724" s="342">
        <v>22202.32346</v>
      </c>
      <c r="Q724" s="342">
        <v>775.92035999999996</v>
      </c>
      <c r="R724" s="343">
        <v>22978.24382</v>
      </c>
    </row>
    <row r="725" spans="1:18" s="313" customFormat="1">
      <c r="A725" s="339"/>
      <c r="B725" s="339"/>
      <c r="C725" s="339"/>
      <c r="D725" s="334" t="s">
        <v>68</v>
      </c>
      <c r="E725" s="335">
        <v>157</v>
      </c>
      <c r="F725" s="336">
        <v>9173.9361099999987</v>
      </c>
      <c r="G725" s="337">
        <v>4705.1345799999999</v>
      </c>
      <c r="H725" s="337">
        <v>13879.070689999999</v>
      </c>
      <c r="I725" s="337">
        <v>41665.057740000004</v>
      </c>
      <c r="J725" s="337">
        <v>46014.878600000004</v>
      </c>
      <c r="K725" s="337">
        <v>87679.93634</v>
      </c>
      <c r="L725" s="337">
        <v>41231.206149999998</v>
      </c>
      <c r="M725" s="337">
        <v>27373.017640000002</v>
      </c>
      <c r="N725" s="337">
        <v>68604.223790000004</v>
      </c>
      <c r="O725" s="337">
        <v>170163.23082</v>
      </c>
      <c r="P725" s="337">
        <v>55468.015630000002</v>
      </c>
      <c r="Q725" s="337">
        <v>7693.2860700000001</v>
      </c>
      <c r="R725" s="338">
        <v>63161.301700000004</v>
      </c>
    </row>
    <row r="726" spans="1:18" s="313" customFormat="1">
      <c r="A726" s="339"/>
      <c r="B726" s="339"/>
      <c r="C726" s="339"/>
      <c r="D726" s="339"/>
      <c r="E726" s="340">
        <v>329</v>
      </c>
      <c r="F726" s="341">
        <v>2472.2265899999998</v>
      </c>
      <c r="G726" s="342">
        <v>3966.2540299999996</v>
      </c>
      <c r="H726" s="342">
        <v>6438.4806200000003</v>
      </c>
      <c r="I726" s="342">
        <v>66754.169280000002</v>
      </c>
      <c r="J726" s="342">
        <v>61413.361990000005</v>
      </c>
      <c r="K726" s="342">
        <v>128167.53126999999</v>
      </c>
      <c r="L726" s="342">
        <v>67701.47987000001</v>
      </c>
      <c r="M726" s="342">
        <v>45522.109450000004</v>
      </c>
      <c r="N726" s="342">
        <v>113223.58932</v>
      </c>
      <c r="O726" s="342">
        <v>247829.60121000002</v>
      </c>
      <c r="P726" s="342">
        <v>71411.450559999997</v>
      </c>
      <c r="Q726" s="342">
        <v>9849.3019899999999</v>
      </c>
      <c r="R726" s="343">
        <v>81260.75254999999</v>
      </c>
    </row>
    <row r="727" spans="1:18" s="313" customFormat="1">
      <c r="A727" s="339"/>
      <c r="B727" s="339"/>
      <c r="C727" s="339"/>
      <c r="D727" s="334" t="s">
        <v>84</v>
      </c>
      <c r="E727" s="335">
        <v>124</v>
      </c>
      <c r="F727" s="336">
        <v>15880.895400000001</v>
      </c>
      <c r="G727" s="337">
        <v>16022.337300000001</v>
      </c>
      <c r="H727" s="337">
        <v>31903.2327</v>
      </c>
      <c r="I727" s="337">
        <v>59767.072810000005</v>
      </c>
      <c r="J727" s="337">
        <v>28093.877660000002</v>
      </c>
      <c r="K727" s="337">
        <v>87860.950469999996</v>
      </c>
      <c r="L727" s="337">
        <v>49848.742420000002</v>
      </c>
      <c r="M727" s="337">
        <v>22500.369050000001</v>
      </c>
      <c r="N727" s="337">
        <v>72349.111470000003</v>
      </c>
      <c r="O727" s="337">
        <v>192113.29463999998</v>
      </c>
      <c r="P727" s="337">
        <v>108515.79571999999</v>
      </c>
      <c r="Q727" s="337">
        <v>20226.331739999998</v>
      </c>
      <c r="R727" s="338">
        <v>128742.12745999999</v>
      </c>
    </row>
    <row r="728" spans="1:18" s="313" customFormat="1">
      <c r="A728" s="339"/>
      <c r="B728" s="339"/>
      <c r="C728" s="339"/>
      <c r="D728" s="334" t="s">
        <v>69</v>
      </c>
      <c r="E728" s="335">
        <v>160</v>
      </c>
      <c r="F728" s="336">
        <v>32565.897270000001</v>
      </c>
      <c r="G728" s="337">
        <v>35529.542950000003</v>
      </c>
      <c r="H728" s="337">
        <v>68095.440220000004</v>
      </c>
      <c r="I728" s="337">
        <v>66144.86159</v>
      </c>
      <c r="J728" s="337">
        <v>143349.51219000001</v>
      </c>
      <c r="K728" s="337">
        <v>209494.37377999999</v>
      </c>
      <c r="L728" s="337">
        <v>96734.296959999992</v>
      </c>
      <c r="M728" s="337">
        <v>92696.98878</v>
      </c>
      <c r="N728" s="337">
        <v>189431.28574000002</v>
      </c>
      <c r="O728" s="337">
        <v>467021.09974000003</v>
      </c>
      <c r="P728" s="337">
        <v>81988.706810000003</v>
      </c>
      <c r="Q728" s="337">
        <v>81724.592969999998</v>
      </c>
      <c r="R728" s="338">
        <v>163713.29978</v>
      </c>
    </row>
    <row r="729" spans="1:18" s="313" customFormat="1">
      <c r="A729" s="339"/>
      <c r="B729" s="339"/>
      <c r="C729" s="339"/>
      <c r="D729" s="339"/>
      <c r="E729" s="340">
        <v>161</v>
      </c>
      <c r="F729" s="341">
        <v>5737.7885999999999</v>
      </c>
      <c r="G729" s="342">
        <v>14757.414919999999</v>
      </c>
      <c r="H729" s="342">
        <v>20495.203519999999</v>
      </c>
      <c r="I729" s="342">
        <v>39690.664020000004</v>
      </c>
      <c r="J729" s="342">
        <v>77010.651159999994</v>
      </c>
      <c r="K729" s="342">
        <v>116701.31518000001</v>
      </c>
      <c r="L729" s="342">
        <v>52925.692920000001</v>
      </c>
      <c r="M729" s="342">
        <v>61301.90324</v>
      </c>
      <c r="N729" s="342">
        <v>114227.59616</v>
      </c>
      <c r="O729" s="342">
        <v>251424.11486</v>
      </c>
      <c r="P729" s="342">
        <v>72434.00765</v>
      </c>
      <c r="Q729" s="342">
        <v>7929.99388</v>
      </c>
      <c r="R729" s="343">
        <v>80364.001529999994</v>
      </c>
    </row>
    <row r="730" spans="1:18" s="313" customFormat="1">
      <c r="A730" s="339"/>
      <c r="B730" s="339"/>
      <c r="C730" s="339"/>
      <c r="D730" s="339"/>
      <c r="E730" s="340">
        <v>243</v>
      </c>
      <c r="F730" s="341">
        <v>557.70762000000002</v>
      </c>
      <c r="G730" s="342">
        <v>1572.0285200000001</v>
      </c>
      <c r="H730" s="342">
        <v>2129.73614</v>
      </c>
      <c r="I730" s="342">
        <v>51962.757799999999</v>
      </c>
      <c r="J730" s="342">
        <v>73585.444879999995</v>
      </c>
      <c r="K730" s="342">
        <v>125548.20268</v>
      </c>
      <c r="L730" s="342">
        <v>41182.429830000001</v>
      </c>
      <c r="M730" s="342">
        <v>30646.111280000001</v>
      </c>
      <c r="N730" s="342">
        <v>71828.541110000006</v>
      </c>
      <c r="O730" s="342">
        <v>199506.47993</v>
      </c>
      <c r="P730" s="342">
        <v>101552.51281</v>
      </c>
      <c r="Q730" s="342">
        <v>3568.45334</v>
      </c>
      <c r="R730" s="343">
        <v>105120.96615000001</v>
      </c>
    </row>
    <row r="731" spans="1:18" s="313" customFormat="1">
      <c r="A731" s="339"/>
      <c r="B731" s="339"/>
      <c r="C731" s="339"/>
      <c r="D731" s="339"/>
      <c r="E731" s="340">
        <v>254</v>
      </c>
      <c r="F731" s="341">
        <v>6655.5077899999997</v>
      </c>
      <c r="G731" s="342">
        <v>4382.4639699999998</v>
      </c>
      <c r="H731" s="342">
        <v>11037.97176</v>
      </c>
      <c r="I731" s="342">
        <v>77498.956150000013</v>
      </c>
      <c r="J731" s="342">
        <v>83602.62834000001</v>
      </c>
      <c r="K731" s="342">
        <v>161101.58449000001</v>
      </c>
      <c r="L731" s="342">
        <v>62761.009380000003</v>
      </c>
      <c r="M731" s="342">
        <v>63278.087500000001</v>
      </c>
      <c r="N731" s="342">
        <v>126039.09688</v>
      </c>
      <c r="O731" s="342">
        <v>298178.65312999999</v>
      </c>
      <c r="P731" s="342">
        <v>67663.17426</v>
      </c>
      <c r="Q731" s="342">
        <v>7123.1100700000006</v>
      </c>
      <c r="R731" s="343">
        <v>74786.284329999995</v>
      </c>
    </row>
    <row r="732" spans="1:18" s="313" customFormat="1">
      <c r="A732" s="339"/>
      <c r="B732" s="339"/>
      <c r="C732" s="339"/>
      <c r="D732" s="339"/>
      <c r="E732" s="340">
        <v>338</v>
      </c>
      <c r="F732" s="341">
        <v>1.05304</v>
      </c>
      <c r="G732" s="342">
        <v>108.08263000000001</v>
      </c>
      <c r="H732" s="342">
        <v>109.13567</v>
      </c>
      <c r="I732" s="342">
        <v>15009.20499</v>
      </c>
      <c r="J732" s="342">
        <v>21682.461629999998</v>
      </c>
      <c r="K732" s="342">
        <v>36691.666619999996</v>
      </c>
      <c r="L732" s="342">
        <v>11500.531060000001</v>
      </c>
      <c r="M732" s="342">
        <v>6402.5097100000003</v>
      </c>
      <c r="N732" s="342">
        <v>17903.04077</v>
      </c>
      <c r="O732" s="342">
        <v>54703.843059999999</v>
      </c>
      <c r="P732" s="342">
        <v>7577.0509299999994</v>
      </c>
      <c r="Q732" s="342">
        <v>1115.92109</v>
      </c>
      <c r="R732" s="343">
        <v>8692.9720199999992</v>
      </c>
    </row>
    <row r="733" spans="1:18" s="313" customFormat="1">
      <c r="A733" s="339"/>
      <c r="B733" s="339"/>
      <c r="C733" s="339"/>
      <c r="D733" s="339"/>
      <c r="E733" s="340">
        <v>381</v>
      </c>
      <c r="F733" s="341">
        <v>668.18174999999997</v>
      </c>
      <c r="G733" s="342">
        <v>5737.2994400000007</v>
      </c>
      <c r="H733" s="342">
        <v>6405.4811900000004</v>
      </c>
      <c r="I733" s="342">
        <v>22804.021699999998</v>
      </c>
      <c r="J733" s="342">
        <v>17547.793160000001</v>
      </c>
      <c r="K733" s="342">
        <v>40351.814859999999</v>
      </c>
      <c r="L733" s="342">
        <v>14828.54725</v>
      </c>
      <c r="M733" s="342">
        <v>15046.79739</v>
      </c>
      <c r="N733" s="342">
        <v>29875.344639999999</v>
      </c>
      <c r="O733" s="342">
        <v>76632.64069</v>
      </c>
      <c r="P733" s="342">
        <v>20663.504719999997</v>
      </c>
      <c r="Q733" s="342">
        <v>2653.0653600000001</v>
      </c>
      <c r="R733" s="343">
        <v>23316.570079999998</v>
      </c>
    </row>
    <row r="734" spans="1:18" s="313" customFormat="1">
      <c r="A734" s="339"/>
      <c r="B734" s="339"/>
      <c r="C734" s="339"/>
      <c r="D734" s="339"/>
      <c r="E734" s="340">
        <v>308</v>
      </c>
      <c r="F734" s="341">
        <v>4286.4603200000001</v>
      </c>
      <c r="G734" s="342">
        <v>10072.56155</v>
      </c>
      <c r="H734" s="342">
        <v>14359.021869999999</v>
      </c>
      <c r="I734" s="342">
        <v>34895.922119999996</v>
      </c>
      <c r="J734" s="342">
        <v>42010.727220000001</v>
      </c>
      <c r="K734" s="342">
        <v>76906.649340000004</v>
      </c>
      <c r="L734" s="342">
        <v>27410.946379999998</v>
      </c>
      <c r="M734" s="342">
        <v>18463.264050000002</v>
      </c>
      <c r="N734" s="342">
        <v>45874.210429999999</v>
      </c>
      <c r="O734" s="342">
        <v>137139.88163999998</v>
      </c>
      <c r="P734" s="342">
        <v>25334.26253</v>
      </c>
      <c r="Q734" s="342">
        <v>2820.9762700000001</v>
      </c>
      <c r="R734" s="343">
        <v>28155.238799999999</v>
      </c>
    </row>
    <row r="735" spans="1:18" s="313" customFormat="1">
      <c r="A735" s="339"/>
      <c r="B735" s="339"/>
      <c r="C735" s="339"/>
      <c r="D735" s="339"/>
      <c r="E735" s="340">
        <v>312</v>
      </c>
      <c r="F735" s="341">
        <v>6.4982799999999994</v>
      </c>
      <c r="G735" s="342">
        <v>4.0999999999999999E-4</v>
      </c>
      <c r="H735" s="342">
        <v>6.4986899999999999</v>
      </c>
      <c r="I735" s="342">
        <v>21066.402979999999</v>
      </c>
      <c r="J735" s="342">
        <v>17864.45261</v>
      </c>
      <c r="K735" s="342">
        <v>38930.855590000006</v>
      </c>
      <c r="L735" s="342">
        <v>16594.141609999999</v>
      </c>
      <c r="M735" s="342">
        <v>4732.4999900000003</v>
      </c>
      <c r="N735" s="342">
        <v>21326.641600000003</v>
      </c>
      <c r="O735" s="342">
        <v>60263.995880000002</v>
      </c>
      <c r="P735" s="342">
        <v>17456.857789999998</v>
      </c>
      <c r="Q735" s="342">
        <v>981.64629000000002</v>
      </c>
      <c r="R735" s="343">
        <v>18438.504079999999</v>
      </c>
    </row>
    <row r="736" spans="1:18" s="313" customFormat="1">
      <c r="A736" s="339"/>
      <c r="B736" s="339"/>
      <c r="C736" s="339"/>
      <c r="D736" s="334" t="s">
        <v>87</v>
      </c>
      <c r="E736" s="335">
        <v>435</v>
      </c>
      <c r="F736" s="336">
        <v>1907.4974099999999</v>
      </c>
      <c r="G736" s="337">
        <v>394.82328999999999</v>
      </c>
      <c r="H736" s="337">
        <v>2302.3207000000002</v>
      </c>
      <c r="I736" s="337">
        <v>42330.04967</v>
      </c>
      <c r="J736" s="337">
        <v>16490.6113</v>
      </c>
      <c r="K736" s="337">
        <v>58820.660969999997</v>
      </c>
      <c r="L736" s="337">
        <v>27999.076379999999</v>
      </c>
      <c r="M736" s="337">
        <v>7118.6363700000002</v>
      </c>
      <c r="N736" s="337">
        <v>35117.712749999999</v>
      </c>
      <c r="O736" s="337">
        <v>96240.69442</v>
      </c>
      <c r="P736" s="337">
        <v>33591.741170000001</v>
      </c>
      <c r="Q736" s="337">
        <v>1015.31987</v>
      </c>
      <c r="R736" s="338">
        <v>34607.061040000001</v>
      </c>
    </row>
    <row r="737" spans="1:18" s="313" customFormat="1">
      <c r="A737" s="339"/>
      <c r="B737" s="339"/>
      <c r="C737" s="339"/>
      <c r="D737" s="334" t="s">
        <v>78</v>
      </c>
      <c r="E737" s="335">
        <v>285</v>
      </c>
      <c r="F737" s="336">
        <v>2158.1459599999998</v>
      </c>
      <c r="G737" s="337">
        <v>659.81206000000009</v>
      </c>
      <c r="H737" s="337">
        <v>2817.95802</v>
      </c>
      <c r="I737" s="337">
        <v>61814.744409999999</v>
      </c>
      <c r="J737" s="337">
        <v>38915.604770000005</v>
      </c>
      <c r="K737" s="337">
        <v>100730.34918</v>
      </c>
      <c r="L737" s="337">
        <v>63124.334630000005</v>
      </c>
      <c r="M737" s="337">
        <v>23507.93347</v>
      </c>
      <c r="N737" s="337">
        <v>86632.268100000001</v>
      </c>
      <c r="O737" s="337">
        <v>190180.57530000003</v>
      </c>
      <c r="P737" s="337">
        <v>41977.657119999996</v>
      </c>
      <c r="Q737" s="337">
        <v>3906.5547999999999</v>
      </c>
      <c r="R737" s="338">
        <v>45884.211920000002</v>
      </c>
    </row>
    <row r="738" spans="1:18" s="313" customFormat="1">
      <c r="A738" s="339"/>
      <c r="B738" s="339"/>
      <c r="C738" s="339"/>
      <c r="D738" s="339"/>
      <c r="E738" s="340">
        <v>505</v>
      </c>
      <c r="F738" s="341">
        <v>3101.0890299999996</v>
      </c>
      <c r="G738" s="342">
        <v>1341.2169699999999</v>
      </c>
      <c r="H738" s="342">
        <v>4442.3059999999996</v>
      </c>
      <c r="I738" s="342">
        <v>53168.20048</v>
      </c>
      <c r="J738" s="342">
        <v>32373.009739999998</v>
      </c>
      <c r="K738" s="342">
        <v>85541.210219999994</v>
      </c>
      <c r="L738" s="342">
        <v>48607.973060000004</v>
      </c>
      <c r="M738" s="342">
        <v>17139.169899999997</v>
      </c>
      <c r="N738" s="342">
        <v>65747.142959999997</v>
      </c>
      <c r="O738" s="342">
        <v>155730.65918000002</v>
      </c>
      <c r="P738" s="342">
        <v>45083.079490000004</v>
      </c>
      <c r="Q738" s="342">
        <v>2910.6339500000004</v>
      </c>
      <c r="R738" s="343">
        <v>47993.71344</v>
      </c>
    </row>
    <row r="739" spans="1:18" s="313" customFormat="1">
      <c r="A739" s="339"/>
      <c r="B739" s="339"/>
      <c r="C739" s="339"/>
      <c r="D739" s="339"/>
      <c r="E739" s="340">
        <v>423</v>
      </c>
      <c r="F739" s="341">
        <v>383.47184000000004</v>
      </c>
      <c r="G739" s="342">
        <v>1332.3331000000001</v>
      </c>
      <c r="H739" s="342">
        <v>1715.80494</v>
      </c>
      <c r="I739" s="342">
        <v>17602.63579</v>
      </c>
      <c r="J739" s="342">
        <v>11698.28075</v>
      </c>
      <c r="K739" s="342">
        <v>29300.916539999998</v>
      </c>
      <c r="L739" s="342">
        <v>6100.7261600000002</v>
      </c>
      <c r="M739" s="342">
        <v>1742.96596</v>
      </c>
      <c r="N739" s="342">
        <v>7843.6921199999997</v>
      </c>
      <c r="O739" s="342">
        <v>38860.4136</v>
      </c>
      <c r="P739" s="342">
        <v>8482.5062799999996</v>
      </c>
      <c r="Q739" s="342">
        <v>966.42939999999999</v>
      </c>
      <c r="R739" s="343">
        <v>9448.9356800000005</v>
      </c>
    </row>
    <row r="740" spans="1:18" s="313" customFormat="1">
      <c r="A740" s="339"/>
      <c r="B740" s="339"/>
      <c r="C740" s="339"/>
      <c r="D740" s="334" t="s">
        <v>53</v>
      </c>
      <c r="E740" s="335">
        <v>208</v>
      </c>
      <c r="F740" s="336">
        <v>6214.9703499999996</v>
      </c>
      <c r="G740" s="337">
        <v>2266.1539900000002</v>
      </c>
      <c r="H740" s="337">
        <v>8481.1243400000003</v>
      </c>
      <c r="I740" s="337">
        <v>30088.36421</v>
      </c>
      <c r="J740" s="337">
        <v>24376.999769999999</v>
      </c>
      <c r="K740" s="337">
        <v>54465.363979999995</v>
      </c>
      <c r="L740" s="337">
        <v>24035.21185</v>
      </c>
      <c r="M740" s="337">
        <v>13012.36148</v>
      </c>
      <c r="N740" s="337">
        <v>37047.573329999999</v>
      </c>
      <c r="O740" s="337">
        <v>99994.061650000003</v>
      </c>
      <c r="P740" s="337">
        <v>28173.591489999999</v>
      </c>
      <c r="Q740" s="337">
        <v>6674.9234400000005</v>
      </c>
      <c r="R740" s="338">
        <v>34848.514929999998</v>
      </c>
    </row>
    <row r="741" spans="1:18" s="313" customFormat="1">
      <c r="A741" s="339"/>
      <c r="B741" s="339"/>
      <c r="C741" s="339"/>
      <c r="D741" s="339"/>
      <c r="E741" s="340">
        <v>444</v>
      </c>
      <c r="F741" s="341">
        <v>2178.6380600000002</v>
      </c>
      <c r="G741" s="342">
        <v>1219.0501499999998</v>
      </c>
      <c r="H741" s="342">
        <v>3397.6882099999998</v>
      </c>
      <c r="I741" s="342">
        <v>20349.67296</v>
      </c>
      <c r="J741" s="342">
        <v>10630.71982</v>
      </c>
      <c r="K741" s="342">
        <v>30980.392780000002</v>
      </c>
      <c r="L741" s="342">
        <v>17425.261710000002</v>
      </c>
      <c r="M741" s="342">
        <v>5531.4684400000006</v>
      </c>
      <c r="N741" s="342">
        <v>22956.730149999999</v>
      </c>
      <c r="O741" s="342">
        <v>57334.811139999998</v>
      </c>
      <c r="P741" s="342">
        <v>14532.672269999999</v>
      </c>
      <c r="Q741" s="342">
        <v>926.11622</v>
      </c>
      <c r="R741" s="343">
        <v>15458.788490000001</v>
      </c>
    </row>
    <row r="742" spans="1:18" s="313" customFormat="1">
      <c r="A742" s="339"/>
      <c r="B742" s="339"/>
      <c r="C742" s="339"/>
      <c r="D742" s="339"/>
      <c r="E742" s="340">
        <v>551</v>
      </c>
      <c r="F742" s="341">
        <v>1151.4395400000001</v>
      </c>
      <c r="G742" s="342">
        <v>937.29936999999995</v>
      </c>
      <c r="H742" s="342">
        <v>2088.73891</v>
      </c>
      <c r="I742" s="342">
        <v>34485.162210000002</v>
      </c>
      <c r="J742" s="342">
        <v>22065.600839999999</v>
      </c>
      <c r="K742" s="342">
        <v>56550.763049999994</v>
      </c>
      <c r="L742" s="342">
        <v>41299.892209999998</v>
      </c>
      <c r="M742" s="342">
        <v>12851.490949999999</v>
      </c>
      <c r="N742" s="342">
        <v>54151.383159999998</v>
      </c>
      <c r="O742" s="342">
        <v>112790.88512000001</v>
      </c>
      <c r="P742" s="342">
        <v>32545.029710000003</v>
      </c>
      <c r="Q742" s="342">
        <v>1097.6987099999999</v>
      </c>
      <c r="R742" s="343">
        <v>33642.728419999999</v>
      </c>
    </row>
    <row r="743" spans="1:18" s="313" customFormat="1">
      <c r="A743" s="339"/>
      <c r="B743" s="339"/>
      <c r="C743" s="339"/>
      <c r="D743" s="334" t="s">
        <v>276</v>
      </c>
      <c r="E743" s="335">
        <v>188</v>
      </c>
      <c r="F743" s="336">
        <v>2930.3242700000001</v>
      </c>
      <c r="G743" s="337">
        <v>3092.57915</v>
      </c>
      <c r="H743" s="337">
        <v>6022.9034199999996</v>
      </c>
      <c r="I743" s="337">
        <v>44770.04855</v>
      </c>
      <c r="J743" s="337">
        <v>47139.534329999995</v>
      </c>
      <c r="K743" s="337">
        <v>91909.582880000002</v>
      </c>
      <c r="L743" s="337">
        <v>46670.167909999996</v>
      </c>
      <c r="M743" s="337">
        <v>30725.066210000001</v>
      </c>
      <c r="N743" s="337">
        <v>77395.234120000008</v>
      </c>
      <c r="O743" s="337">
        <v>175327.72042</v>
      </c>
      <c r="P743" s="337">
        <v>29852.874350000002</v>
      </c>
      <c r="Q743" s="337">
        <v>3032.37014</v>
      </c>
      <c r="R743" s="338">
        <v>32885.244489999997</v>
      </c>
    </row>
    <row r="744" spans="1:18" s="313" customFormat="1">
      <c r="A744" s="339"/>
      <c r="B744" s="339"/>
      <c r="C744" s="339"/>
      <c r="D744" s="334" t="s">
        <v>54</v>
      </c>
      <c r="E744" s="335">
        <v>466</v>
      </c>
      <c r="F744" s="336">
        <v>1927.01566</v>
      </c>
      <c r="G744" s="337">
        <v>1450.77253</v>
      </c>
      <c r="H744" s="337">
        <v>3377.7881899999998</v>
      </c>
      <c r="I744" s="337">
        <v>23486.785640000002</v>
      </c>
      <c r="J744" s="337">
        <v>21517.283670000001</v>
      </c>
      <c r="K744" s="337">
        <v>45004.069309999999</v>
      </c>
      <c r="L744" s="337">
        <v>24224.52634</v>
      </c>
      <c r="M744" s="337">
        <v>8433.0851500000008</v>
      </c>
      <c r="N744" s="337">
        <v>32657.611489999999</v>
      </c>
      <c r="O744" s="337">
        <v>81039.468989999994</v>
      </c>
      <c r="P744" s="337">
        <v>20896.78729</v>
      </c>
      <c r="Q744" s="337">
        <v>1214.0967900000001</v>
      </c>
      <c r="R744" s="338">
        <v>22110.88408</v>
      </c>
    </row>
    <row r="745" spans="1:18" s="313" customFormat="1">
      <c r="A745" s="339"/>
      <c r="B745" s="339"/>
      <c r="C745" s="339"/>
      <c r="D745" s="339"/>
      <c r="E745" s="340">
        <v>473</v>
      </c>
      <c r="F745" s="341">
        <v>103.43562</v>
      </c>
      <c r="G745" s="342">
        <v>905.97447999999997</v>
      </c>
      <c r="H745" s="342">
        <v>1009.4100999999999</v>
      </c>
      <c r="I745" s="342">
        <v>31542.004219999999</v>
      </c>
      <c r="J745" s="342">
        <v>26158.188109999999</v>
      </c>
      <c r="K745" s="342">
        <v>57700.192329999998</v>
      </c>
      <c r="L745" s="342">
        <v>32036.838589999999</v>
      </c>
      <c r="M745" s="342">
        <v>11999.630800000001</v>
      </c>
      <c r="N745" s="342">
        <v>44036.469389999998</v>
      </c>
      <c r="O745" s="342">
        <v>102746.07182</v>
      </c>
      <c r="P745" s="342">
        <v>36741.879609999996</v>
      </c>
      <c r="Q745" s="342">
        <v>31438.9692</v>
      </c>
      <c r="R745" s="343">
        <v>68180.848809999996</v>
      </c>
    </row>
    <row r="746" spans="1:18" s="313" customFormat="1">
      <c r="A746" s="339"/>
      <c r="B746" s="339"/>
      <c r="C746" s="339"/>
      <c r="D746" s="334" t="s">
        <v>277</v>
      </c>
      <c r="E746" s="335">
        <v>387</v>
      </c>
      <c r="F746" s="336">
        <v>1580.6275900000001</v>
      </c>
      <c r="G746" s="337">
        <v>321.50840999999997</v>
      </c>
      <c r="H746" s="337">
        <v>1902.136</v>
      </c>
      <c r="I746" s="337">
        <v>29413.6302</v>
      </c>
      <c r="J746" s="337">
        <v>23927.847739999997</v>
      </c>
      <c r="K746" s="337">
        <v>53341.477939999997</v>
      </c>
      <c r="L746" s="337">
        <v>18530.550019999999</v>
      </c>
      <c r="M746" s="337">
        <v>8484.9909800000005</v>
      </c>
      <c r="N746" s="337">
        <v>27015.541000000001</v>
      </c>
      <c r="O746" s="337">
        <v>82259.154939999993</v>
      </c>
      <c r="P746" s="337">
        <v>23669.165989999998</v>
      </c>
      <c r="Q746" s="337">
        <v>907.54674</v>
      </c>
      <c r="R746" s="338">
        <v>24576.712729999999</v>
      </c>
    </row>
    <row r="747" spans="1:18" s="313" customFormat="1">
      <c r="A747" s="339"/>
      <c r="B747" s="339"/>
      <c r="C747" s="339"/>
      <c r="D747" s="334" t="s">
        <v>52</v>
      </c>
      <c r="E747" s="335">
        <v>309</v>
      </c>
      <c r="F747" s="336">
        <v>39.629860000000001</v>
      </c>
      <c r="G747" s="337">
        <v>3.6867299999999998</v>
      </c>
      <c r="H747" s="337">
        <v>43.316589999999998</v>
      </c>
      <c r="I747" s="337">
        <v>16806.946170000003</v>
      </c>
      <c r="J747" s="337">
        <v>25523.83106</v>
      </c>
      <c r="K747" s="337">
        <v>42330.77723</v>
      </c>
      <c r="L747" s="337">
        <v>21594.88017</v>
      </c>
      <c r="M747" s="337">
        <v>21118.7991</v>
      </c>
      <c r="N747" s="337">
        <v>42713.679270000001</v>
      </c>
      <c r="O747" s="337">
        <v>85087.773090000002</v>
      </c>
      <c r="P747" s="337">
        <v>14776.408150000001</v>
      </c>
      <c r="Q747" s="337">
        <v>1435.28567</v>
      </c>
      <c r="R747" s="338">
        <v>16211.69382</v>
      </c>
    </row>
    <row r="748" spans="1:18" s="313" customFormat="1">
      <c r="A748" s="339"/>
      <c r="B748" s="334" t="s">
        <v>17</v>
      </c>
      <c r="C748" s="334" t="s">
        <v>281</v>
      </c>
      <c r="D748" s="334" t="s">
        <v>282</v>
      </c>
      <c r="E748" s="335">
        <v>37</v>
      </c>
      <c r="F748" s="336">
        <v>44843.719749999997</v>
      </c>
      <c r="G748" s="337">
        <v>9643.5701599999993</v>
      </c>
      <c r="H748" s="337">
        <v>54487.28991</v>
      </c>
      <c r="I748" s="337">
        <v>40991.720950000003</v>
      </c>
      <c r="J748" s="337">
        <v>12073.20494</v>
      </c>
      <c r="K748" s="337">
        <v>53064.925889999999</v>
      </c>
      <c r="L748" s="337">
        <v>27965.965050000003</v>
      </c>
      <c r="M748" s="337">
        <v>13518.80644</v>
      </c>
      <c r="N748" s="337">
        <v>41484.771489999999</v>
      </c>
      <c r="O748" s="337">
        <v>149036.98728999999</v>
      </c>
      <c r="P748" s="337">
        <v>233943.76309999998</v>
      </c>
      <c r="Q748" s="337">
        <v>3510.9775199999999</v>
      </c>
      <c r="R748" s="338">
        <v>237454.74062</v>
      </c>
    </row>
    <row r="749" spans="1:18" s="313" customFormat="1">
      <c r="A749" s="339"/>
      <c r="B749" s="334" t="s">
        <v>18</v>
      </c>
      <c r="C749" s="334" t="s">
        <v>283</v>
      </c>
      <c r="D749" s="334" t="s">
        <v>283</v>
      </c>
      <c r="E749" s="335">
        <v>375</v>
      </c>
      <c r="F749" s="336">
        <v>33377.734499999999</v>
      </c>
      <c r="G749" s="337">
        <v>1084.8918999999999</v>
      </c>
      <c r="H749" s="337">
        <v>34462.626400000001</v>
      </c>
      <c r="I749" s="337">
        <v>26483.606100000001</v>
      </c>
      <c r="J749" s="337">
        <v>5141.8186699999997</v>
      </c>
      <c r="K749" s="337">
        <v>31625.424769999998</v>
      </c>
      <c r="L749" s="337">
        <v>12345.914449999998</v>
      </c>
      <c r="M749" s="337">
        <v>3121.3150299999998</v>
      </c>
      <c r="N749" s="337">
        <v>15467.22948</v>
      </c>
      <c r="O749" s="337">
        <v>81555.280650000001</v>
      </c>
      <c r="P749" s="337">
        <v>60417.25922</v>
      </c>
      <c r="Q749" s="337">
        <v>587.94368999999995</v>
      </c>
      <c r="R749" s="338">
        <v>61005.20291</v>
      </c>
    </row>
    <row r="750" spans="1:18" s="313" customFormat="1">
      <c r="A750" s="339"/>
      <c r="B750" s="334" t="s">
        <v>19</v>
      </c>
      <c r="C750" s="334" t="s">
        <v>284</v>
      </c>
      <c r="D750" s="334" t="s">
        <v>284</v>
      </c>
      <c r="E750" s="335">
        <v>100</v>
      </c>
      <c r="F750" s="336">
        <v>4741.9055599999992</v>
      </c>
      <c r="G750" s="337">
        <v>1299.2953400000001</v>
      </c>
      <c r="H750" s="337">
        <v>6041.2009000000007</v>
      </c>
      <c r="I750" s="337">
        <v>31945.69456</v>
      </c>
      <c r="J750" s="337">
        <v>13118.16797</v>
      </c>
      <c r="K750" s="337">
        <v>45063.862529999999</v>
      </c>
      <c r="L750" s="337">
        <v>50618.612999999998</v>
      </c>
      <c r="M750" s="337">
        <v>11305.494769999999</v>
      </c>
      <c r="N750" s="337">
        <v>61924.107770000002</v>
      </c>
      <c r="O750" s="337">
        <v>113029.1712</v>
      </c>
      <c r="P750" s="337">
        <v>28133.784100000001</v>
      </c>
      <c r="Q750" s="337">
        <v>472.30284999999998</v>
      </c>
      <c r="R750" s="338">
        <v>28606.086950000001</v>
      </c>
    </row>
    <row r="751" spans="1:18" s="313" customFormat="1">
      <c r="A751" s="339"/>
      <c r="B751" s="339"/>
      <c r="C751" s="334" t="s">
        <v>285</v>
      </c>
      <c r="D751" s="334" t="s">
        <v>19</v>
      </c>
      <c r="E751" s="335">
        <v>401</v>
      </c>
      <c r="F751" s="336">
        <v>6302.8591699999997</v>
      </c>
      <c r="G751" s="337">
        <v>2187.35241</v>
      </c>
      <c r="H751" s="337">
        <v>8490.2115799999992</v>
      </c>
      <c r="I751" s="337">
        <v>40236.855179999999</v>
      </c>
      <c r="J751" s="337">
        <v>12648.998029999999</v>
      </c>
      <c r="K751" s="337">
        <v>52885.853210000001</v>
      </c>
      <c r="L751" s="337">
        <v>32278.5798</v>
      </c>
      <c r="M751" s="337">
        <v>7526.2235000000001</v>
      </c>
      <c r="N751" s="337">
        <v>39804.8033</v>
      </c>
      <c r="O751" s="337">
        <v>101180.86809</v>
      </c>
      <c r="P751" s="337">
        <v>45828.824240000002</v>
      </c>
      <c r="Q751" s="337">
        <v>428.28502000000003</v>
      </c>
      <c r="R751" s="338">
        <v>46257.109259999997</v>
      </c>
    </row>
    <row r="752" spans="1:18" s="313" customFormat="1">
      <c r="A752" s="339"/>
      <c r="B752" s="334" t="s">
        <v>20</v>
      </c>
      <c r="C752" s="334" t="s">
        <v>20</v>
      </c>
      <c r="D752" s="334" t="s">
        <v>288</v>
      </c>
      <c r="E752" s="335">
        <v>80</v>
      </c>
      <c r="F752" s="336">
        <v>3418.4940299999998</v>
      </c>
      <c r="G752" s="337">
        <v>781.32242000000008</v>
      </c>
      <c r="H752" s="337">
        <v>4199.8164500000003</v>
      </c>
      <c r="I752" s="337">
        <v>22837.255819999998</v>
      </c>
      <c r="J752" s="337">
        <v>3116.6817500000002</v>
      </c>
      <c r="K752" s="337">
        <v>25953.937570000002</v>
      </c>
      <c r="L752" s="337">
        <v>17179.734550000001</v>
      </c>
      <c r="M752" s="337">
        <v>2801.3248100000001</v>
      </c>
      <c r="N752" s="337">
        <v>19981.059359999999</v>
      </c>
      <c r="O752" s="337">
        <v>50134.81338</v>
      </c>
      <c r="P752" s="337">
        <v>42809.854979999996</v>
      </c>
      <c r="Q752" s="337">
        <v>7106.0621799999999</v>
      </c>
      <c r="R752" s="338">
        <v>49915.917159999997</v>
      </c>
    </row>
    <row r="753" spans="1:18" s="313" customFormat="1">
      <c r="A753" s="339"/>
      <c r="B753" s="334" t="s">
        <v>21</v>
      </c>
      <c r="C753" s="334" t="s">
        <v>291</v>
      </c>
      <c r="D753" s="334" t="s">
        <v>291</v>
      </c>
      <c r="E753" s="335">
        <v>447</v>
      </c>
      <c r="F753" s="336">
        <v>1462.9124899999999</v>
      </c>
      <c r="G753" s="337">
        <v>2403.9368199999999</v>
      </c>
      <c r="H753" s="337">
        <v>3866.8493100000001</v>
      </c>
      <c r="I753" s="337">
        <v>9620.8172400000003</v>
      </c>
      <c r="J753" s="337">
        <v>2047.44083</v>
      </c>
      <c r="K753" s="337">
        <v>11668.25807</v>
      </c>
      <c r="L753" s="337">
        <v>3416.8597599999998</v>
      </c>
      <c r="M753" s="337">
        <v>6350.2878300000002</v>
      </c>
      <c r="N753" s="337">
        <v>9767.1475900000005</v>
      </c>
      <c r="O753" s="337">
        <v>25302.254969999998</v>
      </c>
      <c r="P753" s="337">
        <v>20429.488870000001</v>
      </c>
      <c r="Q753" s="337">
        <v>132.04777999999999</v>
      </c>
      <c r="R753" s="338">
        <v>20561.536649999998</v>
      </c>
    </row>
    <row r="754" spans="1:18" s="313" customFormat="1">
      <c r="A754" s="339"/>
      <c r="B754" s="339"/>
      <c r="C754" s="334" t="s">
        <v>21</v>
      </c>
      <c r="D754" s="334" t="s">
        <v>21</v>
      </c>
      <c r="E754" s="335">
        <v>9</v>
      </c>
      <c r="F754" s="336">
        <v>32918.889989999996</v>
      </c>
      <c r="G754" s="337">
        <v>18446.299230000001</v>
      </c>
      <c r="H754" s="337">
        <v>51365.18922</v>
      </c>
      <c r="I754" s="337">
        <v>44396.755210000003</v>
      </c>
      <c r="J754" s="337">
        <v>14591.229359999999</v>
      </c>
      <c r="K754" s="337">
        <v>58987.984570000001</v>
      </c>
      <c r="L754" s="337">
        <v>29147.357489999999</v>
      </c>
      <c r="M754" s="337">
        <v>17854.808290000001</v>
      </c>
      <c r="N754" s="337">
        <v>47002.165780000003</v>
      </c>
      <c r="O754" s="337">
        <v>157355.33956999998</v>
      </c>
      <c r="P754" s="337">
        <v>392473.07259</v>
      </c>
      <c r="Q754" s="337">
        <v>23448.274799999999</v>
      </c>
      <c r="R754" s="338">
        <v>415921.34739000001</v>
      </c>
    </row>
    <row r="755" spans="1:18" s="313" customFormat="1">
      <c r="A755" s="339"/>
      <c r="B755" s="339"/>
      <c r="C755" s="339"/>
      <c r="D755" s="339"/>
      <c r="E755" s="340">
        <v>493</v>
      </c>
      <c r="F755" s="341">
        <v>255.94982999999999</v>
      </c>
      <c r="G755" s="342">
        <v>1.1756099999999998</v>
      </c>
      <c r="H755" s="342">
        <v>257.12544000000003</v>
      </c>
      <c r="I755" s="342">
        <v>21034.746010000003</v>
      </c>
      <c r="J755" s="342">
        <v>7913.4411200000004</v>
      </c>
      <c r="K755" s="342">
        <v>28948.187129999998</v>
      </c>
      <c r="L755" s="342">
        <v>11682.14611</v>
      </c>
      <c r="M755" s="342">
        <v>2167.10842</v>
      </c>
      <c r="N755" s="342">
        <v>13849.25453</v>
      </c>
      <c r="O755" s="342">
        <v>43054.5671</v>
      </c>
      <c r="P755" s="342">
        <v>53298.650909999997</v>
      </c>
      <c r="Q755" s="342">
        <v>579.33927000000006</v>
      </c>
      <c r="R755" s="343">
        <v>53877.990180000001</v>
      </c>
    </row>
    <row r="756" spans="1:18" s="313" customFormat="1">
      <c r="A756" s="339"/>
      <c r="B756" s="339"/>
      <c r="C756" s="339"/>
      <c r="D756" s="339"/>
      <c r="E756" s="340">
        <v>553</v>
      </c>
      <c r="F756" s="341">
        <v>440.75824</v>
      </c>
      <c r="G756" s="342">
        <v>156.56880999999998</v>
      </c>
      <c r="H756" s="342">
        <v>597.3270500000001</v>
      </c>
      <c r="I756" s="342">
        <v>13160.84599</v>
      </c>
      <c r="J756" s="342">
        <v>6170.2193399999996</v>
      </c>
      <c r="K756" s="342">
        <v>19331.065329999998</v>
      </c>
      <c r="L756" s="342">
        <v>18200.22509</v>
      </c>
      <c r="M756" s="342">
        <v>9324.4663299999993</v>
      </c>
      <c r="N756" s="342">
        <v>27524.691420000003</v>
      </c>
      <c r="O756" s="342">
        <v>47453.0838</v>
      </c>
      <c r="P756" s="342">
        <v>35943.624159999999</v>
      </c>
      <c r="Q756" s="342">
        <v>4154.5468499999997</v>
      </c>
      <c r="R756" s="343">
        <v>40098.171009999998</v>
      </c>
    </row>
    <row r="757" spans="1:18" s="313" customFormat="1">
      <c r="A757" s="339"/>
      <c r="B757" s="339"/>
      <c r="C757" s="339"/>
      <c r="D757" s="339"/>
      <c r="E757" s="340">
        <v>557</v>
      </c>
      <c r="F757" s="341">
        <v>731.67575999999997</v>
      </c>
      <c r="G757" s="342">
        <v>170.77476999999999</v>
      </c>
      <c r="H757" s="342">
        <v>902.45053000000007</v>
      </c>
      <c r="I757" s="342">
        <v>7990.3563099999992</v>
      </c>
      <c r="J757" s="342">
        <v>2285.6557900000003</v>
      </c>
      <c r="K757" s="342">
        <v>10276.0121</v>
      </c>
      <c r="L757" s="342">
        <v>4849.8717200000001</v>
      </c>
      <c r="M757" s="342">
        <v>1611.1952900000001</v>
      </c>
      <c r="N757" s="342">
        <v>6461.0670099999998</v>
      </c>
      <c r="O757" s="342">
        <v>17639.529640000001</v>
      </c>
      <c r="P757" s="342">
        <v>37649.870649999997</v>
      </c>
      <c r="Q757" s="342">
        <v>131.06846000000002</v>
      </c>
      <c r="R757" s="343">
        <v>37780.939109999999</v>
      </c>
    </row>
    <row r="758" spans="1:18" s="313" customFormat="1">
      <c r="A758" s="339"/>
      <c r="B758" s="339"/>
      <c r="C758" s="334" t="s">
        <v>295</v>
      </c>
      <c r="D758" s="334" t="s">
        <v>295</v>
      </c>
      <c r="E758" s="335">
        <v>373</v>
      </c>
      <c r="F758" s="336">
        <v>2862.7876099999999</v>
      </c>
      <c r="G758" s="337">
        <v>9637.1499000000003</v>
      </c>
      <c r="H758" s="337">
        <v>12499.93751</v>
      </c>
      <c r="I758" s="337">
        <v>17965.18172</v>
      </c>
      <c r="J758" s="337">
        <v>9515.4849300000005</v>
      </c>
      <c r="K758" s="337">
        <v>27480.666649999999</v>
      </c>
      <c r="L758" s="337">
        <v>12429.52634</v>
      </c>
      <c r="M758" s="337">
        <v>28114.26124</v>
      </c>
      <c r="N758" s="337">
        <v>40543.787579999997</v>
      </c>
      <c r="O758" s="337">
        <v>80524.391739999992</v>
      </c>
      <c r="P758" s="337">
        <v>73811.169730000009</v>
      </c>
      <c r="Q758" s="337">
        <v>2528.6587500000001</v>
      </c>
      <c r="R758" s="338">
        <v>76339.828480000011</v>
      </c>
    </row>
    <row r="759" spans="1:18" s="313" customFormat="1">
      <c r="A759" s="339"/>
      <c r="B759" s="339"/>
      <c r="C759" s="334" t="s">
        <v>296</v>
      </c>
      <c r="D759" s="334" t="s">
        <v>297</v>
      </c>
      <c r="E759" s="335">
        <v>13</v>
      </c>
      <c r="F759" s="336">
        <v>10168.436300000001</v>
      </c>
      <c r="G759" s="337">
        <v>198686.32353999998</v>
      </c>
      <c r="H759" s="337">
        <v>208854.75984000001</v>
      </c>
      <c r="I759" s="337">
        <v>39323.088029999999</v>
      </c>
      <c r="J759" s="337">
        <v>12312.75539</v>
      </c>
      <c r="K759" s="337">
        <v>51635.843420000005</v>
      </c>
      <c r="L759" s="337">
        <v>63809.216540000001</v>
      </c>
      <c r="M759" s="337">
        <v>22194.842829999998</v>
      </c>
      <c r="N759" s="337">
        <v>86004.059370000003</v>
      </c>
      <c r="O759" s="337">
        <v>346494.66262999998</v>
      </c>
      <c r="P759" s="337">
        <v>30413.514340000002</v>
      </c>
      <c r="Q759" s="337">
        <v>1093.6264199999998</v>
      </c>
      <c r="R759" s="338">
        <v>31507.140760000002</v>
      </c>
    </row>
    <row r="760" spans="1:18" s="313" customFormat="1">
      <c r="A760" s="339"/>
      <c r="B760" s="334" t="s">
        <v>22</v>
      </c>
      <c r="C760" s="334" t="s">
        <v>22</v>
      </c>
      <c r="D760" s="334" t="s">
        <v>22</v>
      </c>
      <c r="E760" s="335">
        <v>102</v>
      </c>
      <c r="F760" s="336">
        <v>34607.658320000002</v>
      </c>
      <c r="G760" s="337">
        <v>387.98604999999998</v>
      </c>
      <c r="H760" s="337">
        <v>34995.644369999995</v>
      </c>
      <c r="I760" s="337">
        <v>31201.337289999999</v>
      </c>
      <c r="J760" s="337">
        <v>14227.616169999999</v>
      </c>
      <c r="K760" s="337">
        <v>45428.953460000004</v>
      </c>
      <c r="L760" s="337">
        <v>21880.871800000001</v>
      </c>
      <c r="M760" s="337">
        <v>8468.0823499999988</v>
      </c>
      <c r="N760" s="337">
        <v>30348.954149999998</v>
      </c>
      <c r="O760" s="337">
        <v>110773.55198</v>
      </c>
      <c r="P760" s="337">
        <v>112972.60432</v>
      </c>
      <c r="Q760" s="337">
        <v>801.92570999999998</v>
      </c>
      <c r="R760" s="338">
        <v>113774.53002999999</v>
      </c>
    </row>
    <row r="761" spans="1:18" s="313" customFormat="1">
      <c r="A761" s="339"/>
      <c r="B761" s="339"/>
      <c r="C761" s="334" t="s">
        <v>298</v>
      </c>
      <c r="D761" s="334" t="s">
        <v>299</v>
      </c>
      <c r="E761" s="335">
        <v>487</v>
      </c>
      <c r="F761" s="336">
        <v>896.02332999999999</v>
      </c>
      <c r="G761" s="337">
        <v>281.62180000000001</v>
      </c>
      <c r="H761" s="337">
        <v>1177.6451299999999</v>
      </c>
      <c r="I761" s="337">
        <v>29589.607550000001</v>
      </c>
      <c r="J761" s="337">
        <v>6210.0889699999998</v>
      </c>
      <c r="K761" s="337">
        <v>35799.696520000005</v>
      </c>
      <c r="L761" s="337">
        <v>10627.73108</v>
      </c>
      <c r="M761" s="337">
        <v>1743.82347</v>
      </c>
      <c r="N761" s="337">
        <v>12371.554550000001</v>
      </c>
      <c r="O761" s="337">
        <v>49348.896200000003</v>
      </c>
      <c r="P761" s="337">
        <v>19280.663619999999</v>
      </c>
      <c r="Q761" s="337">
        <v>244.62672000000001</v>
      </c>
      <c r="R761" s="338">
        <v>19525.29034</v>
      </c>
    </row>
    <row r="762" spans="1:18" s="313" customFormat="1">
      <c r="A762" s="339"/>
      <c r="B762" s="339"/>
      <c r="C762" s="339"/>
      <c r="D762" s="339"/>
      <c r="E762" s="340">
        <v>278</v>
      </c>
      <c r="F762" s="341">
        <v>9595.0036799999998</v>
      </c>
      <c r="G762" s="342">
        <v>6919.1487300000008</v>
      </c>
      <c r="H762" s="342">
        <v>16514.152409999999</v>
      </c>
      <c r="I762" s="342">
        <v>36395.301439999996</v>
      </c>
      <c r="J762" s="342">
        <v>8866.9191099999989</v>
      </c>
      <c r="K762" s="342">
        <v>45262.220549999998</v>
      </c>
      <c r="L762" s="342">
        <v>26891.84002</v>
      </c>
      <c r="M762" s="342">
        <v>6091.31268</v>
      </c>
      <c r="N762" s="342">
        <v>32983.152699999999</v>
      </c>
      <c r="O762" s="342">
        <v>94759.525659999999</v>
      </c>
      <c r="P762" s="342">
        <v>144131.99978000001</v>
      </c>
      <c r="Q762" s="342">
        <v>2198.4453900000003</v>
      </c>
      <c r="R762" s="343">
        <v>146330.44516999999</v>
      </c>
    </row>
    <row r="763" spans="1:18" s="313" customFormat="1">
      <c r="A763" s="339"/>
      <c r="B763" s="334" t="s">
        <v>300</v>
      </c>
      <c r="C763" s="334" t="s">
        <v>303</v>
      </c>
      <c r="D763" s="334" t="s">
        <v>303</v>
      </c>
      <c r="E763" s="335">
        <v>419</v>
      </c>
      <c r="F763" s="336">
        <v>2735.6768999999999</v>
      </c>
      <c r="G763" s="337">
        <v>1060.1696200000001</v>
      </c>
      <c r="H763" s="337">
        <v>3795.8465200000001</v>
      </c>
      <c r="I763" s="337">
        <v>9354.7173899999998</v>
      </c>
      <c r="J763" s="337">
        <v>2868.7734100000002</v>
      </c>
      <c r="K763" s="337">
        <v>12223.490800000001</v>
      </c>
      <c r="L763" s="337">
        <v>4915.0647199999994</v>
      </c>
      <c r="M763" s="337">
        <v>1712.59843</v>
      </c>
      <c r="N763" s="337">
        <v>6627.6631500000003</v>
      </c>
      <c r="O763" s="337">
        <v>22647.000469999999</v>
      </c>
      <c r="P763" s="337">
        <v>44980.903720000002</v>
      </c>
      <c r="Q763" s="337">
        <v>2045.89618</v>
      </c>
      <c r="R763" s="338">
        <v>47026.799899999998</v>
      </c>
    </row>
    <row r="764" spans="1:18" s="313" customFormat="1">
      <c r="A764" s="339"/>
      <c r="B764" s="339"/>
      <c r="C764" s="334" t="s">
        <v>300</v>
      </c>
      <c r="D764" s="334" t="s">
        <v>306</v>
      </c>
      <c r="E764" s="335">
        <v>45</v>
      </c>
      <c r="F764" s="336">
        <v>9948.1898000000001</v>
      </c>
      <c r="G764" s="337">
        <v>837.09438</v>
      </c>
      <c r="H764" s="337">
        <v>10785.284180000001</v>
      </c>
      <c r="I764" s="337">
        <v>34384.834409999996</v>
      </c>
      <c r="J764" s="337">
        <v>14075.908130000002</v>
      </c>
      <c r="K764" s="337">
        <v>48460.742539999999</v>
      </c>
      <c r="L764" s="337">
        <v>15068.104599999999</v>
      </c>
      <c r="M764" s="337">
        <v>6631.2826599999999</v>
      </c>
      <c r="N764" s="337">
        <v>21699.387260000003</v>
      </c>
      <c r="O764" s="337">
        <v>80945.413979999998</v>
      </c>
      <c r="P764" s="337">
        <v>271583.26487000001</v>
      </c>
      <c r="Q764" s="337">
        <v>5936.0411599999998</v>
      </c>
      <c r="R764" s="338">
        <v>277519.30602999998</v>
      </c>
    </row>
    <row r="765" spans="1:18" s="313" customFormat="1">
      <c r="A765" s="339"/>
      <c r="B765" s="334" t="s">
        <v>24</v>
      </c>
      <c r="C765" s="334" t="s">
        <v>24</v>
      </c>
      <c r="D765" s="334" t="s">
        <v>24</v>
      </c>
      <c r="E765" s="335">
        <v>101</v>
      </c>
      <c r="F765" s="336">
        <v>64735.788970000001</v>
      </c>
      <c r="G765" s="337">
        <v>4769.2057699999996</v>
      </c>
      <c r="H765" s="337">
        <v>69504.994739999995</v>
      </c>
      <c r="I765" s="337">
        <v>67234.30588</v>
      </c>
      <c r="J765" s="337">
        <v>77930.431089999998</v>
      </c>
      <c r="K765" s="337">
        <v>145164.73697</v>
      </c>
      <c r="L765" s="337">
        <v>65942.553140000004</v>
      </c>
      <c r="M765" s="337">
        <v>23468.274129999998</v>
      </c>
      <c r="N765" s="337">
        <v>89410.827269999994</v>
      </c>
      <c r="O765" s="337">
        <v>304080.55898000003</v>
      </c>
      <c r="P765" s="337">
        <v>214709.42493000001</v>
      </c>
      <c r="Q765" s="337">
        <v>29077.75447</v>
      </c>
      <c r="R765" s="338">
        <v>243787.17939999999</v>
      </c>
    </row>
    <row r="766" spans="1:18" s="313" customFormat="1">
      <c r="A766" s="339"/>
      <c r="B766" s="339"/>
      <c r="C766" s="339"/>
      <c r="D766" s="339"/>
      <c r="E766" s="340">
        <v>485</v>
      </c>
      <c r="F766" s="341">
        <v>8.9476899999999997</v>
      </c>
      <c r="G766" s="342">
        <v>2.3904800000000002</v>
      </c>
      <c r="H766" s="342">
        <v>11.33817</v>
      </c>
      <c r="I766" s="342">
        <v>10119.710630000001</v>
      </c>
      <c r="J766" s="342">
        <v>7275.7539299999999</v>
      </c>
      <c r="K766" s="342">
        <v>17395.46456</v>
      </c>
      <c r="L766" s="342">
        <v>6319.6952799999999</v>
      </c>
      <c r="M766" s="342">
        <v>3004.8856600000004</v>
      </c>
      <c r="N766" s="342">
        <v>9324.5809399999998</v>
      </c>
      <c r="O766" s="342">
        <v>26731.383670000003</v>
      </c>
      <c r="P766" s="342">
        <v>11105.521480000001</v>
      </c>
      <c r="Q766" s="342">
        <v>351.40030999999999</v>
      </c>
      <c r="R766" s="343">
        <v>11456.921789999999</v>
      </c>
    </row>
    <row r="767" spans="1:18" s="313" customFormat="1">
      <c r="A767" s="339"/>
      <c r="B767" s="334" t="s">
        <v>25</v>
      </c>
      <c r="C767" s="334" t="s">
        <v>25</v>
      </c>
      <c r="D767" s="334" t="s">
        <v>25</v>
      </c>
      <c r="E767" s="335">
        <v>372</v>
      </c>
      <c r="F767" s="336">
        <v>3735.3606600000003</v>
      </c>
      <c r="G767" s="337">
        <v>3227.1995400000001</v>
      </c>
      <c r="H767" s="337">
        <v>6962.5601999999999</v>
      </c>
      <c r="I767" s="337">
        <v>12412.700269999999</v>
      </c>
      <c r="J767" s="337">
        <v>4198.3904299999995</v>
      </c>
      <c r="K767" s="337">
        <v>16611.090700000001</v>
      </c>
      <c r="L767" s="337">
        <v>8146.26937</v>
      </c>
      <c r="M767" s="337">
        <v>1435.8920700000001</v>
      </c>
      <c r="N767" s="337">
        <v>9582.1614399999999</v>
      </c>
      <c r="O767" s="337">
        <v>33155.812339999997</v>
      </c>
      <c r="P767" s="337">
        <v>80229.137060000008</v>
      </c>
      <c r="Q767" s="337">
        <v>708.18567000000007</v>
      </c>
      <c r="R767" s="338">
        <v>80937.32273</v>
      </c>
    </row>
    <row r="768" spans="1:18" s="313" customFormat="1">
      <c r="A768" s="339"/>
      <c r="B768" s="334" t="s">
        <v>26</v>
      </c>
      <c r="C768" s="334" t="s">
        <v>309</v>
      </c>
      <c r="D768" s="334" t="s">
        <v>311</v>
      </c>
      <c r="E768" s="335">
        <v>49</v>
      </c>
      <c r="F768" s="336">
        <v>16902.299079999997</v>
      </c>
      <c r="G768" s="337">
        <v>5104.9554400000006</v>
      </c>
      <c r="H768" s="337">
        <v>22007.254519999999</v>
      </c>
      <c r="I768" s="337">
        <v>24995.41202</v>
      </c>
      <c r="J768" s="337">
        <v>5583.0160099999994</v>
      </c>
      <c r="K768" s="337">
        <v>30578.428030000003</v>
      </c>
      <c r="L768" s="337">
        <v>13751.623449999999</v>
      </c>
      <c r="M768" s="337">
        <v>4748.2828</v>
      </c>
      <c r="N768" s="337">
        <v>18499.90625</v>
      </c>
      <c r="O768" s="337">
        <v>71085.588799999998</v>
      </c>
      <c r="P768" s="337">
        <v>142446.77163999999</v>
      </c>
      <c r="Q768" s="337">
        <v>1780.5876000000001</v>
      </c>
      <c r="R768" s="338">
        <v>144227.35924000002</v>
      </c>
    </row>
    <row r="769" spans="1:18" s="313" customFormat="1">
      <c r="A769" s="339"/>
      <c r="B769" s="339"/>
      <c r="C769" s="339"/>
      <c r="D769" s="339"/>
      <c r="E769" s="340">
        <v>566</v>
      </c>
      <c r="F769" s="341">
        <v>622.45593000000008</v>
      </c>
      <c r="G769" s="342">
        <v>253.04401000000001</v>
      </c>
      <c r="H769" s="342">
        <v>875.49993999999992</v>
      </c>
      <c r="I769" s="342">
        <v>10342.86319</v>
      </c>
      <c r="J769" s="342">
        <v>2621.4063900000001</v>
      </c>
      <c r="K769" s="342">
        <v>12964.26958</v>
      </c>
      <c r="L769" s="342">
        <v>4855.0373099999997</v>
      </c>
      <c r="M769" s="342">
        <v>1428.98712</v>
      </c>
      <c r="N769" s="342">
        <v>6284.0244299999995</v>
      </c>
      <c r="O769" s="342">
        <v>20123.793949999999</v>
      </c>
      <c r="P769" s="342">
        <v>28096.179820000001</v>
      </c>
      <c r="Q769" s="342">
        <v>458.00675999999999</v>
      </c>
      <c r="R769" s="343">
        <v>28554.186579999998</v>
      </c>
    </row>
    <row r="770" spans="1:18" s="313" customFormat="1">
      <c r="A770" s="334" t="s">
        <v>324</v>
      </c>
      <c r="B770" s="334" t="s">
        <v>2</v>
      </c>
      <c r="C770" s="334" t="s">
        <v>194</v>
      </c>
      <c r="D770" s="334" t="s">
        <v>194</v>
      </c>
      <c r="E770" s="335">
        <v>398</v>
      </c>
      <c r="F770" s="336">
        <v>0</v>
      </c>
      <c r="G770" s="337">
        <v>0</v>
      </c>
      <c r="H770" s="337">
        <v>0</v>
      </c>
      <c r="I770" s="337">
        <v>968.72266999999999</v>
      </c>
      <c r="J770" s="337">
        <v>3.0874299999999999</v>
      </c>
      <c r="K770" s="337">
        <v>971.81009999999992</v>
      </c>
      <c r="L770" s="337">
        <v>796.85381999999993</v>
      </c>
      <c r="M770" s="337">
        <v>0</v>
      </c>
      <c r="N770" s="337">
        <v>796.85381999999993</v>
      </c>
      <c r="O770" s="337">
        <v>1768.66392</v>
      </c>
      <c r="P770" s="337">
        <v>28262.18</v>
      </c>
      <c r="Q770" s="337">
        <v>0</v>
      </c>
      <c r="R770" s="338">
        <v>28262.18</v>
      </c>
    </row>
    <row r="771" spans="1:18" s="313" customFormat="1">
      <c r="A771" s="339"/>
      <c r="B771" s="339"/>
      <c r="C771" s="334" t="s">
        <v>195</v>
      </c>
      <c r="D771" s="334" t="s">
        <v>195</v>
      </c>
      <c r="E771" s="335">
        <v>371</v>
      </c>
      <c r="F771" s="336">
        <v>1.2654000000000001</v>
      </c>
      <c r="G771" s="337">
        <v>0</v>
      </c>
      <c r="H771" s="337">
        <v>1.2654000000000001</v>
      </c>
      <c r="I771" s="337">
        <v>1496.36356</v>
      </c>
      <c r="J771" s="337">
        <v>138.96792000000002</v>
      </c>
      <c r="K771" s="337">
        <v>1635.3314800000001</v>
      </c>
      <c r="L771" s="337">
        <v>3114.4774900000002</v>
      </c>
      <c r="M771" s="337">
        <v>0</v>
      </c>
      <c r="N771" s="337">
        <v>3114.4774900000002</v>
      </c>
      <c r="O771" s="337">
        <v>4751.0743700000003</v>
      </c>
      <c r="P771" s="337">
        <v>42517.791740000001</v>
      </c>
      <c r="Q771" s="337">
        <v>0</v>
      </c>
      <c r="R771" s="338">
        <v>42517.791740000001</v>
      </c>
    </row>
    <row r="772" spans="1:18" s="313" customFormat="1">
      <c r="A772" s="339"/>
      <c r="B772" s="339"/>
      <c r="C772" s="334" t="s">
        <v>196</v>
      </c>
      <c r="D772" s="334" t="s">
        <v>197</v>
      </c>
      <c r="E772" s="335">
        <v>362</v>
      </c>
      <c r="F772" s="336">
        <v>2.3892500000000001</v>
      </c>
      <c r="G772" s="337">
        <v>0</v>
      </c>
      <c r="H772" s="337">
        <v>2.3892500000000001</v>
      </c>
      <c r="I772" s="337">
        <v>1045.9315999999999</v>
      </c>
      <c r="J772" s="337">
        <v>47.355129999999996</v>
      </c>
      <c r="K772" s="337">
        <v>1093.28673</v>
      </c>
      <c r="L772" s="337">
        <v>1924.61942</v>
      </c>
      <c r="M772" s="337">
        <v>0</v>
      </c>
      <c r="N772" s="337">
        <v>1924.61942</v>
      </c>
      <c r="O772" s="337">
        <v>3020.2954</v>
      </c>
      <c r="P772" s="337">
        <v>32051.454710000002</v>
      </c>
      <c r="Q772" s="337">
        <v>0</v>
      </c>
      <c r="R772" s="338">
        <v>32051.454710000002</v>
      </c>
    </row>
    <row r="773" spans="1:18" s="313" customFormat="1">
      <c r="A773" s="339"/>
      <c r="B773" s="339"/>
      <c r="C773" s="334" t="s">
        <v>325</v>
      </c>
      <c r="D773" s="334" t="s">
        <v>326</v>
      </c>
      <c r="E773" s="335">
        <v>385</v>
      </c>
      <c r="F773" s="336">
        <v>0.52589999999999992</v>
      </c>
      <c r="G773" s="337">
        <v>0</v>
      </c>
      <c r="H773" s="337">
        <v>0.52589999999999992</v>
      </c>
      <c r="I773" s="337">
        <v>879.53082999999992</v>
      </c>
      <c r="J773" s="337">
        <v>3.9189000000000003</v>
      </c>
      <c r="K773" s="337">
        <v>883.44972999999993</v>
      </c>
      <c r="L773" s="337">
        <v>988.68268</v>
      </c>
      <c r="M773" s="337">
        <v>0</v>
      </c>
      <c r="N773" s="337">
        <v>988.68268</v>
      </c>
      <c r="O773" s="337">
        <v>1872.65831</v>
      </c>
      <c r="P773" s="337">
        <v>17778.27691</v>
      </c>
      <c r="Q773" s="337">
        <v>0</v>
      </c>
      <c r="R773" s="338">
        <v>17778.27691</v>
      </c>
    </row>
    <row r="774" spans="1:18" s="313" customFormat="1">
      <c r="A774" s="339"/>
      <c r="B774" s="334" t="s">
        <v>3</v>
      </c>
      <c r="C774" s="334" t="s">
        <v>198</v>
      </c>
      <c r="D774" s="334" t="s">
        <v>198</v>
      </c>
      <c r="E774" s="335">
        <v>152</v>
      </c>
      <c r="F774" s="336">
        <v>4.9000000000000002E-2</v>
      </c>
      <c r="G774" s="337">
        <v>0</v>
      </c>
      <c r="H774" s="337">
        <v>4.9000000000000002E-2</v>
      </c>
      <c r="I774" s="337">
        <v>2798.7496900000001</v>
      </c>
      <c r="J774" s="337">
        <v>186.17274</v>
      </c>
      <c r="K774" s="337">
        <v>2984.9224300000001</v>
      </c>
      <c r="L774" s="337">
        <v>1974.59475</v>
      </c>
      <c r="M774" s="337">
        <v>0.16567999999999999</v>
      </c>
      <c r="N774" s="337">
        <v>1974.76043</v>
      </c>
      <c r="O774" s="337">
        <v>4959.7318600000008</v>
      </c>
      <c r="P774" s="337">
        <v>32669.408230000001</v>
      </c>
      <c r="Q774" s="337">
        <v>0</v>
      </c>
      <c r="R774" s="338">
        <v>32669.408230000001</v>
      </c>
    </row>
    <row r="775" spans="1:18" s="313" customFormat="1">
      <c r="A775" s="339"/>
      <c r="B775" s="339"/>
      <c r="C775" s="334" t="s">
        <v>199</v>
      </c>
      <c r="D775" s="334" t="s">
        <v>199</v>
      </c>
      <c r="E775" s="335">
        <v>68</v>
      </c>
      <c r="F775" s="336">
        <v>196.83717999999999</v>
      </c>
      <c r="G775" s="337">
        <v>0</v>
      </c>
      <c r="H775" s="337">
        <v>196.83717999999999</v>
      </c>
      <c r="I775" s="337">
        <v>11172.843409999999</v>
      </c>
      <c r="J775" s="337">
        <v>831.86685</v>
      </c>
      <c r="K775" s="337">
        <v>12004.71026</v>
      </c>
      <c r="L775" s="337">
        <v>48082.040890000004</v>
      </c>
      <c r="M775" s="337">
        <v>635.67655000000002</v>
      </c>
      <c r="N775" s="337">
        <v>48717.71744</v>
      </c>
      <c r="O775" s="337">
        <v>60919.264880000002</v>
      </c>
      <c r="P775" s="337">
        <v>82895.898499999996</v>
      </c>
      <c r="Q775" s="337">
        <v>0</v>
      </c>
      <c r="R775" s="338">
        <v>82895.898499999996</v>
      </c>
    </row>
    <row r="776" spans="1:18" s="313" customFormat="1">
      <c r="A776" s="339"/>
      <c r="B776" s="339"/>
      <c r="C776" s="339"/>
      <c r="D776" s="339"/>
      <c r="E776" s="340">
        <v>141</v>
      </c>
      <c r="F776" s="341">
        <v>0.7359</v>
      </c>
      <c r="G776" s="342">
        <v>0.46926999999999996</v>
      </c>
      <c r="H776" s="342">
        <v>1.2051700000000001</v>
      </c>
      <c r="I776" s="342">
        <v>5213.2981200000004</v>
      </c>
      <c r="J776" s="342">
        <v>75.379270000000005</v>
      </c>
      <c r="K776" s="342">
        <v>5288.6773899999998</v>
      </c>
      <c r="L776" s="342">
        <v>12312.229789999999</v>
      </c>
      <c r="M776" s="342">
        <v>57.648660000000007</v>
      </c>
      <c r="N776" s="342">
        <v>12369.87845</v>
      </c>
      <c r="O776" s="342">
        <v>17659.761010000002</v>
      </c>
      <c r="P776" s="342">
        <v>89392.66231</v>
      </c>
      <c r="Q776" s="342">
        <v>0</v>
      </c>
      <c r="R776" s="343">
        <v>89392.66231</v>
      </c>
    </row>
    <row r="777" spans="1:18" s="313" customFormat="1">
      <c r="A777" s="339"/>
      <c r="B777" s="339"/>
      <c r="C777" s="334" t="s">
        <v>327</v>
      </c>
      <c r="D777" s="334" t="s">
        <v>327</v>
      </c>
      <c r="E777" s="335">
        <v>253</v>
      </c>
      <c r="F777" s="336">
        <v>0.13763</v>
      </c>
      <c r="G777" s="337">
        <v>0</v>
      </c>
      <c r="H777" s="337">
        <v>0.13763</v>
      </c>
      <c r="I777" s="337">
        <v>4021.7330699999998</v>
      </c>
      <c r="J777" s="337">
        <v>461.98154</v>
      </c>
      <c r="K777" s="337">
        <v>4483.71461</v>
      </c>
      <c r="L777" s="337">
        <v>2808.0654300000001</v>
      </c>
      <c r="M777" s="337">
        <v>0</v>
      </c>
      <c r="N777" s="337">
        <v>2808.0654300000001</v>
      </c>
      <c r="O777" s="337">
        <v>7291.9176699999998</v>
      </c>
      <c r="P777" s="337">
        <v>20425.226620000001</v>
      </c>
      <c r="Q777" s="337">
        <v>3.4077100000000002</v>
      </c>
      <c r="R777" s="338">
        <v>20428.634329999997</v>
      </c>
    </row>
    <row r="778" spans="1:18" s="313" customFormat="1">
      <c r="A778" s="339"/>
      <c r="B778" s="339"/>
      <c r="C778" s="334" t="s">
        <v>200</v>
      </c>
      <c r="D778" s="334" t="s">
        <v>201</v>
      </c>
      <c r="E778" s="335">
        <v>150</v>
      </c>
      <c r="F778" s="336">
        <v>0</v>
      </c>
      <c r="G778" s="337">
        <v>0</v>
      </c>
      <c r="H778" s="337">
        <v>0</v>
      </c>
      <c r="I778" s="337">
        <v>1368.62294</v>
      </c>
      <c r="J778" s="337">
        <v>30.265450000000001</v>
      </c>
      <c r="K778" s="337">
        <v>1398.8883899999998</v>
      </c>
      <c r="L778" s="337">
        <v>2836.9627700000001</v>
      </c>
      <c r="M778" s="337">
        <v>11.135579999999999</v>
      </c>
      <c r="N778" s="337">
        <v>2848.0983500000002</v>
      </c>
      <c r="O778" s="337">
        <v>4246.9867400000003</v>
      </c>
      <c r="P778" s="337">
        <v>41442.208009999995</v>
      </c>
      <c r="Q778" s="337">
        <v>0</v>
      </c>
      <c r="R778" s="338">
        <v>41442.208009999995</v>
      </c>
    </row>
    <row r="779" spans="1:18" s="313" customFormat="1">
      <c r="A779" s="339"/>
      <c r="B779" s="339"/>
      <c r="C779" s="334" t="s">
        <v>202</v>
      </c>
      <c r="D779" s="334" t="s">
        <v>203</v>
      </c>
      <c r="E779" s="335">
        <v>62</v>
      </c>
      <c r="F779" s="336">
        <v>70.568579999999997</v>
      </c>
      <c r="G779" s="337">
        <v>3.8210000000000001E-2</v>
      </c>
      <c r="H779" s="337">
        <v>70.60678999999999</v>
      </c>
      <c r="I779" s="337">
        <v>9253.2949499999995</v>
      </c>
      <c r="J779" s="337">
        <v>1734.37267</v>
      </c>
      <c r="K779" s="337">
        <v>10987.667619999998</v>
      </c>
      <c r="L779" s="337">
        <v>32463.466949999998</v>
      </c>
      <c r="M779" s="337">
        <v>1837.1041599999999</v>
      </c>
      <c r="N779" s="337">
        <v>34300.571109999997</v>
      </c>
      <c r="O779" s="337">
        <v>45358.845520000003</v>
      </c>
      <c r="P779" s="337">
        <v>103088.08976</v>
      </c>
      <c r="Q779" s="337">
        <v>0</v>
      </c>
      <c r="R779" s="338">
        <v>103088.08976</v>
      </c>
    </row>
    <row r="780" spans="1:18" s="313" customFormat="1">
      <c r="A780" s="339"/>
      <c r="B780" s="339"/>
      <c r="C780" s="339"/>
      <c r="D780" s="334" t="s">
        <v>316</v>
      </c>
      <c r="E780" s="335">
        <v>355</v>
      </c>
      <c r="F780" s="336">
        <v>0.14524000000000001</v>
      </c>
      <c r="G780" s="337">
        <v>0</v>
      </c>
      <c r="H780" s="337">
        <v>0.14524000000000001</v>
      </c>
      <c r="I780" s="337">
        <v>6055.0072499999997</v>
      </c>
      <c r="J780" s="337">
        <v>637.48808999999994</v>
      </c>
      <c r="K780" s="337">
        <v>6692.4953399999995</v>
      </c>
      <c r="L780" s="337">
        <v>20139.39733</v>
      </c>
      <c r="M780" s="337">
        <v>591.75625000000002</v>
      </c>
      <c r="N780" s="337">
        <v>20731.153579999998</v>
      </c>
      <c r="O780" s="337">
        <v>27423.794160000001</v>
      </c>
      <c r="P780" s="337">
        <v>65804.926229999997</v>
      </c>
      <c r="Q780" s="337">
        <v>0</v>
      </c>
      <c r="R780" s="338">
        <v>65804.926229999997</v>
      </c>
    </row>
    <row r="781" spans="1:18" s="313" customFormat="1">
      <c r="A781" s="339"/>
      <c r="B781" s="339"/>
      <c r="C781" s="339"/>
      <c r="D781" s="334" t="s">
        <v>202</v>
      </c>
      <c r="E781" s="335">
        <v>297</v>
      </c>
      <c r="F781" s="336">
        <v>5.2749999999999998E-2</v>
      </c>
      <c r="G781" s="337">
        <v>0</v>
      </c>
      <c r="H781" s="337">
        <v>5.2749999999999998E-2</v>
      </c>
      <c r="I781" s="337">
        <v>3345.0868100000002</v>
      </c>
      <c r="J781" s="337">
        <v>22.91985</v>
      </c>
      <c r="K781" s="337">
        <v>3368.00666</v>
      </c>
      <c r="L781" s="337">
        <v>1978.0239199999999</v>
      </c>
      <c r="M781" s="337">
        <v>0</v>
      </c>
      <c r="N781" s="337">
        <v>1978.0239199999999</v>
      </c>
      <c r="O781" s="337">
        <v>5346.0833300000004</v>
      </c>
      <c r="P781" s="337">
        <v>46497.252850000004</v>
      </c>
      <c r="Q781" s="337">
        <v>0</v>
      </c>
      <c r="R781" s="338">
        <v>46497.252850000004</v>
      </c>
    </row>
    <row r="782" spans="1:18" s="313" customFormat="1">
      <c r="A782" s="339"/>
      <c r="B782" s="339"/>
      <c r="C782" s="339"/>
      <c r="D782" s="334" t="s">
        <v>328</v>
      </c>
      <c r="E782" s="335">
        <v>293</v>
      </c>
      <c r="F782" s="336">
        <v>0</v>
      </c>
      <c r="G782" s="337">
        <v>0</v>
      </c>
      <c r="H782" s="337">
        <v>0</v>
      </c>
      <c r="I782" s="337">
        <v>354.23440999999997</v>
      </c>
      <c r="J782" s="337">
        <v>6.5810000000000007E-2</v>
      </c>
      <c r="K782" s="337">
        <v>354.30021999999997</v>
      </c>
      <c r="L782" s="337">
        <v>180.101</v>
      </c>
      <c r="M782" s="337">
        <v>0</v>
      </c>
      <c r="N782" s="337">
        <v>180.101</v>
      </c>
      <c r="O782" s="337">
        <v>534.40121999999997</v>
      </c>
      <c r="P782" s="337">
        <v>16377.64624</v>
      </c>
      <c r="Q782" s="337">
        <v>0</v>
      </c>
      <c r="R782" s="338">
        <v>16377.64624</v>
      </c>
    </row>
    <row r="783" spans="1:18" s="313" customFormat="1">
      <c r="A783" s="339"/>
      <c r="B783" s="339"/>
      <c r="C783" s="334" t="s">
        <v>329</v>
      </c>
      <c r="D783" s="334" t="s">
        <v>329</v>
      </c>
      <c r="E783" s="335">
        <v>216</v>
      </c>
      <c r="F783" s="336">
        <v>0</v>
      </c>
      <c r="G783" s="337">
        <v>0</v>
      </c>
      <c r="H783" s="337">
        <v>0</v>
      </c>
      <c r="I783" s="337">
        <v>1282.3484099999998</v>
      </c>
      <c r="J783" s="337">
        <v>189.86510999999999</v>
      </c>
      <c r="K783" s="337">
        <v>1472.21352</v>
      </c>
      <c r="L783" s="337">
        <v>2312.9484199999997</v>
      </c>
      <c r="M783" s="337">
        <v>0</v>
      </c>
      <c r="N783" s="337">
        <v>2312.9484199999997</v>
      </c>
      <c r="O783" s="337">
        <v>3785.16194</v>
      </c>
      <c r="P783" s="337">
        <v>22737.592960000002</v>
      </c>
      <c r="Q783" s="337">
        <v>0</v>
      </c>
      <c r="R783" s="338">
        <v>22737.592960000002</v>
      </c>
    </row>
    <row r="784" spans="1:18" s="313" customFormat="1">
      <c r="A784" s="339"/>
      <c r="B784" s="339"/>
      <c r="C784" s="339"/>
      <c r="D784" s="334" t="s">
        <v>330</v>
      </c>
      <c r="E784" s="335">
        <v>178</v>
      </c>
      <c r="F784" s="336">
        <v>0</v>
      </c>
      <c r="G784" s="337">
        <v>0</v>
      </c>
      <c r="H784" s="337">
        <v>0</v>
      </c>
      <c r="I784" s="337">
        <v>92.293610000000001</v>
      </c>
      <c r="J784" s="337">
        <v>4.1799999999999997E-3</v>
      </c>
      <c r="K784" s="337">
        <v>92.297789999999992</v>
      </c>
      <c r="L784" s="337">
        <v>175.50135</v>
      </c>
      <c r="M784" s="337">
        <v>0</v>
      </c>
      <c r="N784" s="337">
        <v>175.50135</v>
      </c>
      <c r="O784" s="337">
        <v>267.79914000000002</v>
      </c>
      <c r="P784" s="337">
        <v>9687.3241600000001</v>
      </c>
      <c r="Q784" s="337">
        <v>0</v>
      </c>
      <c r="R784" s="338">
        <v>9687.3241600000001</v>
      </c>
    </row>
    <row r="785" spans="1:18" s="313" customFormat="1">
      <c r="A785" s="339"/>
      <c r="B785" s="339"/>
      <c r="C785" s="334" t="s">
        <v>331</v>
      </c>
      <c r="D785" s="334" t="s">
        <v>331</v>
      </c>
      <c r="E785" s="335">
        <v>205</v>
      </c>
      <c r="F785" s="336">
        <v>0</v>
      </c>
      <c r="G785" s="337">
        <v>0</v>
      </c>
      <c r="H785" s="337">
        <v>0</v>
      </c>
      <c r="I785" s="337">
        <v>3355.2126499999999</v>
      </c>
      <c r="J785" s="337">
        <v>15.979520000000001</v>
      </c>
      <c r="K785" s="337">
        <v>3371.1921699999998</v>
      </c>
      <c r="L785" s="337">
        <v>4679.1389400000007</v>
      </c>
      <c r="M785" s="337">
        <v>188.67035999999999</v>
      </c>
      <c r="N785" s="337">
        <v>4867.8092999999999</v>
      </c>
      <c r="O785" s="337">
        <v>8239.0014699999992</v>
      </c>
      <c r="P785" s="337">
        <v>45408.941220000001</v>
      </c>
      <c r="Q785" s="337">
        <v>0</v>
      </c>
      <c r="R785" s="338">
        <v>45408.941220000001</v>
      </c>
    </row>
    <row r="786" spans="1:18" s="313" customFormat="1">
      <c r="A786" s="339"/>
      <c r="B786" s="339"/>
      <c r="C786" s="334" t="s">
        <v>332</v>
      </c>
      <c r="D786" s="334" t="s">
        <v>332</v>
      </c>
      <c r="E786" s="335">
        <v>249</v>
      </c>
      <c r="F786" s="336">
        <v>0</v>
      </c>
      <c r="G786" s="337">
        <v>0</v>
      </c>
      <c r="H786" s="337">
        <v>0</v>
      </c>
      <c r="I786" s="337">
        <v>1889.4253700000002</v>
      </c>
      <c r="J786" s="337">
        <v>7.8946099999999992</v>
      </c>
      <c r="K786" s="337">
        <v>1897.31998</v>
      </c>
      <c r="L786" s="337">
        <v>3247.3231600000004</v>
      </c>
      <c r="M786" s="337">
        <v>0</v>
      </c>
      <c r="N786" s="337">
        <v>3247.3231600000004</v>
      </c>
      <c r="O786" s="337">
        <v>5144.6431399999992</v>
      </c>
      <c r="P786" s="337">
        <v>34143.607060000002</v>
      </c>
      <c r="Q786" s="337">
        <v>0</v>
      </c>
      <c r="R786" s="338">
        <v>34143.607060000002</v>
      </c>
    </row>
    <row r="787" spans="1:18" s="313" customFormat="1">
      <c r="A787" s="339"/>
      <c r="B787" s="339"/>
      <c r="C787" s="334" t="s">
        <v>333</v>
      </c>
      <c r="D787" s="334" t="s">
        <v>333</v>
      </c>
      <c r="E787" s="335">
        <v>197</v>
      </c>
      <c r="F787" s="336">
        <v>0</v>
      </c>
      <c r="G787" s="337">
        <v>0</v>
      </c>
      <c r="H787" s="337">
        <v>0</v>
      </c>
      <c r="I787" s="337">
        <v>245.41556</v>
      </c>
      <c r="J787" s="337">
        <v>5.9229999999999998E-2</v>
      </c>
      <c r="K787" s="337">
        <v>245.47479000000001</v>
      </c>
      <c r="L787" s="337">
        <v>406.59692000000001</v>
      </c>
      <c r="M787" s="337">
        <v>0</v>
      </c>
      <c r="N787" s="337">
        <v>406.59692000000001</v>
      </c>
      <c r="O787" s="337">
        <v>652.07170999999994</v>
      </c>
      <c r="P787" s="337">
        <v>11624.084060000001</v>
      </c>
      <c r="Q787" s="337">
        <v>0</v>
      </c>
      <c r="R787" s="338">
        <v>11624.084060000001</v>
      </c>
    </row>
    <row r="788" spans="1:18" s="313" customFormat="1">
      <c r="A788" s="339"/>
      <c r="B788" s="339"/>
      <c r="C788" s="334" t="s">
        <v>334</v>
      </c>
      <c r="D788" s="334" t="s">
        <v>334</v>
      </c>
      <c r="E788" s="335">
        <v>357</v>
      </c>
      <c r="F788" s="336">
        <v>13.094010000000001</v>
      </c>
      <c r="G788" s="337">
        <v>0</v>
      </c>
      <c r="H788" s="337">
        <v>13.094010000000001</v>
      </c>
      <c r="I788" s="337">
        <v>999.86139000000003</v>
      </c>
      <c r="J788" s="337">
        <v>2.0879699999999999</v>
      </c>
      <c r="K788" s="337">
        <v>1001.94936</v>
      </c>
      <c r="L788" s="337">
        <v>1605.39796</v>
      </c>
      <c r="M788" s="337">
        <v>0</v>
      </c>
      <c r="N788" s="337">
        <v>1605.39796</v>
      </c>
      <c r="O788" s="337">
        <v>2620.4413300000001</v>
      </c>
      <c r="P788" s="337">
        <v>18997.918899999997</v>
      </c>
      <c r="Q788" s="337">
        <v>0</v>
      </c>
      <c r="R788" s="338">
        <v>18997.918899999997</v>
      </c>
    </row>
    <row r="789" spans="1:18" s="313" customFormat="1">
      <c r="A789" s="339"/>
      <c r="B789" s="339"/>
      <c r="C789" s="334" t="s">
        <v>335</v>
      </c>
      <c r="D789" s="334" t="s">
        <v>336</v>
      </c>
      <c r="E789" s="335">
        <v>263</v>
      </c>
      <c r="F789" s="336">
        <v>0</v>
      </c>
      <c r="G789" s="337">
        <v>0</v>
      </c>
      <c r="H789" s="337">
        <v>0</v>
      </c>
      <c r="I789" s="337">
        <v>9.17197</v>
      </c>
      <c r="J789" s="337">
        <v>6.3200000000000001E-3</v>
      </c>
      <c r="K789" s="337">
        <v>9.1782900000000005</v>
      </c>
      <c r="L789" s="337">
        <v>16.5</v>
      </c>
      <c r="M789" s="337">
        <v>0</v>
      </c>
      <c r="N789" s="337">
        <v>16.5</v>
      </c>
      <c r="O789" s="337">
        <v>25.678290000000001</v>
      </c>
      <c r="P789" s="337">
        <v>5327.0530399999998</v>
      </c>
      <c r="Q789" s="337">
        <v>0</v>
      </c>
      <c r="R789" s="338">
        <v>5327.0530399999998</v>
      </c>
    </row>
    <row r="790" spans="1:18" s="313" customFormat="1">
      <c r="A790" s="339"/>
      <c r="B790" s="339"/>
      <c r="C790" s="334" t="s">
        <v>337</v>
      </c>
      <c r="D790" s="334" t="s">
        <v>337</v>
      </c>
      <c r="E790" s="335">
        <v>294</v>
      </c>
      <c r="F790" s="336">
        <v>0</v>
      </c>
      <c r="G790" s="337">
        <v>0</v>
      </c>
      <c r="H790" s="337">
        <v>0</v>
      </c>
      <c r="I790" s="337">
        <v>6.0573600000000001</v>
      </c>
      <c r="J790" s="337">
        <v>1.99752</v>
      </c>
      <c r="K790" s="337">
        <v>8.0548800000000007</v>
      </c>
      <c r="L790" s="337">
        <v>5.4</v>
      </c>
      <c r="M790" s="337">
        <v>0</v>
      </c>
      <c r="N790" s="337">
        <v>5.4</v>
      </c>
      <c r="O790" s="337">
        <v>13.454879999999999</v>
      </c>
      <c r="P790" s="337">
        <v>3345.7855099999997</v>
      </c>
      <c r="Q790" s="337">
        <v>0</v>
      </c>
      <c r="R790" s="338">
        <v>3345.7855099999997</v>
      </c>
    </row>
    <row r="791" spans="1:18" s="313" customFormat="1">
      <c r="A791" s="339"/>
      <c r="B791" s="334" t="s">
        <v>204</v>
      </c>
      <c r="C791" s="334" t="s">
        <v>205</v>
      </c>
      <c r="D791" s="334" t="s">
        <v>205</v>
      </c>
      <c r="E791" s="335">
        <v>259</v>
      </c>
      <c r="F791" s="336">
        <v>0</v>
      </c>
      <c r="G791" s="337">
        <v>0</v>
      </c>
      <c r="H791" s="337">
        <v>0</v>
      </c>
      <c r="I791" s="337">
        <v>1740.52739</v>
      </c>
      <c r="J791" s="337">
        <v>20.82884</v>
      </c>
      <c r="K791" s="337">
        <v>1761.3562299999999</v>
      </c>
      <c r="L791" s="337">
        <v>2491.7232200000003</v>
      </c>
      <c r="M791" s="337">
        <v>0</v>
      </c>
      <c r="N791" s="337">
        <v>2491.7232200000003</v>
      </c>
      <c r="O791" s="337">
        <v>4253.0794500000002</v>
      </c>
      <c r="P791" s="337">
        <v>39244.83397</v>
      </c>
      <c r="Q791" s="337">
        <v>0</v>
      </c>
      <c r="R791" s="338">
        <v>39244.83397</v>
      </c>
    </row>
    <row r="792" spans="1:18" s="313" customFormat="1">
      <c r="A792" s="339"/>
      <c r="B792" s="339"/>
      <c r="C792" s="339"/>
      <c r="D792" s="334" t="s">
        <v>338</v>
      </c>
      <c r="E792" s="335">
        <v>198</v>
      </c>
      <c r="F792" s="336">
        <v>0</v>
      </c>
      <c r="G792" s="337">
        <v>0</v>
      </c>
      <c r="H792" s="337">
        <v>0</v>
      </c>
      <c r="I792" s="337">
        <v>9.6564800000000002</v>
      </c>
      <c r="J792" s="337">
        <v>0</v>
      </c>
      <c r="K792" s="337">
        <v>9.6564800000000002</v>
      </c>
      <c r="L792" s="337">
        <v>3</v>
      </c>
      <c r="M792" s="337">
        <v>0</v>
      </c>
      <c r="N792" s="337">
        <v>3</v>
      </c>
      <c r="O792" s="337">
        <v>12.65648</v>
      </c>
      <c r="P792" s="337">
        <v>2598.6459399999999</v>
      </c>
      <c r="Q792" s="337">
        <v>0</v>
      </c>
      <c r="R792" s="338">
        <v>2598.6459399999999</v>
      </c>
    </row>
    <row r="793" spans="1:18" s="313" customFormat="1">
      <c r="A793" s="339"/>
      <c r="B793" s="339"/>
      <c r="C793" s="334" t="s">
        <v>206</v>
      </c>
      <c r="D793" s="334" t="s">
        <v>206</v>
      </c>
      <c r="E793" s="335">
        <v>312</v>
      </c>
      <c r="F793" s="336">
        <v>0</v>
      </c>
      <c r="G793" s="337">
        <v>0</v>
      </c>
      <c r="H793" s="337">
        <v>0</v>
      </c>
      <c r="I793" s="337">
        <v>1688.4668999999999</v>
      </c>
      <c r="J793" s="337">
        <v>233.08617999999998</v>
      </c>
      <c r="K793" s="337">
        <v>1921.5530800000001</v>
      </c>
      <c r="L793" s="337">
        <v>2123.63807</v>
      </c>
      <c r="M793" s="337">
        <v>7.3936999999999999</v>
      </c>
      <c r="N793" s="337">
        <v>2131.0317700000001</v>
      </c>
      <c r="O793" s="337">
        <v>4052.5848500000002</v>
      </c>
      <c r="P793" s="337">
        <v>41454.156159999999</v>
      </c>
      <c r="Q793" s="337">
        <v>0</v>
      </c>
      <c r="R793" s="338">
        <v>41454.156159999999</v>
      </c>
    </row>
    <row r="794" spans="1:18" s="313" customFormat="1">
      <c r="A794" s="339"/>
      <c r="B794" s="339"/>
      <c r="C794" s="339"/>
      <c r="D794" s="334" t="s">
        <v>339</v>
      </c>
      <c r="E794" s="335">
        <v>269</v>
      </c>
      <c r="F794" s="336">
        <v>0</v>
      </c>
      <c r="G794" s="337">
        <v>0</v>
      </c>
      <c r="H794" s="337">
        <v>0</v>
      </c>
      <c r="I794" s="337">
        <v>10.491530000000001</v>
      </c>
      <c r="J794" s="337">
        <v>0</v>
      </c>
      <c r="K794" s="337">
        <v>10.491530000000001</v>
      </c>
      <c r="L794" s="337">
        <v>0</v>
      </c>
      <c r="M794" s="337">
        <v>0</v>
      </c>
      <c r="N794" s="337">
        <v>0</v>
      </c>
      <c r="O794" s="337">
        <v>10.491530000000001</v>
      </c>
      <c r="P794" s="337">
        <v>1096.9087299999999</v>
      </c>
      <c r="Q794" s="337">
        <v>0</v>
      </c>
      <c r="R794" s="338">
        <v>1096.9087299999999</v>
      </c>
    </row>
    <row r="795" spans="1:18" s="313" customFormat="1">
      <c r="A795" s="339"/>
      <c r="B795" s="334" t="s">
        <v>5</v>
      </c>
      <c r="C795" s="334" t="s">
        <v>5</v>
      </c>
      <c r="D795" s="334" t="s">
        <v>5</v>
      </c>
      <c r="E795" s="335">
        <v>302</v>
      </c>
      <c r="F795" s="336">
        <v>7.5274899999999993</v>
      </c>
      <c r="G795" s="337">
        <v>2.8500000000000001E-3</v>
      </c>
      <c r="H795" s="337">
        <v>7.5303399999999998</v>
      </c>
      <c r="I795" s="337">
        <v>5673.04972</v>
      </c>
      <c r="J795" s="337">
        <v>2552.0410200000001</v>
      </c>
      <c r="K795" s="337">
        <v>8225.0907399999996</v>
      </c>
      <c r="L795" s="337">
        <v>25872.073199999999</v>
      </c>
      <c r="M795" s="337">
        <v>1363.65823</v>
      </c>
      <c r="N795" s="337">
        <v>27235.73143</v>
      </c>
      <c r="O795" s="337">
        <v>35468.352509999997</v>
      </c>
      <c r="P795" s="337">
        <v>69380.61537</v>
      </c>
      <c r="Q795" s="337">
        <v>594.46057999999994</v>
      </c>
      <c r="R795" s="338">
        <v>69975.075949999999</v>
      </c>
    </row>
    <row r="796" spans="1:18" s="313" customFormat="1">
      <c r="A796" s="339"/>
      <c r="B796" s="339"/>
      <c r="C796" s="339"/>
      <c r="D796" s="334" t="s">
        <v>207</v>
      </c>
      <c r="E796" s="335">
        <v>338</v>
      </c>
      <c r="F796" s="336">
        <v>0</v>
      </c>
      <c r="G796" s="337">
        <v>0</v>
      </c>
      <c r="H796" s="337">
        <v>0</v>
      </c>
      <c r="I796" s="337">
        <v>1667.7341299999998</v>
      </c>
      <c r="J796" s="337">
        <v>32.70937</v>
      </c>
      <c r="K796" s="337">
        <v>1700.4435000000001</v>
      </c>
      <c r="L796" s="337">
        <v>2362.7765899999999</v>
      </c>
      <c r="M796" s="337">
        <v>31.75901</v>
      </c>
      <c r="N796" s="337">
        <v>2394.5356000000002</v>
      </c>
      <c r="O796" s="337">
        <v>4094.9791</v>
      </c>
      <c r="P796" s="337">
        <v>45367.474979999999</v>
      </c>
      <c r="Q796" s="337">
        <v>0</v>
      </c>
      <c r="R796" s="338">
        <v>45367.474979999999</v>
      </c>
    </row>
    <row r="797" spans="1:18" s="313" customFormat="1">
      <c r="A797" s="339"/>
      <c r="B797" s="339"/>
      <c r="C797" s="339"/>
      <c r="D797" s="334" t="s">
        <v>208</v>
      </c>
      <c r="E797" s="335">
        <v>154</v>
      </c>
      <c r="F797" s="336">
        <v>20.69604</v>
      </c>
      <c r="G797" s="337">
        <v>14.73052</v>
      </c>
      <c r="H797" s="337">
        <v>35.426559999999995</v>
      </c>
      <c r="I797" s="337">
        <v>4566.63076</v>
      </c>
      <c r="J797" s="337">
        <v>754.09733999999992</v>
      </c>
      <c r="K797" s="337">
        <v>5320.7280999999994</v>
      </c>
      <c r="L797" s="337">
        <v>19849.536410000001</v>
      </c>
      <c r="M797" s="337">
        <v>1192.3569199999999</v>
      </c>
      <c r="N797" s="337">
        <v>21041.893329999999</v>
      </c>
      <c r="O797" s="337">
        <v>26398.047989999999</v>
      </c>
      <c r="P797" s="337">
        <v>53553.826110000002</v>
      </c>
      <c r="Q797" s="337">
        <v>206.48695000000001</v>
      </c>
      <c r="R797" s="338">
        <v>53760.31306</v>
      </c>
    </row>
    <row r="798" spans="1:18" s="313" customFormat="1">
      <c r="A798" s="339"/>
      <c r="B798" s="339"/>
      <c r="C798" s="339"/>
      <c r="D798" s="339"/>
      <c r="E798" s="340">
        <v>291</v>
      </c>
      <c r="F798" s="341">
        <v>0</v>
      </c>
      <c r="G798" s="342">
        <v>0</v>
      </c>
      <c r="H798" s="342">
        <v>0</v>
      </c>
      <c r="I798" s="342">
        <v>1719.14102</v>
      </c>
      <c r="J798" s="342">
        <v>200.03677999999999</v>
      </c>
      <c r="K798" s="342">
        <v>1919.1777999999999</v>
      </c>
      <c r="L798" s="342">
        <v>2031.82539</v>
      </c>
      <c r="M798" s="342">
        <v>19.603819999999999</v>
      </c>
      <c r="N798" s="342">
        <v>2051.4292099999998</v>
      </c>
      <c r="O798" s="342">
        <v>3970.6070099999997</v>
      </c>
      <c r="P798" s="342">
        <v>76158.036950000009</v>
      </c>
      <c r="Q798" s="342">
        <v>46.557480000000005</v>
      </c>
      <c r="R798" s="343">
        <v>76204.594430000012</v>
      </c>
    </row>
    <row r="799" spans="1:18" s="313" customFormat="1">
      <c r="A799" s="339"/>
      <c r="B799" s="339"/>
      <c r="C799" s="339"/>
      <c r="D799" s="339"/>
      <c r="E799" s="340">
        <v>358</v>
      </c>
      <c r="F799" s="341">
        <v>0</v>
      </c>
      <c r="G799" s="342">
        <v>0</v>
      </c>
      <c r="H799" s="342">
        <v>0</v>
      </c>
      <c r="I799" s="342">
        <v>809.27167000000009</v>
      </c>
      <c r="J799" s="342">
        <v>274.39868999999999</v>
      </c>
      <c r="K799" s="342">
        <v>1083.6703600000001</v>
      </c>
      <c r="L799" s="342">
        <v>808.95793000000003</v>
      </c>
      <c r="M799" s="342">
        <v>0</v>
      </c>
      <c r="N799" s="342">
        <v>808.95793000000003</v>
      </c>
      <c r="O799" s="342">
        <v>1892.6282900000001</v>
      </c>
      <c r="P799" s="342">
        <v>23299.66761</v>
      </c>
      <c r="Q799" s="342">
        <v>0</v>
      </c>
      <c r="R799" s="343">
        <v>23299.66761</v>
      </c>
    </row>
    <row r="800" spans="1:18" s="313" customFormat="1">
      <c r="A800" s="339"/>
      <c r="B800" s="339"/>
      <c r="C800" s="339"/>
      <c r="D800" s="339"/>
      <c r="E800" s="340">
        <v>395</v>
      </c>
      <c r="F800" s="341">
        <v>0</v>
      </c>
      <c r="G800" s="342">
        <v>0</v>
      </c>
      <c r="H800" s="342">
        <v>0</v>
      </c>
      <c r="I800" s="342">
        <v>856.20131000000003</v>
      </c>
      <c r="J800" s="342">
        <v>14.05898</v>
      </c>
      <c r="K800" s="342">
        <v>870.26029000000005</v>
      </c>
      <c r="L800" s="342">
        <v>1111.2331799999999</v>
      </c>
      <c r="M800" s="342">
        <v>0</v>
      </c>
      <c r="N800" s="342">
        <v>1111.2331799999999</v>
      </c>
      <c r="O800" s="342">
        <v>1981.4934699999999</v>
      </c>
      <c r="P800" s="342">
        <v>27379.838030000003</v>
      </c>
      <c r="Q800" s="342">
        <v>35.179690000000001</v>
      </c>
      <c r="R800" s="343">
        <v>27415.01772</v>
      </c>
    </row>
    <row r="801" spans="1:18" s="313" customFormat="1">
      <c r="A801" s="339"/>
      <c r="B801" s="339"/>
      <c r="C801" s="339"/>
      <c r="D801" s="334" t="s">
        <v>209</v>
      </c>
      <c r="E801" s="335">
        <v>39</v>
      </c>
      <c r="F801" s="336">
        <v>0.45</v>
      </c>
      <c r="G801" s="337">
        <v>0</v>
      </c>
      <c r="H801" s="337">
        <v>0.45</v>
      </c>
      <c r="I801" s="337">
        <v>9108.8132899999982</v>
      </c>
      <c r="J801" s="337">
        <v>3708.46306</v>
      </c>
      <c r="K801" s="337">
        <v>12817.27635</v>
      </c>
      <c r="L801" s="337">
        <v>29614.335709999999</v>
      </c>
      <c r="M801" s="337">
        <v>2238.8939599999999</v>
      </c>
      <c r="N801" s="337">
        <v>31853.229670000001</v>
      </c>
      <c r="O801" s="337">
        <v>44670.956020000005</v>
      </c>
      <c r="P801" s="337">
        <v>90223.107579999996</v>
      </c>
      <c r="Q801" s="337">
        <v>24.805979999999998</v>
      </c>
      <c r="R801" s="338">
        <v>90247.913560000001</v>
      </c>
    </row>
    <row r="802" spans="1:18" s="313" customFormat="1">
      <c r="A802" s="339"/>
      <c r="B802" s="339"/>
      <c r="C802" s="339"/>
      <c r="D802" s="334" t="s">
        <v>340</v>
      </c>
      <c r="E802" s="335">
        <v>223</v>
      </c>
      <c r="F802" s="336">
        <v>0</v>
      </c>
      <c r="G802" s="337">
        <v>0</v>
      </c>
      <c r="H802" s="337">
        <v>0</v>
      </c>
      <c r="I802" s="337">
        <v>3093.25155</v>
      </c>
      <c r="J802" s="337">
        <v>36.818860000000001</v>
      </c>
      <c r="K802" s="337">
        <v>3130.0704100000003</v>
      </c>
      <c r="L802" s="337">
        <v>2598.7050299999996</v>
      </c>
      <c r="M802" s="337">
        <v>36.950000000000003</v>
      </c>
      <c r="N802" s="337">
        <v>2635.6550299999999</v>
      </c>
      <c r="O802" s="337">
        <v>5765.7254400000002</v>
      </c>
      <c r="P802" s="337">
        <v>128604.14281999999</v>
      </c>
      <c r="Q802" s="337">
        <v>0</v>
      </c>
      <c r="R802" s="338">
        <v>128604.14281999999</v>
      </c>
    </row>
    <row r="803" spans="1:18" s="313" customFormat="1">
      <c r="A803" s="339"/>
      <c r="B803" s="339"/>
      <c r="C803" s="339"/>
      <c r="D803" s="334" t="s">
        <v>60</v>
      </c>
      <c r="E803" s="335">
        <v>93</v>
      </c>
      <c r="F803" s="336">
        <v>0.14718000000000001</v>
      </c>
      <c r="G803" s="337">
        <v>2.66E-3</v>
      </c>
      <c r="H803" s="337">
        <v>0.14984</v>
      </c>
      <c r="I803" s="337">
        <v>6670.3974400000006</v>
      </c>
      <c r="J803" s="337">
        <v>839.02075000000002</v>
      </c>
      <c r="K803" s="337">
        <v>7509.4181900000003</v>
      </c>
      <c r="L803" s="337">
        <v>17924.941340000001</v>
      </c>
      <c r="M803" s="337">
        <v>439.20049</v>
      </c>
      <c r="N803" s="337">
        <v>18364.141829999997</v>
      </c>
      <c r="O803" s="337">
        <v>25873.709859999999</v>
      </c>
      <c r="P803" s="337">
        <v>78378.650239999988</v>
      </c>
      <c r="Q803" s="337">
        <v>141.77629999999999</v>
      </c>
      <c r="R803" s="338">
        <v>78520.42654</v>
      </c>
    </row>
    <row r="804" spans="1:18" s="313" customFormat="1">
      <c r="A804" s="339"/>
      <c r="B804" s="339"/>
      <c r="C804" s="339"/>
      <c r="D804" s="334" t="s">
        <v>210</v>
      </c>
      <c r="E804" s="335">
        <v>231</v>
      </c>
      <c r="F804" s="336">
        <v>0</v>
      </c>
      <c r="G804" s="337">
        <v>0</v>
      </c>
      <c r="H804" s="337">
        <v>0</v>
      </c>
      <c r="I804" s="337">
        <v>1012.83203</v>
      </c>
      <c r="J804" s="337">
        <v>23.367599999999999</v>
      </c>
      <c r="K804" s="337">
        <v>1036.1996300000001</v>
      </c>
      <c r="L804" s="337">
        <v>1626.80945</v>
      </c>
      <c r="M804" s="337">
        <v>0.15024000000000001</v>
      </c>
      <c r="N804" s="337">
        <v>1626.9596899999999</v>
      </c>
      <c r="O804" s="337">
        <v>2663.1593199999998</v>
      </c>
      <c r="P804" s="337">
        <v>52055.954680000003</v>
      </c>
      <c r="Q804" s="337">
        <v>0</v>
      </c>
      <c r="R804" s="338">
        <v>52055.954680000003</v>
      </c>
    </row>
    <row r="805" spans="1:18" s="313" customFormat="1">
      <c r="A805" s="339"/>
      <c r="B805" s="339"/>
      <c r="C805" s="339"/>
      <c r="D805" s="339"/>
      <c r="E805" s="340">
        <v>359</v>
      </c>
      <c r="F805" s="341">
        <v>0</v>
      </c>
      <c r="G805" s="342">
        <v>0</v>
      </c>
      <c r="H805" s="342">
        <v>0</v>
      </c>
      <c r="I805" s="342">
        <v>1277.6293999999998</v>
      </c>
      <c r="J805" s="342">
        <v>110.80036</v>
      </c>
      <c r="K805" s="342">
        <v>1388.42976</v>
      </c>
      <c r="L805" s="342">
        <v>938.19537000000003</v>
      </c>
      <c r="M805" s="342">
        <v>0</v>
      </c>
      <c r="N805" s="342">
        <v>938.19537000000003</v>
      </c>
      <c r="O805" s="342">
        <v>2326.6251299999999</v>
      </c>
      <c r="P805" s="342">
        <v>42567.619460000002</v>
      </c>
      <c r="Q805" s="342">
        <v>0</v>
      </c>
      <c r="R805" s="343">
        <v>42567.619460000002</v>
      </c>
    </row>
    <row r="806" spans="1:18" s="313" customFormat="1">
      <c r="A806" s="339"/>
      <c r="B806" s="339"/>
      <c r="C806" s="339"/>
      <c r="D806" s="334" t="s">
        <v>341</v>
      </c>
      <c r="E806" s="335">
        <v>369</v>
      </c>
      <c r="F806" s="336">
        <v>0</v>
      </c>
      <c r="G806" s="337">
        <v>0</v>
      </c>
      <c r="H806" s="337">
        <v>0</v>
      </c>
      <c r="I806" s="337">
        <v>717.02767000000006</v>
      </c>
      <c r="J806" s="337">
        <v>1.60077</v>
      </c>
      <c r="K806" s="337">
        <v>718.62843999999996</v>
      </c>
      <c r="L806" s="337">
        <v>1261.4102700000001</v>
      </c>
      <c r="M806" s="337">
        <v>18.643969999999999</v>
      </c>
      <c r="N806" s="337">
        <v>1280.0542399999999</v>
      </c>
      <c r="O806" s="337">
        <v>1998.6826799999999</v>
      </c>
      <c r="P806" s="337">
        <v>31545.782870000003</v>
      </c>
      <c r="Q806" s="337">
        <v>0</v>
      </c>
      <c r="R806" s="338">
        <v>31545.782870000003</v>
      </c>
    </row>
    <row r="807" spans="1:18" s="313" customFormat="1">
      <c r="A807" s="339"/>
      <c r="B807" s="339"/>
      <c r="C807" s="339"/>
      <c r="D807" s="334" t="s">
        <v>342</v>
      </c>
      <c r="E807" s="335">
        <v>370</v>
      </c>
      <c r="F807" s="336">
        <v>0</v>
      </c>
      <c r="G807" s="337">
        <v>0</v>
      </c>
      <c r="H807" s="337">
        <v>0</v>
      </c>
      <c r="I807" s="337">
        <v>894.21848</v>
      </c>
      <c r="J807" s="337">
        <v>120.62939</v>
      </c>
      <c r="K807" s="337">
        <v>1014.8478699999999</v>
      </c>
      <c r="L807" s="337">
        <v>823.78174000000001</v>
      </c>
      <c r="M807" s="337">
        <v>11.085889999999999</v>
      </c>
      <c r="N807" s="337">
        <v>834.86762999999996</v>
      </c>
      <c r="O807" s="337">
        <v>1849.7155</v>
      </c>
      <c r="P807" s="337">
        <v>24757.972239999999</v>
      </c>
      <c r="Q807" s="337">
        <v>0</v>
      </c>
      <c r="R807" s="338">
        <v>24757.972239999999</v>
      </c>
    </row>
    <row r="808" spans="1:18" s="313" customFormat="1">
      <c r="A808" s="339"/>
      <c r="B808" s="339"/>
      <c r="C808" s="339"/>
      <c r="D808" s="334" t="s">
        <v>212</v>
      </c>
      <c r="E808" s="335">
        <v>364</v>
      </c>
      <c r="F808" s="336">
        <v>0</v>
      </c>
      <c r="G808" s="337">
        <v>0</v>
      </c>
      <c r="H808" s="337">
        <v>0</v>
      </c>
      <c r="I808" s="337">
        <v>1488.9256699999999</v>
      </c>
      <c r="J808" s="337">
        <v>120.64277</v>
      </c>
      <c r="K808" s="337">
        <v>1609.56844</v>
      </c>
      <c r="L808" s="337">
        <v>1528.5876000000001</v>
      </c>
      <c r="M808" s="337">
        <v>28.827279999999998</v>
      </c>
      <c r="N808" s="337">
        <v>1557.4148799999998</v>
      </c>
      <c r="O808" s="337">
        <v>3166.9833199999998</v>
      </c>
      <c r="P808" s="337">
        <v>55804.294549999999</v>
      </c>
      <c r="Q808" s="337">
        <v>0</v>
      </c>
      <c r="R808" s="338">
        <v>55804.294549999999</v>
      </c>
    </row>
    <row r="809" spans="1:18" s="313" customFormat="1">
      <c r="A809" s="339"/>
      <c r="B809" s="339"/>
      <c r="C809" s="334" t="s">
        <v>215</v>
      </c>
      <c r="D809" s="334" t="s">
        <v>215</v>
      </c>
      <c r="E809" s="335">
        <v>258</v>
      </c>
      <c r="F809" s="336">
        <v>3.3399999999999997E-3</v>
      </c>
      <c r="G809" s="337">
        <v>0</v>
      </c>
      <c r="H809" s="337">
        <v>3.3399999999999997E-3</v>
      </c>
      <c r="I809" s="337">
        <v>854.10646999999994</v>
      </c>
      <c r="J809" s="337">
        <v>17.13617</v>
      </c>
      <c r="K809" s="337">
        <v>871.24264000000005</v>
      </c>
      <c r="L809" s="337">
        <v>653.00927999999999</v>
      </c>
      <c r="M809" s="337">
        <v>0</v>
      </c>
      <c r="N809" s="337">
        <v>653.00927999999999</v>
      </c>
      <c r="O809" s="337">
        <v>1524.2552599999999</v>
      </c>
      <c r="P809" s="337">
        <v>29388.952000000001</v>
      </c>
      <c r="Q809" s="337">
        <v>0</v>
      </c>
      <c r="R809" s="338">
        <v>29388.952000000001</v>
      </c>
    </row>
    <row r="810" spans="1:18" s="313" customFormat="1">
      <c r="A810" s="339"/>
      <c r="B810" s="339"/>
      <c r="C810" s="334" t="s">
        <v>292</v>
      </c>
      <c r="D810" s="334" t="s">
        <v>343</v>
      </c>
      <c r="E810" s="335">
        <v>274</v>
      </c>
      <c r="F810" s="336">
        <v>0</v>
      </c>
      <c r="G810" s="337">
        <v>0</v>
      </c>
      <c r="H810" s="337">
        <v>0</v>
      </c>
      <c r="I810" s="337">
        <v>696.80826000000002</v>
      </c>
      <c r="J810" s="337">
        <v>87.987179999999995</v>
      </c>
      <c r="K810" s="337">
        <v>784.79543999999999</v>
      </c>
      <c r="L810" s="337">
        <v>553.40183999999999</v>
      </c>
      <c r="M810" s="337">
        <v>0</v>
      </c>
      <c r="N810" s="337">
        <v>553.40183999999999</v>
      </c>
      <c r="O810" s="337">
        <v>1338.1972800000001</v>
      </c>
      <c r="P810" s="337">
        <v>20241.685960000003</v>
      </c>
      <c r="Q810" s="337">
        <v>0</v>
      </c>
      <c r="R810" s="338">
        <v>20241.685960000003</v>
      </c>
    </row>
    <row r="811" spans="1:18" s="313" customFormat="1">
      <c r="A811" s="339"/>
      <c r="B811" s="339"/>
      <c r="C811" s="339"/>
      <c r="D811" s="334" t="s">
        <v>344</v>
      </c>
      <c r="E811" s="335">
        <v>331</v>
      </c>
      <c r="F811" s="336">
        <v>0</v>
      </c>
      <c r="G811" s="337">
        <v>0</v>
      </c>
      <c r="H811" s="337">
        <v>0</v>
      </c>
      <c r="I811" s="337">
        <v>91.575699999999998</v>
      </c>
      <c r="J811" s="337">
        <v>2.546E-2</v>
      </c>
      <c r="K811" s="337">
        <v>91.601160000000007</v>
      </c>
      <c r="L811" s="337">
        <v>26</v>
      </c>
      <c r="M811" s="337">
        <v>0</v>
      </c>
      <c r="N811" s="337">
        <v>26</v>
      </c>
      <c r="O811" s="337">
        <v>117.60116000000001</v>
      </c>
      <c r="P811" s="337">
        <v>3053.1548599999996</v>
      </c>
      <c r="Q811" s="337">
        <v>0</v>
      </c>
      <c r="R811" s="338">
        <v>3053.1548599999996</v>
      </c>
    </row>
    <row r="812" spans="1:18" s="313" customFormat="1">
      <c r="A812" s="339"/>
      <c r="B812" s="339"/>
      <c r="C812" s="334" t="s">
        <v>216</v>
      </c>
      <c r="D812" s="334" t="s">
        <v>217</v>
      </c>
      <c r="E812" s="335">
        <v>94</v>
      </c>
      <c r="F812" s="336">
        <v>0</v>
      </c>
      <c r="G812" s="337">
        <v>0</v>
      </c>
      <c r="H812" s="337">
        <v>0</v>
      </c>
      <c r="I812" s="337">
        <v>2778.1142200000004</v>
      </c>
      <c r="J812" s="337">
        <v>17.621700000000001</v>
      </c>
      <c r="K812" s="337">
        <v>2795.7359200000001</v>
      </c>
      <c r="L812" s="337">
        <v>1741.65554</v>
      </c>
      <c r="M812" s="337">
        <v>3.9060000000000004E-2</v>
      </c>
      <c r="N812" s="337">
        <v>1741.6946</v>
      </c>
      <c r="O812" s="337">
        <v>4537.4305199999999</v>
      </c>
      <c r="P812" s="337">
        <v>84319.161160000003</v>
      </c>
      <c r="Q812" s="337">
        <v>0</v>
      </c>
      <c r="R812" s="338">
        <v>84319.161160000003</v>
      </c>
    </row>
    <row r="813" spans="1:18" s="313" customFormat="1">
      <c r="A813" s="339"/>
      <c r="B813" s="339"/>
      <c r="C813" s="334" t="s">
        <v>218</v>
      </c>
      <c r="D813" s="334" t="s">
        <v>345</v>
      </c>
      <c r="E813" s="335">
        <v>255</v>
      </c>
      <c r="F813" s="336">
        <v>0</v>
      </c>
      <c r="G813" s="337">
        <v>0</v>
      </c>
      <c r="H813" s="337">
        <v>0</v>
      </c>
      <c r="I813" s="337">
        <v>751.34486000000004</v>
      </c>
      <c r="J813" s="337">
        <v>22.677970000000002</v>
      </c>
      <c r="K813" s="337">
        <v>774.02283</v>
      </c>
      <c r="L813" s="337">
        <v>1579.9659299999998</v>
      </c>
      <c r="M813" s="337">
        <v>0</v>
      </c>
      <c r="N813" s="337">
        <v>1579.9659299999998</v>
      </c>
      <c r="O813" s="337">
        <v>2353.9887599999997</v>
      </c>
      <c r="P813" s="337">
        <v>38315.167329999997</v>
      </c>
      <c r="Q813" s="337">
        <v>0</v>
      </c>
      <c r="R813" s="338">
        <v>38315.167329999997</v>
      </c>
    </row>
    <row r="814" spans="1:18" s="313" customFormat="1">
      <c r="A814" s="339"/>
      <c r="B814" s="339"/>
      <c r="C814" s="339"/>
      <c r="D814" s="334" t="s">
        <v>219</v>
      </c>
      <c r="E814" s="335">
        <v>124</v>
      </c>
      <c r="F814" s="336">
        <v>0</v>
      </c>
      <c r="G814" s="337">
        <v>0</v>
      </c>
      <c r="H814" s="337">
        <v>0</v>
      </c>
      <c r="I814" s="337">
        <v>1186.3751599999998</v>
      </c>
      <c r="J814" s="337">
        <v>187.93189999999998</v>
      </c>
      <c r="K814" s="337">
        <v>1374.3070600000001</v>
      </c>
      <c r="L814" s="337">
        <v>1380.9083600000001</v>
      </c>
      <c r="M814" s="337">
        <v>0</v>
      </c>
      <c r="N814" s="337">
        <v>1380.9083600000001</v>
      </c>
      <c r="O814" s="337">
        <v>2755.21542</v>
      </c>
      <c r="P814" s="337">
        <v>33498.503819999998</v>
      </c>
      <c r="Q814" s="337">
        <v>0</v>
      </c>
      <c r="R814" s="338">
        <v>33498.503819999998</v>
      </c>
    </row>
    <row r="815" spans="1:18" s="313" customFormat="1">
      <c r="A815" s="339"/>
      <c r="B815" s="339"/>
      <c r="C815" s="339"/>
      <c r="D815" s="334" t="s">
        <v>346</v>
      </c>
      <c r="E815" s="335">
        <v>177</v>
      </c>
      <c r="F815" s="336">
        <v>0</v>
      </c>
      <c r="G815" s="337">
        <v>0</v>
      </c>
      <c r="H815" s="337">
        <v>0</v>
      </c>
      <c r="I815" s="337">
        <v>223.63243</v>
      </c>
      <c r="J815" s="337">
        <v>7.0599999999999994E-3</v>
      </c>
      <c r="K815" s="337">
        <v>223.63949</v>
      </c>
      <c r="L815" s="337">
        <v>127.50402</v>
      </c>
      <c r="M815" s="337">
        <v>0</v>
      </c>
      <c r="N815" s="337">
        <v>127.50402</v>
      </c>
      <c r="O815" s="337">
        <v>351.14350999999999</v>
      </c>
      <c r="P815" s="337">
        <v>15888.70247</v>
      </c>
      <c r="Q815" s="337">
        <v>0</v>
      </c>
      <c r="R815" s="338">
        <v>15888.70247</v>
      </c>
    </row>
    <row r="816" spans="1:18" s="313" customFormat="1">
      <c r="A816" s="339"/>
      <c r="B816" s="334" t="s">
        <v>6</v>
      </c>
      <c r="C816" s="334" t="s">
        <v>220</v>
      </c>
      <c r="D816" s="334" t="s">
        <v>6</v>
      </c>
      <c r="E816" s="335">
        <v>95</v>
      </c>
      <c r="F816" s="336">
        <v>169.41302999999999</v>
      </c>
      <c r="G816" s="337">
        <v>0</v>
      </c>
      <c r="H816" s="337">
        <v>169.41302999999999</v>
      </c>
      <c r="I816" s="337">
        <v>1716.56133</v>
      </c>
      <c r="J816" s="337">
        <v>44.613660000000003</v>
      </c>
      <c r="K816" s="337">
        <v>1761.17499</v>
      </c>
      <c r="L816" s="337">
        <v>1581.9854700000001</v>
      </c>
      <c r="M816" s="337">
        <v>0</v>
      </c>
      <c r="N816" s="337">
        <v>1581.9854700000001</v>
      </c>
      <c r="O816" s="337">
        <v>3512.5734900000002</v>
      </c>
      <c r="P816" s="337">
        <v>58243.23072</v>
      </c>
      <c r="Q816" s="337">
        <v>0</v>
      </c>
      <c r="R816" s="338">
        <v>58243.23072</v>
      </c>
    </row>
    <row r="817" spans="1:18" s="313" customFormat="1">
      <c r="A817" s="339"/>
      <c r="B817" s="339"/>
      <c r="C817" s="339"/>
      <c r="D817" s="339"/>
      <c r="E817" s="340">
        <v>142</v>
      </c>
      <c r="F817" s="341">
        <v>25.293040000000001</v>
      </c>
      <c r="G817" s="342">
        <v>0</v>
      </c>
      <c r="H817" s="342">
        <v>25.293040000000001</v>
      </c>
      <c r="I817" s="342">
        <v>1231.67875</v>
      </c>
      <c r="J817" s="342">
        <v>13.14439</v>
      </c>
      <c r="K817" s="342">
        <v>1244.82314</v>
      </c>
      <c r="L817" s="342">
        <v>2538.9390800000001</v>
      </c>
      <c r="M817" s="342">
        <v>7.4916499999999999</v>
      </c>
      <c r="N817" s="342">
        <v>2546.43073</v>
      </c>
      <c r="O817" s="342">
        <v>3816.54691</v>
      </c>
      <c r="P817" s="342">
        <v>54410.870020000002</v>
      </c>
      <c r="Q817" s="342">
        <v>0</v>
      </c>
      <c r="R817" s="343">
        <v>54410.870020000002</v>
      </c>
    </row>
    <row r="818" spans="1:18" s="313" customFormat="1">
      <c r="A818" s="339"/>
      <c r="B818" s="339"/>
      <c r="C818" s="339"/>
      <c r="D818" s="339"/>
      <c r="E818" s="340">
        <v>275</v>
      </c>
      <c r="F818" s="341">
        <v>0</v>
      </c>
      <c r="G818" s="342">
        <v>0</v>
      </c>
      <c r="H818" s="342">
        <v>0</v>
      </c>
      <c r="I818" s="342">
        <v>1305.1269</v>
      </c>
      <c r="J818" s="342">
        <v>53.824469999999998</v>
      </c>
      <c r="K818" s="342">
        <v>1358.9513700000002</v>
      </c>
      <c r="L818" s="342">
        <v>1411.6961299999998</v>
      </c>
      <c r="M818" s="342">
        <v>0</v>
      </c>
      <c r="N818" s="342">
        <v>1411.6961299999998</v>
      </c>
      <c r="O818" s="342">
        <v>2770.6475</v>
      </c>
      <c r="P818" s="342">
        <v>53521.925969999997</v>
      </c>
      <c r="Q818" s="342">
        <v>0</v>
      </c>
      <c r="R818" s="343">
        <v>53521.925969999997</v>
      </c>
    </row>
    <row r="819" spans="1:18" s="313" customFormat="1">
      <c r="A819" s="339"/>
      <c r="B819" s="339"/>
      <c r="C819" s="334" t="s">
        <v>347</v>
      </c>
      <c r="D819" s="334" t="s">
        <v>347</v>
      </c>
      <c r="E819" s="335">
        <v>192</v>
      </c>
      <c r="F819" s="336">
        <v>0</v>
      </c>
      <c r="G819" s="337">
        <v>0</v>
      </c>
      <c r="H819" s="337">
        <v>0</v>
      </c>
      <c r="I819" s="337">
        <v>1351.0471499999999</v>
      </c>
      <c r="J819" s="337">
        <v>35.177399999999999</v>
      </c>
      <c r="K819" s="337">
        <v>1386.2245500000001</v>
      </c>
      <c r="L819" s="337">
        <v>1985.98495</v>
      </c>
      <c r="M819" s="337">
        <v>0</v>
      </c>
      <c r="N819" s="337">
        <v>1985.98495</v>
      </c>
      <c r="O819" s="337">
        <v>3372.2094999999999</v>
      </c>
      <c r="P819" s="337">
        <v>56990.680609999996</v>
      </c>
      <c r="Q819" s="337">
        <v>0</v>
      </c>
      <c r="R819" s="338">
        <v>56990.680609999996</v>
      </c>
    </row>
    <row r="820" spans="1:18" s="313" customFormat="1">
      <c r="A820" s="339"/>
      <c r="B820" s="339"/>
      <c r="C820" s="334" t="s">
        <v>348</v>
      </c>
      <c r="D820" s="334" t="s">
        <v>349</v>
      </c>
      <c r="E820" s="335">
        <v>377</v>
      </c>
      <c r="F820" s="336">
        <v>0</v>
      </c>
      <c r="G820" s="337">
        <v>0</v>
      </c>
      <c r="H820" s="337">
        <v>0</v>
      </c>
      <c r="I820" s="337">
        <v>5.2692200000000007</v>
      </c>
      <c r="J820" s="337">
        <v>1.9170000000000003E-2</v>
      </c>
      <c r="K820" s="337">
        <v>5.2883900000000006</v>
      </c>
      <c r="L820" s="337">
        <v>1.1443399999999999</v>
      </c>
      <c r="M820" s="337">
        <v>0</v>
      </c>
      <c r="N820" s="337">
        <v>1.1443399999999999</v>
      </c>
      <c r="O820" s="337">
        <v>6.4327299999999994</v>
      </c>
      <c r="P820" s="337">
        <v>7503.11222</v>
      </c>
      <c r="Q820" s="337">
        <v>0</v>
      </c>
      <c r="R820" s="338">
        <v>7503.11222</v>
      </c>
    </row>
    <row r="821" spans="1:18" s="313" customFormat="1">
      <c r="A821" s="339"/>
      <c r="B821" s="339"/>
      <c r="C821" s="334" t="s">
        <v>350</v>
      </c>
      <c r="D821" s="334" t="s">
        <v>350</v>
      </c>
      <c r="E821" s="335">
        <v>335</v>
      </c>
      <c r="F821" s="336">
        <v>0</v>
      </c>
      <c r="G821" s="337">
        <v>0</v>
      </c>
      <c r="H821" s="337">
        <v>0</v>
      </c>
      <c r="I821" s="337">
        <v>1.7216199999999999</v>
      </c>
      <c r="J821" s="337">
        <v>0</v>
      </c>
      <c r="K821" s="337">
        <v>1.7216199999999999</v>
      </c>
      <c r="L821" s="337">
        <v>1.0000499999999999</v>
      </c>
      <c r="M821" s="337">
        <v>0</v>
      </c>
      <c r="N821" s="337">
        <v>1.0000499999999999</v>
      </c>
      <c r="O821" s="337">
        <v>2.72167</v>
      </c>
      <c r="P821" s="337">
        <v>2781.4976699999997</v>
      </c>
      <c r="Q821" s="337">
        <v>0</v>
      </c>
      <c r="R821" s="338">
        <v>2781.4976699999997</v>
      </c>
    </row>
    <row r="822" spans="1:18" s="313" customFormat="1">
      <c r="A822" s="339"/>
      <c r="B822" s="334" t="s">
        <v>7</v>
      </c>
      <c r="C822" s="334" t="s">
        <v>351</v>
      </c>
      <c r="D822" s="334" t="s">
        <v>351</v>
      </c>
      <c r="E822" s="335">
        <v>243</v>
      </c>
      <c r="F822" s="336">
        <v>2.3565200000000002</v>
      </c>
      <c r="G822" s="337">
        <v>0</v>
      </c>
      <c r="H822" s="337">
        <v>2.3565200000000002</v>
      </c>
      <c r="I822" s="337">
        <v>2552.59175</v>
      </c>
      <c r="J822" s="337">
        <v>205.08001999999999</v>
      </c>
      <c r="K822" s="337">
        <v>2757.6717699999999</v>
      </c>
      <c r="L822" s="337">
        <v>3248.5707499999999</v>
      </c>
      <c r="M822" s="337">
        <v>0</v>
      </c>
      <c r="N822" s="337">
        <v>3248.5707499999999</v>
      </c>
      <c r="O822" s="337">
        <v>6008.5990400000001</v>
      </c>
      <c r="P822" s="337">
        <v>47504.290950000002</v>
      </c>
      <c r="Q822" s="337">
        <v>0</v>
      </c>
      <c r="R822" s="338">
        <v>47504.290950000002</v>
      </c>
    </row>
    <row r="823" spans="1:18" s="313" customFormat="1">
      <c r="A823" s="339"/>
      <c r="B823" s="339"/>
      <c r="C823" s="334" t="s">
        <v>7</v>
      </c>
      <c r="D823" s="334" t="s">
        <v>7</v>
      </c>
      <c r="E823" s="335">
        <v>140</v>
      </c>
      <c r="F823" s="336">
        <v>14.52135</v>
      </c>
      <c r="G823" s="337">
        <v>0</v>
      </c>
      <c r="H823" s="337">
        <v>14.52135</v>
      </c>
      <c r="I823" s="337">
        <v>8048.5726500000001</v>
      </c>
      <c r="J823" s="337">
        <v>542.74518999999998</v>
      </c>
      <c r="K823" s="337">
        <v>8591.3178399999997</v>
      </c>
      <c r="L823" s="337">
        <v>24206.572469999999</v>
      </c>
      <c r="M823" s="337">
        <v>265.37258000000003</v>
      </c>
      <c r="N823" s="337">
        <v>24471.945050000002</v>
      </c>
      <c r="O823" s="337">
        <v>33077.784240000001</v>
      </c>
      <c r="P823" s="337">
        <v>138902.85908000002</v>
      </c>
      <c r="Q823" s="337">
        <v>708.65522999999996</v>
      </c>
      <c r="R823" s="338">
        <v>139611.51431</v>
      </c>
    </row>
    <row r="824" spans="1:18" s="313" customFormat="1">
      <c r="A824" s="339"/>
      <c r="B824" s="339"/>
      <c r="C824" s="339"/>
      <c r="D824" s="339"/>
      <c r="E824" s="340">
        <v>300</v>
      </c>
      <c r="F824" s="341">
        <v>2.70852</v>
      </c>
      <c r="G824" s="342">
        <v>0</v>
      </c>
      <c r="H824" s="342">
        <v>2.70852</v>
      </c>
      <c r="I824" s="342">
        <v>2340.5114900000003</v>
      </c>
      <c r="J824" s="342">
        <v>183.52927</v>
      </c>
      <c r="K824" s="342">
        <v>2524.0407599999999</v>
      </c>
      <c r="L824" s="342">
        <v>4647.1541200000001</v>
      </c>
      <c r="M824" s="342">
        <v>5.1321000000000003</v>
      </c>
      <c r="N824" s="342">
        <v>4652.28622</v>
      </c>
      <c r="O824" s="342">
        <v>7179.0355</v>
      </c>
      <c r="P824" s="342">
        <v>82588.237139999997</v>
      </c>
      <c r="Q824" s="342">
        <v>0</v>
      </c>
      <c r="R824" s="343">
        <v>82588.237139999997</v>
      </c>
    </row>
    <row r="825" spans="1:18" s="313" customFormat="1">
      <c r="A825" s="339"/>
      <c r="B825" s="339"/>
      <c r="C825" s="334" t="s">
        <v>352</v>
      </c>
      <c r="D825" s="334" t="s">
        <v>352</v>
      </c>
      <c r="E825" s="335">
        <v>151</v>
      </c>
      <c r="F825" s="336">
        <v>0</v>
      </c>
      <c r="G825" s="337">
        <v>0</v>
      </c>
      <c r="H825" s="337">
        <v>0</v>
      </c>
      <c r="I825" s="337">
        <v>1230.8854799999999</v>
      </c>
      <c r="J825" s="337">
        <v>149.19451000000001</v>
      </c>
      <c r="K825" s="337">
        <v>1380.07999</v>
      </c>
      <c r="L825" s="337">
        <v>2044.8506</v>
      </c>
      <c r="M825" s="337">
        <v>0</v>
      </c>
      <c r="N825" s="337">
        <v>2044.8506</v>
      </c>
      <c r="O825" s="337">
        <v>3424.9305899999999</v>
      </c>
      <c r="P825" s="337">
        <v>41164.717710000004</v>
      </c>
      <c r="Q825" s="337">
        <v>0</v>
      </c>
      <c r="R825" s="338">
        <v>41164.717710000004</v>
      </c>
    </row>
    <row r="826" spans="1:18" s="313" customFormat="1">
      <c r="A826" s="339"/>
      <c r="B826" s="339"/>
      <c r="C826" s="339"/>
      <c r="D826" s="334" t="s">
        <v>353</v>
      </c>
      <c r="E826" s="335">
        <v>271</v>
      </c>
      <c r="F826" s="336">
        <v>0</v>
      </c>
      <c r="G826" s="337">
        <v>0</v>
      </c>
      <c r="H826" s="337">
        <v>0</v>
      </c>
      <c r="I826" s="337">
        <v>4.75746</v>
      </c>
      <c r="J826" s="337">
        <v>4.231E-2</v>
      </c>
      <c r="K826" s="337">
        <v>4.7997700000000005</v>
      </c>
      <c r="L826" s="337">
        <v>0</v>
      </c>
      <c r="M826" s="337">
        <v>0</v>
      </c>
      <c r="N826" s="337">
        <v>0</v>
      </c>
      <c r="O826" s="337">
        <v>4.7997700000000005</v>
      </c>
      <c r="P826" s="337">
        <v>3861.2927</v>
      </c>
      <c r="Q826" s="337">
        <v>0</v>
      </c>
      <c r="R826" s="338">
        <v>3861.2927</v>
      </c>
    </row>
    <row r="827" spans="1:18" s="313" customFormat="1">
      <c r="A827" s="339"/>
      <c r="B827" s="339"/>
      <c r="C827" s="334" t="s">
        <v>221</v>
      </c>
      <c r="D827" s="334" t="s">
        <v>221</v>
      </c>
      <c r="E827" s="335">
        <v>172</v>
      </c>
      <c r="F827" s="336">
        <v>0</v>
      </c>
      <c r="G827" s="337">
        <v>0</v>
      </c>
      <c r="H827" s="337">
        <v>0</v>
      </c>
      <c r="I827" s="337">
        <v>944.65969999999993</v>
      </c>
      <c r="J827" s="337">
        <v>0.44936000000000004</v>
      </c>
      <c r="K827" s="337">
        <v>945.10906</v>
      </c>
      <c r="L827" s="337">
        <v>2373.4346099999998</v>
      </c>
      <c r="M827" s="337">
        <v>1.8468</v>
      </c>
      <c r="N827" s="337">
        <v>2375.2814100000001</v>
      </c>
      <c r="O827" s="337">
        <v>3320.3904700000003</v>
      </c>
      <c r="P827" s="337">
        <v>106630.20637</v>
      </c>
      <c r="Q827" s="337">
        <v>0</v>
      </c>
      <c r="R827" s="338">
        <v>106630.20637</v>
      </c>
    </row>
    <row r="828" spans="1:18" s="313" customFormat="1">
      <c r="A828" s="339"/>
      <c r="B828" s="339"/>
      <c r="C828" s="339"/>
      <c r="D828" s="334" t="s">
        <v>354</v>
      </c>
      <c r="E828" s="335">
        <v>402</v>
      </c>
      <c r="F828" s="336">
        <v>0</v>
      </c>
      <c r="G828" s="337">
        <v>0</v>
      </c>
      <c r="H828" s="337">
        <v>0</v>
      </c>
      <c r="I828" s="337">
        <v>5.5640799999999997</v>
      </c>
      <c r="J828" s="337">
        <v>0</v>
      </c>
      <c r="K828" s="337">
        <v>5.5640799999999997</v>
      </c>
      <c r="L828" s="337">
        <v>0</v>
      </c>
      <c r="M828" s="337">
        <v>0</v>
      </c>
      <c r="N828" s="337">
        <v>0</v>
      </c>
      <c r="O828" s="337">
        <v>5.5640799999999997</v>
      </c>
      <c r="P828" s="337">
        <v>5768.88033</v>
      </c>
      <c r="Q828" s="337">
        <v>0</v>
      </c>
      <c r="R828" s="338">
        <v>5768.88033</v>
      </c>
    </row>
    <row r="829" spans="1:18" s="313" customFormat="1">
      <c r="A829" s="339"/>
      <c r="B829" s="339"/>
      <c r="C829" s="339"/>
      <c r="D829" s="334" t="s">
        <v>355</v>
      </c>
      <c r="E829" s="335">
        <v>287</v>
      </c>
      <c r="F829" s="336">
        <v>0</v>
      </c>
      <c r="G829" s="337">
        <v>0</v>
      </c>
      <c r="H829" s="337">
        <v>0</v>
      </c>
      <c r="I829" s="337">
        <v>4.5357299999999992</v>
      </c>
      <c r="J829" s="337">
        <v>0.28251999999999999</v>
      </c>
      <c r="K829" s="337">
        <v>4.8182499999999999</v>
      </c>
      <c r="L829" s="337">
        <v>0</v>
      </c>
      <c r="M829" s="337">
        <v>0</v>
      </c>
      <c r="N829" s="337">
        <v>0</v>
      </c>
      <c r="O829" s="337">
        <v>4.8182499999999999</v>
      </c>
      <c r="P829" s="337">
        <v>9022.34411</v>
      </c>
      <c r="Q829" s="337">
        <v>0</v>
      </c>
      <c r="R829" s="338">
        <v>9022.34411</v>
      </c>
    </row>
    <row r="830" spans="1:18" s="313" customFormat="1">
      <c r="A830" s="339"/>
      <c r="B830" s="339"/>
      <c r="C830" s="334" t="s">
        <v>356</v>
      </c>
      <c r="D830" s="334" t="s">
        <v>356</v>
      </c>
      <c r="E830" s="335">
        <v>280</v>
      </c>
      <c r="F830" s="336">
        <v>0</v>
      </c>
      <c r="G830" s="337">
        <v>0</v>
      </c>
      <c r="H830" s="337">
        <v>0</v>
      </c>
      <c r="I830" s="337">
        <v>3394.3970600000002</v>
      </c>
      <c r="J830" s="337">
        <v>47.448080000000004</v>
      </c>
      <c r="K830" s="337">
        <v>3441.8451400000004</v>
      </c>
      <c r="L830" s="337">
        <v>3913.6456699999999</v>
      </c>
      <c r="M830" s="337">
        <v>0</v>
      </c>
      <c r="N830" s="337">
        <v>3913.6456699999999</v>
      </c>
      <c r="O830" s="337">
        <v>7355.4908099999993</v>
      </c>
      <c r="P830" s="337">
        <v>136349.04793</v>
      </c>
      <c r="Q830" s="337">
        <v>0</v>
      </c>
      <c r="R830" s="338">
        <v>136349.04793</v>
      </c>
    </row>
    <row r="831" spans="1:18" s="313" customFormat="1">
      <c r="A831" s="339"/>
      <c r="B831" s="339"/>
      <c r="C831" s="334" t="s">
        <v>222</v>
      </c>
      <c r="D831" s="334" t="s">
        <v>222</v>
      </c>
      <c r="E831" s="335">
        <v>83</v>
      </c>
      <c r="F831" s="336">
        <v>31.574120000000001</v>
      </c>
      <c r="G831" s="337">
        <v>0</v>
      </c>
      <c r="H831" s="337">
        <v>31.574120000000001</v>
      </c>
      <c r="I831" s="337">
        <v>2699.3615399999999</v>
      </c>
      <c r="J831" s="337">
        <v>3.3891199999999997</v>
      </c>
      <c r="K831" s="337">
        <v>2702.7506600000002</v>
      </c>
      <c r="L831" s="337">
        <v>2852.17904</v>
      </c>
      <c r="M831" s="337">
        <v>0</v>
      </c>
      <c r="N831" s="337">
        <v>2852.17904</v>
      </c>
      <c r="O831" s="337">
        <v>5586.5038199999999</v>
      </c>
      <c r="P831" s="337">
        <v>66939.336519999997</v>
      </c>
      <c r="Q831" s="337">
        <v>0</v>
      </c>
      <c r="R831" s="338">
        <v>66939.336519999997</v>
      </c>
    </row>
    <row r="832" spans="1:18" s="313" customFormat="1">
      <c r="A832" s="339"/>
      <c r="B832" s="339"/>
      <c r="C832" s="339"/>
      <c r="D832" s="339"/>
      <c r="E832" s="340">
        <v>221</v>
      </c>
      <c r="F832" s="341">
        <v>77.220979999999997</v>
      </c>
      <c r="G832" s="342">
        <v>0</v>
      </c>
      <c r="H832" s="342">
        <v>77.220979999999997</v>
      </c>
      <c r="I832" s="342">
        <v>2404.4380099999998</v>
      </c>
      <c r="J832" s="342">
        <v>37.463070000000002</v>
      </c>
      <c r="K832" s="342">
        <v>2441.9010800000001</v>
      </c>
      <c r="L832" s="342">
        <v>1769.39381</v>
      </c>
      <c r="M832" s="342">
        <v>16.707129999999999</v>
      </c>
      <c r="N832" s="342">
        <v>1786.10094</v>
      </c>
      <c r="O832" s="342">
        <v>4305.223</v>
      </c>
      <c r="P832" s="342">
        <v>68039.722239999988</v>
      </c>
      <c r="Q832" s="342">
        <v>0</v>
      </c>
      <c r="R832" s="343">
        <v>68039.722239999988</v>
      </c>
    </row>
    <row r="833" spans="1:18" s="313" customFormat="1">
      <c r="A833" s="339"/>
      <c r="B833" s="339"/>
      <c r="C833" s="334" t="s">
        <v>330</v>
      </c>
      <c r="D833" s="334" t="s">
        <v>357</v>
      </c>
      <c r="E833" s="335">
        <v>171</v>
      </c>
      <c r="F833" s="336">
        <v>0</v>
      </c>
      <c r="G833" s="337">
        <v>0</v>
      </c>
      <c r="H833" s="337">
        <v>0</v>
      </c>
      <c r="I833" s="337">
        <v>24.213759999999997</v>
      </c>
      <c r="J833" s="337">
        <v>4.0999999999999999E-4</v>
      </c>
      <c r="K833" s="337">
        <v>24.214169999999999</v>
      </c>
      <c r="L833" s="337">
        <v>35.631519999999995</v>
      </c>
      <c r="M833" s="337">
        <v>0</v>
      </c>
      <c r="N833" s="337">
        <v>35.631519999999995</v>
      </c>
      <c r="O833" s="337">
        <v>59.845690000000005</v>
      </c>
      <c r="P833" s="337">
        <v>17410.474329999997</v>
      </c>
      <c r="Q833" s="337">
        <v>0</v>
      </c>
      <c r="R833" s="338">
        <v>17410.474329999997</v>
      </c>
    </row>
    <row r="834" spans="1:18" s="313" customFormat="1">
      <c r="A834" s="339"/>
      <c r="B834" s="339"/>
      <c r="C834" s="334" t="s">
        <v>358</v>
      </c>
      <c r="D834" s="334" t="s">
        <v>358</v>
      </c>
      <c r="E834" s="335">
        <v>199</v>
      </c>
      <c r="F834" s="336">
        <v>0</v>
      </c>
      <c r="G834" s="337">
        <v>0</v>
      </c>
      <c r="H834" s="337">
        <v>0</v>
      </c>
      <c r="I834" s="337">
        <v>3.8079699999999996</v>
      </c>
      <c r="J834" s="337">
        <v>4.4000000000000003E-3</v>
      </c>
      <c r="K834" s="337">
        <v>3.81237</v>
      </c>
      <c r="L834" s="337">
        <v>0</v>
      </c>
      <c r="M834" s="337">
        <v>0</v>
      </c>
      <c r="N834" s="337">
        <v>0</v>
      </c>
      <c r="O834" s="337">
        <v>3.81237</v>
      </c>
      <c r="P834" s="337">
        <v>8316.74251</v>
      </c>
      <c r="Q834" s="337">
        <v>0</v>
      </c>
      <c r="R834" s="338">
        <v>8316.74251</v>
      </c>
    </row>
    <row r="835" spans="1:18" s="313" customFormat="1">
      <c r="A835" s="339"/>
      <c r="B835" s="339"/>
      <c r="C835" s="334" t="s">
        <v>68</v>
      </c>
      <c r="D835" s="334" t="s">
        <v>68</v>
      </c>
      <c r="E835" s="335">
        <v>326</v>
      </c>
      <c r="F835" s="336">
        <v>1.6799999999999999E-3</v>
      </c>
      <c r="G835" s="337">
        <v>0</v>
      </c>
      <c r="H835" s="337">
        <v>1.6799999999999999E-3</v>
      </c>
      <c r="I835" s="337">
        <v>2129.8541500000001</v>
      </c>
      <c r="J835" s="337">
        <v>48.850679999999997</v>
      </c>
      <c r="K835" s="337">
        <v>2178.7048300000001</v>
      </c>
      <c r="L835" s="337">
        <v>2108.78269</v>
      </c>
      <c r="M835" s="337">
        <v>11.085000000000001</v>
      </c>
      <c r="N835" s="337">
        <v>2119.86769</v>
      </c>
      <c r="O835" s="337">
        <v>4298.5742</v>
      </c>
      <c r="P835" s="337">
        <v>41461.921889999998</v>
      </c>
      <c r="Q835" s="337">
        <v>0</v>
      </c>
      <c r="R835" s="338">
        <v>41461.921889999998</v>
      </c>
    </row>
    <row r="836" spans="1:18" s="313" customFormat="1">
      <c r="A836" s="339"/>
      <c r="B836" s="339"/>
      <c r="C836" s="339"/>
      <c r="D836" s="334" t="s">
        <v>359</v>
      </c>
      <c r="E836" s="335">
        <v>200</v>
      </c>
      <c r="F836" s="336">
        <v>0</v>
      </c>
      <c r="G836" s="337">
        <v>0</v>
      </c>
      <c r="H836" s="337">
        <v>0</v>
      </c>
      <c r="I836" s="337">
        <v>3.05166</v>
      </c>
      <c r="J836" s="337">
        <v>1.9219999999999998E-2</v>
      </c>
      <c r="K836" s="337">
        <v>3.0708800000000003</v>
      </c>
      <c r="L836" s="337">
        <v>0</v>
      </c>
      <c r="M836" s="337">
        <v>0</v>
      </c>
      <c r="N836" s="337">
        <v>0</v>
      </c>
      <c r="O836" s="337">
        <v>3.0708800000000003</v>
      </c>
      <c r="P836" s="337">
        <v>5646.2741299999998</v>
      </c>
      <c r="Q836" s="337">
        <v>0</v>
      </c>
      <c r="R836" s="338">
        <v>5646.2741299999998</v>
      </c>
    </row>
    <row r="837" spans="1:18" s="313" customFormat="1">
      <c r="A837" s="339"/>
      <c r="B837" s="339"/>
      <c r="C837" s="334" t="s">
        <v>360</v>
      </c>
      <c r="D837" s="334" t="s">
        <v>360</v>
      </c>
      <c r="E837" s="335">
        <v>266</v>
      </c>
      <c r="F837" s="336">
        <v>0</v>
      </c>
      <c r="G837" s="337">
        <v>0</v>
      </c>
      <c r="H837" s="337">
        <v>0</v>
      </c>
      <c r="I837" s="337">
        <v>13.540889999999999</v>
      </c>
      <c r="J837" s="337">
        <v>3.47E-3</v>
      </c>
      <c r="K837" s="337">
        <v>13.544360000000001</v>
      </c>
      <c r="L837" s="337">
        <v>6.7000000000000002E-4</v>
      </c>
      <c r="M837" s="337">
        <v>0</v>
      </c>
      <c r="N837" s="337">
        <v>6.7000000000000002E-4</v>
      </c>
      <c r="O837" s="337">
        <v>13.545030000000001</v>
      </c>
      <c r="P837" s="337">
        <v>12564.35579</v>
      </c>
      <c r="Q837" s="337">
        <v>0</v>
      </c>
      <c r="R837" s="338">
        <v>12564.35579</v>
      </c>
    </row>
    <row r="838" spans="1:18" s="313" customFormat="1">
      <c r="A838" s="339"/>
      <c r="B838" s="334" t="s">
        <v>8</v>
      </c>
      <c r="C838" s="334" t="s">
        <v>223</v>
      </c>
      <c r="D838" s="334" t="s">
        <v>8</v>
      </c>
      <c r="E838" s="335">
        <v>14</v>
      </c>
      <c r="F838" s="336">
        <v>6.0447299999999995</v>
      </c>
      <c r="G838" s="337">
        <v>4.0667900000000001</v>
      </c>
      <c r="H838" s="337">
        <v>10.111520000000001</v>
      </c>
      <c r="I838" s="337">
        <v>2584.0732899999998</v>
      </c>
      <c r="J838" s="337">
        <v>319.62983000000003</v>
      </c>
      <c r="K838" s="337">
        <v>2903.7031200000001</v>
      </c>
      <c r="L838" s="337">
        <v>4747.9258600000003</v>
      </c>
      <c r="M838" s="337">
        <v>67.096369999999993</v>
      </c>
      <c r="N838" s="337">
        <v>4815.0222300000005</v>
      </c>
      <c r="O838" s="337">
        <v>7728.8368700000001</v>
      </c>
      <c r="P838" s="337">
        <v>39269.881350000003</v>
      </c>
      <c r="Q838" s="337">
        <v>102.03802</v>
      </c>
      <c r="R838" s="338">
        <v>39371.919369999996</v>
      </c>
    </row>
    <row r="839" spans="1:18" s="313" customFormat="1">
      <c r="A839" s="339"/>
      <c r="B839" s="339"/>
      <c r="C839" s="339"/>
      <c r="D839" s="339"/>
      <c r="E839" s="340">
        <v>19</v>
      </c>
      <c r="F839" s="341">
        <v>955.87747000000002</v>
      </c>
      <c r="G839" s="342">
        <v>0</v>
      </c>
      <c r="H839" s="342">
        <v>955.87747000000002</v>
      </c>
      <c r="I839" s="342">
        <v>6375.7656699999998</v>
      </c>
      <c r="J839" s="342">
        <v>1825.1254099999999</v>
      </c>
      <c r="K839" s="342">
        <v>8200.8910799999994</v>
      </c>
      <c r="L839" s="342">
        <v>25127.462210000002</v>
      </c>
      <c r="M839" s="342">
        <v>1124.4425000000001</v>
      </c>
      <c r="N839" s="342">
        <v>26251.904710000003</v>
      </c>
      <c r="O839" s="342">
        <v>35408.673259999996</v>
      </c>
      <c r="P839" s="342">
        <v>30278.39734</v>
      </c>
      <c r="Q839" s="342">
        <v>0</v>
      </c>
      <c r="R839" s="343">
        <v>30278.39734</v>
      </c>
    </row>
    <row r="840" spans="1:18" s="313" customFormat="1">
      <c r="A840" s="339"/>
      <c r="B840" s="339"/>
      <c r="C840" s="339"/>
      <c r="D840" s="339"/>
      <c r="E840" s="340">
        <v>115</v>
      </c>
      <c r="F840" s="341">
        <v>58.085550000000005</v>
      </c>
      <c r="G840" s="342">
        <v>0.5091</v>
      </c>
      <c r="H840" s="342">
        <v>58.594650000000001</v>
      </c>
      <c r="I840" s="342">
        <v>7944.1795400000001</v>
      </c>
      <c r="J840" s="342">
        <v>2119.0862000000002</v>
      </c>
      <c r="K840" s="342">
        <v>10063.265740000001</v>
      </c>
      <c r="L840" s="342">
        <v>44724.5461</v>
      </c>
      <c r="M840" s="342">
        <v>870.21546999999998</v>
      </c>
      <c r="N840" s="342">
        <v>45594.761570000002</v>
      </c>
      <c r="O840" s="342">
        <v>55716.621960000004</v>
      </c>
      <c r="P840" s="342">
        <v>42553.669179999997</v>
      </c>
      <c r="Q840" s="342">
        <v>0</v>
      </c>
      <c r="R840" s="343">
        <v>42553.669179999997</v>
      </c>
    </row>
    <row r="841" spans="1:18" s="313" customFormat="1">
      <c r="A841" s="339"/>
      <c r="B841" s="339"/>
      <c r="C841" s="339"/>
      <c r="D841" s="339"/>
      <c r="E841" s="340">
        <v>375</v>
      </c>
      <c r="F841" s="341">
        <v>0</v>
      </c>
      <c r="G841" s="342">
        <v>0</v>
      </c>
      <c r="H841" s="342">
        <v>0</v>
      </c>
      <c r="I841" s="342">
        <v>2416.3622999999998</v>
      </c>
      <c r="J841" s="342">
        <v>209.69242000000003</v>
      </c>
      <c r="K841" s="342">
        <v>2626.0547200000001</v>
      </c>
      <c r="L841" s="342">
        <v>3801.46837</v>
      </c>
      <c r="M841" s="342">
        <v>135.33765</v>
      </c>
      <c r="N841" s="342">
        <v>3936.80602</v>
      </c>
      <c r="O841" s="342">
        <v>6562.8607400000001</v>
      </c>
      <c r="P841" s="342">
        <v>34953.646649999995</v>
      </c>
      <c r="Q841" s="342">
        <v>0</v>
      </c>
      <c r="R841" s="343">
        <v>34953.646649999995</v>
      </c>
    </row>
    <row r="842" spans="1:18" s="313" customFormat="1">
      <c r="A842" s="339"/>
      <c r="B842" s="339"/>
      <c r="C842" s="339"/>
      <c r="D842" s="334" t="s">
        <v>94</v>
      </c>
      <c r="E842" s="335">
        <v>13</v>
      </c>
      <c r="F842" s="336">
        <v>0.11117</v>
      </c>
      <c r="G842" s="337">
        <v>0</v>
      </c>
      <c r="H842" s="337">
        <v>0.11117</v>
      </c>
      <c r="I842" s="337">
        <v>11920.205460000001</v>
      </c>
      <c r="J842" s="337">
        <v>1059.9798799999999</v>
      </c>
      <c r="K842" s="337">
        <v>12980.18534</v>
      </c>
      <c r="L842" s="337">
        <v>40048.485700000005</v>
      </c>
      <c r="M842" s="337">
        <v>1172.0680300000001</v>
      </c>
      <c r="N842" s="337">
        <v>41220.55373</v>
      </c>
      <c r="O842" s="337">
        <v>54200.85024</v>
      </c>
      <c r="P842" s="337">
        <v>100068.31013</v>
      </c>
      <c r="Q842" s="337">
        <v>0</v>
      </c>
      <c r="R842" s="338">
        <v>100068.31013</v>
      </c>
    </row>
    <row r="843" spans="1:18" s="313" customFormat="1">
      <c r="A843" s="339"/>
      <c r="B843" s="339"/>
      <c r="C843" s="339"/>
      <c r="D843" s="339"/>
      <c r="E843" s="340">
        <v>229</v>
      </c>
      <c r="F843" s="341">
        <v>0.12193000000000001</v>
      </c>
      <c r="G843" s="342">
        <v>0</v>
      </c>
      <c r="H843" s="342">
        <v>0.12193000000000001</v>
      </c>
      <c r="I843" s="342">
        <v>1875.54286</v>
      </c>
      <c r="J843" s="342">
        <v>6.9834100000000001</v>
      </c>
      <c r="K843" s="342">
        <v>1882.5262700000001</v>
      </c>
      <c r="L843" s="342">
        <v>1733.5091599999998</v>
      </c>
      <c r="M843" s="342">
        <v>25.166790000000002</v>
      </c>
      <c r="N843" s="342">
        <v>1758.6759500000001</v>
      </c>
      <c r="O843" s="342">
        <v>3641.3241499999999</v>
      </c>
      <c r="P843" s="342">
        <v>39279.641950000005</v>
      </c>
      <c r="Q843" s="342">
        <v>10.29907</v>
      </c>
      <c r="R843" s="343">
        <v>39289.941020000006</v>
      </c>
    </row>
    <row r="844" spans="1:18" s="313" customFormat="1">
      <c r="A844" s="339"/>
      <c r="B844" s="339"/>
      <c r="C844" s="339"/>
      <c r="D844" s="339"/>
      <c r="E844" s="340">
        <v>389</v>
      </c>
      <c r="F844" s="341">
        <v>0</v>
      </c>
      <c r="G844" s="342">
        <v>0</v>
      </c>
      <c r="H844" s="342">
        <v>0</v>
      </c>
      <c r="I844" s="342">
        <v>1901.2498999999998</v>
      </c>
      <c r="J844" s="342">
        <v>4.9246499999999997</v>
      </c>
      <c r="K844" s="342">
        <v>1906.17455</v>
      </c>
      <c r="L844" s="342">
        <v>1724.38239</v>
      </c>
      <c r="M844" s="342">
        <v>1.96807</v>
      </c>
      <c r="N844" s="342">
        <v>1726.3504599999999</v>
      </c>
      <c r="O844" s="342">
        <v>3632.5250099999998</v>
      </c>
      <c r="P844" s="342">
        <v>45163.5023</v>
      </c>
      <c r="Q844" s="342">
        <v>0</v>
      </c>
      <c r="R844" s="343">
        <v>45163.5023</v>
      </c>
    </row>
    <row r="845" spans="1:18" s="313" customFormat="1">
      <c r="A845" s="339"/>
      <c r="B845" s="339"/>
      <c r="C845" s="339"/>
      <c r="D845" s="339"/>
      <c r="E845" s="340">
        <v>319</v>
      </c>
      <c r="F845" s="341">
        <v>1.15E-2</v>
      </c>
      <c r="G845" s="342">
        <v>0</v>
      </c>
      <c r="H845" s="342">
        <v>1.15E-2</v>
      </c>
      <c r="I845" s="342">
        <v>1655.56601</v>
      </c>
      <c r="J845" s="342">
        <v>146.97920999999999</v>
      </c>
      <c r="K845" s="342">
        <v>1802.54522</v>
      </c>
      <c r="L845" s="342">
        <v>1855.636</v>
      </c>
      <c r="M845" s="342">
        <v>9.0005799999999994</v>
      </c>
      <c r="N845" s="342">
        <v>1864.6365800000001</v>
      </c>
      <c r="O845" s="342">
        <v>3667.1932999999999</v>
      </c>
      <c r="P845" s="342">
        <v>46533.488259999998</v>
      </c>
      <c r="Q845" s="342">
        <v>0</v>
      </c>
      <c r="R845" s="343">
        <v>46533.488259999998</v>
      </c>
    </row>
    <row r="846" spans="1:18" s="313" customFormat="1">
      <c r="A846" s="339"/>
      <c r="B846" s="334" t="s">
        <v>9</v>
      </c>
      <c r="C846" s="334" t="s">
        <v>361</v>
      </c>
      <c r="D846" s="334" t="s">
        <v>361</v>
      </c>
      <c r="E846" s="335">
        <v>261</v>
      </c>
      <c r="F846" s="336">
        <v>0</v>
      </c>
      <c r="G846" s="337">
        <v>0</v>
      </c>
      <c r="H846" s="337">
        <v>0</v>
      </c>
      <c r="I846" s="337">
        <v>1222.0212200000001</v>
      </c>
      <c r="J846" s="337">
        <v>54.0137</v>
      </c>
      <c r="K846" s="337">
        <v>1276.0349199999998</v>
      </c>
      <c r="L846" s="337">
        <v>1476.6023799999998</v>
      </c>
      <c r="M846" s="337">
        <v>0</v>
      </c>
      <c r="N846" s="337">
        <v>1476.6023799999998</v>
      </c>
      <c r="O846" s="337">
        <v>2752.6372999999999</v>
      </c>
      <c r="P846" s="337">
        <v>26632.730319999999</v>
      </c>
      <c r="Q846" s="337">
        <v>0</v>
      </c>
      <c r="R846" s="338">
        <v>26632.730319999999</v>
      </c>
    </row>
    <row r="847" spans="1:18" s="313" customFormat="1">
      <c r="A847" s="339"/>
      <c r="B847" s="339"/>
      <c r="C847" s="334" t="s">
        <v>362</v>
      </c>
      <c r="D847" s="334" t="s">
        <v>362</v>
      </c>
      <c r="E847" s="335">
        <v>250</v>
      </c>
      <c r="F847" s="336">
        <v>0</v>
      </c>
      <c r="G847" s="337">
        <v>0</v>
      </c>
      <c r="H847" s="337">
        <v>0</v>
      </c>
      <c r="I847" s="337">
        <v>37.919080000000001</v>
      </c>
      <c r="J847" s="337">
        <v>3.8799999999999998E-3</v>
      </c>
      <c r="K847" s="337">
        <v>37.922959999999996</v>
      </c>
      <c r="L847" s="337">
        <v>6.0578799999999999</v>
      </c>
      <c r="M847" s="337">
        <v>0</v>
      </c>
      <c r="N847" s="337">
        <v>6.0578799999999999</v>
      </c>
      <c r="O847" s="337">
        <v>43.980839999999993</v>
      </c>
      <c r="P847" s="337">
        <v>4428.76127</v>
      </c>
      <c r="Q847" s="337">
        <v>0</v>
      </c>
      <c r="R847" s="338">
        <v>4428.76127</v>
      </c>
    </row>
    <row r="848" spans="1:18" s="313" customFormat="1">
      <c r="A848" s="339"/>
      <c r="B848" s="339"/>
      <c r="C848" s="334" t="s">
        <v>225</v>
      </c>
      <c r="D848" s="334" t="s">
        <v>226</v>
      </c>
      <c r="E848" s="335">
        <v>169</v>
      </c>
      <c r="F848" s="336">
        <v>0.23499999999999999</v>
      </c>
      <c r="G848" s="337">
        <v>0</v>
      </c>
      <c r="H848" s="337">
        <v>0.23499999999999999</v>
      </c>
      <c r="I848" s="337">
        <v>1113.3556100000001</v>
      </c>
      <c r="J848" s="337">
        <v>37.926360000000003</v>
      </c>
      <c r="K848" s="337">
        <v>1151.28197</v>
      </c>
      <c r="L848" s="337">
        <v>1583.71415</v>
      </c>
      <c r="M848" s="337">
        <v>11.10492</v>
      </c>
      <c r="N848" s="337">
        <v>1594.81907</v>
      </c>
      <c r="O848" s="337">
        <v>2746.3360400000001</v>
      </c>
      <c r="P848" s="337">
        <v>46101.227679999996</v>
      </c>
      <c r="Q848" s="337">
        <v>0</v>
      </c>
      <c r="R848" s="338">
        <v>46101.227679999996</v>
      </c>
    </row>
    <row r="849" spans="1:18" s="313" customFormat="1">
      <c r="A849" s="339"/>
      <c r="B849" s="339"/>
      <c r="C849" s="339"/>
      <c r="D849" s="334" t="s">
        <v>363</v>
      </c>
      <c r="E849" s="335">
        <v>305</v>
      </c>
      <c r="F849" s="336">
        <v>0</v>
      </c>
      <c r="G849" s="337">
        <v>0</v>
      </c>
      <c r="H849" s="337">
        <v>0</v>
      </c>
      <c r="I849" s="337">
        <v>473.98220000000003</v>
      </c>
      <c r="J849" s="337">
        <v>0.37626999999999999</v>
      </c>
      <c r="K849" s="337">
        <v>474.35846999999995</v>
      </c>
      <c r="L849" s="337">
        <v>847.45069999999998</v>
      </c>
      <c r="M849" s="337">
        <v>0</v>
      </c>
      <c r="N849" s="337">
        <v>847.45069999999998</v>
      </c>
      <c r="O849" s="337">
        <v>1321.80917</v>
      </c>
      <c r="P849" s="337">
        <v>18548.284359999998</v>
      </c>
      <c r="Q849" s="337">
        <v>0</v>
      </c>
      <c r="R849" s="338">
        <v>18548.284359999998</v>
      </c>
    </row>
    <row r="850" spans="1:18" s="313" customFormat="1">
      <c r="A850" s="339"/>
      <c r="B850" s="339"/>
      <c r="C850" s="334" t="s">
        <v>9</v>
      </c>
      <c r="D850" s="334" t="s">
        <v>9</v>
      </c>
      <c r="E850" s="335">
        <v>101</v>
      </c>
      <c r="F850" s="336">
        <v>4.7570800000000002</v>
      </c>
      <c r="G850" s="337">
        <v>1.0300000000000001E-3</v>
      </c>
      <c r="H850" s="337">
        <v>4.7581099999999994</v>
      </c>
      <c r="I850" s="337">
        <v>6116.5775800000001</v>
      </c>
      <c r="J850" s="337">
        <v>2141.89183</v>
      </c>
      <c r="K850" s="337">
        <v>8258.4694099999997</v>
      </c>
      <c r="L850" s="337">
        <v>23918.671320000001</v>
      </c>
      <c r="M850" s="337">
        <v>1100.79955</v>
      </c>
      <c r="N850" s="337">
        <v>25019.470870000001</v>
      </c>
      <c r="O850" s="337">
        <v>33282.698389999998</v>
      </c>
      <c r="P850" s="337">
        <v>40591.44816</v>
      </c>
      <c r="Q850" s="337">
        <v>0</v>
      </c>
      <c r="R850" s="338">
        <v>40591.44816</v>
      </c>
    </row>
    <row r="851" spans="1:18" s="313" customFormat="1">
      <c r="A851" s="339"/>
      <c r="B851" s="339"/>
      <c r="C851" s="339"/>
      <c r="D851" s="334" t="s">
        <v>227</v>
      </c>
      <c r="E851" s="335">
        <v>342</v>
      </c>
      <c r="F851" s="336">
        <v>0</v>
      </c>
      <c r="G851" s="337">
        <v>0</v>
      </c>
      <c r="H851" s="337">
        <v>0</v>
      </c>
      <c r="I851" s="337">
        <v>1518.8493100000001</v>
      </c>
      <c r="J851" s="337">
        <v>51.234250000000003</v>
      </c>
      <c r="K851" s="337">
        <v>1570.08356</v>
      </c>
      <c r="L851" s="337">
        <v>2135.498</v>
      </c>
      <c r="M851" s="337">
        <v>0</v>
      </c>
      <c r="N851" s="337">
        <v>2135.498</v>
      </c>
      <c r="O851" s="337">
        <v>3705.5815600000001</v>
      </c>
      <c r="P851" s="337">
        <v>46985.784590000003</v>
      </c>
      <c r="Q851" s="337">
        <v>0</v>
      </c>
      <c r="R851" s="338">
        <v>46985.784590000003</v>
      </c>
    </row>
    <row r="852" spans="1:18" s="313" customFormat="1">
      <c r="A852" s="339"/>
      <c r="B852" s="339"/>
      <c r="C852" s="339"/>
      <c r="D852" s="334" t="s">
        <v>317</v>
      </c>
      <c r="E852" s="335">
        <v>77</v>
      </c>
      <c r="F852" s="336">
        <v>0</v>
      </c>
      <c r="G852" s="337">
        <v>0</v>
      </c>
      <c r="H852" s="337">
        <v>0</v>
      </c>
      <c r="I852" s="337">
        <v>1687.43642</v>
      </c>
      <c r="J852" s="337">
        <v>357.54328000000004</v>
      </c>
      <c r="K852" s="337">
        <v>2044.9796999999999</v>
      </c>
      <c r="L852" s="337">
        <v>3114.28532</v>
      </c>
      <c r="M852" s="337">
        <v>2.12174</v>
      </c>
      <c r="N852" s="337">
        <v>3116.40706</v>
      </c>
      <c r="O852" s="337">
        <v>5161.3867599999994</v>
      </c>
      <c r="P852" s="337">
        <v>61632.509319999997</v>
      </c>
      <c r="Q852" s="337">
        <v>0</v>
      </c>
      <c r="R852" s="338">
        <v>61632.509319999997</v>
      </c>
    </row>
    <row r="853" spans="1:18" s="313" customFormat="1">
      <c r="A853" s="339"/>
      <c r="B853" s="339"/>
      <c r="C853" s="339"/>
      <c r="D853" s="334" t="s">
        <v>364</v>
      </c>
      <c r="E853" s="335">
        <v>119</v>
      </c>
      <c r="F853" s="336">
        <v>0</v>
      </c>
      <c r="G853" s="337">
        <v>3.5499999999999998E-3</v>
      </c>
      <c r="H853" s="337">
        <v>3.5499999999999998E-3</v>
      </c>
      <c r="I853" s="337">
        <v>2301.8007499999999</v>
      </c>
      <c r="J853" s="337">
        <v>262.67446999999999</v>
      </c>
      <c r="K853" s="337">
        <v>2564.4752200000003</v>
      </c>
      <c r="L853" s="337">
        <v>3021.0397899999998</v>
      </c>
      <c r="M853" s="337">
        <v>16.796580000000002</v>
      </c>
      <c r="N853" s="337">
        <v>3037.83637</v>
      </c>
      <c r="O853" s="337">
        <v>5602.3151399999997</v>
      </c>
      <c r="P853" s="337">
        <v>54281.286119999997</v>
      </c>
      <c r="Q853" s="337">
        <v>0</v>
      </c>
      <c r="R853" s="338">
        <v>54281.286119999997</v>
      </c>
    </row>
    <row r="854" spans="1:18" s="313" customFormat="1">
      <c r="A854" s="339"/>
      <c r="B854" s="339"/>
      <c r="C854" s="339"/>
      <c r="D854" s="334" t="s">
        <v>228</v>
      </c>
      <c r="E854" s="335">
        <v>168</v>
      </c>
      <c r="F854" s="336">
        <v>0</v>
      </c>
      <c r="G854" s="337">
        <v>0</v>
      </c>
      <c r="H854" s="337">
        <v>0</v>
      </c>
      <c r="I854" s="337">
        <v>2719.07231</v>
      </c>
      <c r="J854" s="337">
        <v>106.36071000000001</v>
      </c>
      <c r="K854" s="337">
        <v>2825.4330199999999</v>
      </c>
      <c r="L854" s="337">
        <v>5321.9751900000001</v>
      </c>
      <c r="M854" s="337">
        <v>37.278599999999997</v>
      </c>
      <c r="N854" s="337">
        <v>5359.2537899999998</v>
      </c>
      <c r="O854" s="337">
        <v>8184.6868099999992</v>
      </c>
      <c r="P854" s="337">
        <v>72316.827829999995</v>
      </c>
      <c r="Q854" s="337">
        <v>577.73933999999997</v>
      </c>
      <c r="R854" s="338">
        <v>72894.567169999995</v>
      </c>
    </row>
    <row r="855" spans="1:18" s="313" customFormat="1">
      <c r="A855" s="339"/>
      <c r="B855" s="339"/>
      <c r="C855" s="334" t="s">
        <v>365</v>
      </c>
      <c r="D855" s="334" t="s">
        <v>365</v>
      </c>
      <c r="E855" s="335">
        <v>311</v>
      </c>
      <c r="F855" s="336">
        <v>19.19491</v>
      </c>
      <c r="G855" s="337">
        <v>0</v>
      </c>
      <c r="H855" s="337">
        <v>19.19491</v>
      </c>
      <c r="I855" s="337">
        <v>670.70881999999995</v>
      </c>
      <c r="J855" s="337">
        <v>3.8650799999999998</v>
      </c>
      <c r="K855" s="337">
        <v>674.57389999999998</v>
      </c>
      <c r="L855" s="337">
        <v>922.78071999999997</v>
      </c>
      <c r="M855" s="337">
        <v>0</v>
      </c>
      <c r="N855" s="337">
        <v>922.78071999999997</v>
      </c>
      <c r="O855" s="337">
        <v>1616.54953</v>
      </c>
      <c r="P855" s="337">
        <v>28630.78254</v>
      </c>
      <c r="Q855" s="337">
        <v>0</v>
      </c>
      <c r="R855" s="338">
        <v>28630.78254</v>
      </c>
    </row>
    <row r="856" spans="1:18" s="313" customFormat="1">
      <c r="A856" s="339"/>
      <c r="B856" s="339"/>
      <c r="C856" s="334" t="s">
        <v>229</v>
      </c>
      <c r="D856" s="334" t="s">
        <v>230</v>
      </c>
      <c r="E856" s="335">
        <v>304</v>
      </c>
      <c r="F856" s="336">
        <v>0</v>
      </c>
      <c r="G856" s="337">
        <v>0</v>
      </c>
      <c r="H856" s="337">
        <v>0</v>
      </c>
      <c r="I856" s="337">
        <v>1688.25182</v>
      </c>
      <c r="J856" s="337">
        <v>14.87499</v>
      </c>
      <c r="K856" s="337">
        <v>1703.12681</v>
      </c>
      <c r="L856" s="337">
        <v>1218.34052</v>
      </c>
      <c r="M856" s="337">
        <v>1.20191</v>
      </c>
      <c r="N856" s="337">
        <v>1219.54243</v>
      </c>
      <c r="O856" s="337">
        <v>2922.6692400000002</v>
      </c>
      <c r="P856" s="337">
        <v>45137.408520000005</v>
      </c>
      <c r="Q856" s="337">
        <v>0</v>
      </c>
      <c r="R856" s="338">
        <v>45137.408520000005</v>
      </c>
    </row>
    <row r="857" spans="1:18" s="313" customFormat="1">
      <c r="A857" s="339"/>
      <c r="B857" s="339"/>
      <c r="C857" s="339"/>
      <c r="D857" s="334" t="s">
        <v>366</v>
      </c>
      <c r="E857" s="335">
        <v>270</v>
      </c>
      <c r="F857" s="336">
        <v>0</v>
      </c>
      <c r="G857" s="337">
        <v>0</v>
      </c>
      <c r="H857" s="337">
        <v>0</v>
      </c>
      <c r="I857" s="337">
        <v>78.721310000000003</v>
      </c>
      <c r="J857" s="337">
        <v>0</v>
      </c>
      <c r="K857" s="337">
        <v>78.721310000000003</v>
      </c>
      <c r="L857" s="337">
        <v>64.09</v>
      </c>
      <c r="M857" s="337">
        <v>0</v>
      </c>
      <c r="N857" s="337">
        <v>64.09</v>
      </c>
      <c r="O857" s="337">
        <v>142.81130999999999</v>
      </c>
      <c r="P857" s="337">
        <v>4463.0036600000003</v>
      </c>
      <c r="Q857" s="337">
        <v>0</v>
      </c>
      <c r="R857" s="338">
        <v>4463.0036600000003</v>
      </c>
    </row>
    <row r="858" spans="1:18" s="313" customFormat="1">
      <c r="A858" s="339"/>
      <c r="B858" s="339"/>
      <c r="C858" s="339"/>
      <c r="D858" s="334" t="s">
        <v>367</v>
      </c>
      <c r="E858" s="335">
        <v>251</v>
      </c>
      <c r="F858" s="336">
        <v>0</v>
      </c>
      <c r="G858" s="337">
        <v>0</v>
      </c>
      <c r="H858" s="337">
        <v>0</v>
      </c>
      <c r="I858" s="337">
        <v>165.05656999999999</v>
      </c>
      <c r="J858" s="337">
        <v>0</v>
      </c>
      <c r="K858" s="337">
        <v>165.05656999999999</v>
      </c>
      <c r="L858" s="337">
        <v>64.700050000000005</v>
      </c>
      <c r="M858" s="337">
        <v>0</v>
      </c>
      <c r="N858" s="337">
        <v>64.700050000000005</v>
      </c>
      <c r="O858" s="337">
        <v>229.75662</v>
      </c>
      <c r="P858" s="337">
        <v>2217.7401400000003</v>
      </c>
      <c r="Q858" s="337">
        <v>0</v>
      </c>
      <c r="R858" s="338">
        <v>2217.7401400000003</v>
      </c>
    </row>
    <row r="859" spans="1:18" s="313" customFormat="1">
      <c r="A859" s="339"/>
      <c r="B859" s="339"/>
      <c r="C859" s="334" t="s">
        <v>368</v>
      </c>
      <c r="D859" s="334" t="s">
        <v>369</v>
      </c>
      <c r="E859" s="335">
        <v>390</v>
      </c>
      <c r="F859" s="336">
        <v>0</v>
      </c>
      <c r="G859" s="337">
        <v>0</v>
      </c>
      <c r="H859" s="337">
        <v>0</v>
      </c>
      <c r="I859" s="337">
        <v>780.78776000000005</v>
      </c>
      <c r="J859" s="337">
        <v>40.220480000000002</v>
      </c>
      <c r="K859" s="337">
        <v>821.00824</v>
      </c>
      <c r="L859" s="337">
        <v>989.3951800000001</v>
      </c>
      <c r="M859" s="337">
        <v>0</v>
      </c>
      <c r="N859" s="337">
        <v>989.3951800000001</v>
      </c>
      <c r="O859" s="337">
        <v>1810.4034199999999</v>
      </c>
      <c r="P859" s="337">
        <v>20265.00259</v>
      </c>
      <c r="Q859" s="337">
        <v>0</v>
      </c>
      <c r="R859" s="338">
        <v>20265.00259</v>
      </c>
    </row>
    <row r="860" spans="1:18" s="313" customFormat="1">
      <c r="A860" s="339"/>
      <c r="B860" s="339"/>
      <c r="C860" s="334" t="s">
        <v>231</v>
      </c>
      <c r="D860" s="334" t="s">
        <v>231</v>
      </c>
      <c r="E860" s="335">
        <v>386</v>
      </c>
      <c r="F860" s="336">
        <v>0</v>
      </c>
      <c r="G860" s="337">
        <v>0</v>
      </c>
      <c r="H860" s="337">
        <v>0</v>
      </c>
      <c r="I860" s="337">
        <v>892.09911</v>
      </c>
      <c r="J860" s="337">
        <v>56.063910000000007</v>
      </c>
      <c r="K860" s="337">
        <v>948.16302000000007</v>
      </c>
      <c r="L860" s="337">
        <v>1110.8490900000002</v>
      </c>
      <c r="M860" s="337">
        <v>0.57996999999999999</v>
      </c>
      <c r="N860" s="337">
        <v>1111.4290600000002</v>
      </c>
      <c r="O860" s="337">
        <v>2059.5920799999999</v>
      </c>
      <c r="P860" s="337">
        <v>15897.64392</v>
      </c>
      <c r="Q860" s="337">
        <v>0</v>
      </c>
      <c r="R860" s="338">
        <v>15897.64392</v>
      </c>
    </row>
    <row r="861" spans="1:18" s="313" customFormat="1">
      <c r="A861" s="339"/>
      <c r="B861" s="339"/>
      <c r="C861" s="334" t="s">
        <v>370</v>
      </c>
      <c r="D861" s="334" t="s">
        <v>371</v>
      </c>
      <c r="E861" s="335">
        <v>196</v>
      </c>
      <c r="F861" s="336">
        <v>0</v>
      </c>
      <c r="G861" s="337">
        <v>0</v>
      </c>
      <c r="H861" s="337">
        <v>0</v>
      </c>
      <c r="I861" s="337">
        <v>113.24368</v>
      </c>
      <c r="J861" s="337">
        <v>6.6500000000000005E-3</v>
      </c>
      <c r="K861" s="337">
        <v>113.25033000000001</v>
      </c>
      <c r="L861" s="337">
        <v>20</v>
      </c>
      <c r="M861" s="337">
        <v>0</v>
      </c>
      <c r="N861" s="337">
        <v>20</v>
      </c>
      <c r="O861" s="337">
        <v>133.25032999999999</v>
      </c>
      <c r="P861" s="337">
        <v>7567.2913099999996</v>
      </c>
      <c r="Q861" s="337">
        <v>0</v>
      </c>
      <c r="R861" s="338">
        <v>7567.2913099999996</v>
      </c>
    </row>
    <row r="862" spans="1:18" s="313" customFormat="1">
      <c r="A862" s="339"/>
      <c r="B862" s="339"/>
      <c r="C862" s="339"/>
      <c r="D862" s="334" t="s">
        <v>370</v>
      </c>
      <c r="E862" s="335">
        <v>252</v>
      </c>
      <c r="F862" s="336">
        <v>0</v>
      </c>
      <c r="G862" s="337">
        <v>0</v>
      </c>
      <c r="H862" s="337">
        <v>0</v>
      </c>
      <c r="I862" s="337">
        <v>8.0943000000000005</v>
      </c>
      <c r="J862" s="337">
        <v>1.7999999999999998E-4</v>
      </c>
      <c r="K862" s="337">
        <v>8.094479999999999</v>
      </c>
      <c r="L862" s="337">
        <v>2.0084200000000001</v>
      </c>
      <c r="M862" s="337">
        <v>0</v>
      </c>
      <c r="N862" s="337">
        <v>2.0084200000000001</v>
      </c>
      <c r="O862" s="337">
        <v>10.1029</v>
      </c>
      <c r="P862" s="337">
        <v>3546.5568800000001</v>
      </c>
      <c r="Q862" s="337">
        <v>0</v>
      </c>
      <c r="R862" s="338">
        <v>3546.5568800000001</v>
      </c>
    </row>
    <row r="863" spans="1:18" s="313" customFormat="1">
      <c r="A863" s="339"/>
      <c r="B863" s="339"/>
      <c r="C863" s="334" t="s">
        <v>372</v>
      </c>
      <c r="D863" s="334" t="s">
        <v>373</v>
      </c>
      <c r="E863" s="335">
        <v>374</v>
      </c>
      <c r="F863" s="336">
        <v>0</v>
      </c>
      <c r="G863" s="337">
        <v>0</v>
      </c>
      <c r="H863" s="337">
        <v>0</v>
      </c>
      <c r="I863" s="337">
        <v>661.05462999999997</v>
      </c>
      <c r="J863" s="337">
        <v>87.184470000000005</v>
      </c>
      <c r="K863" s="337">
        <v>748.23910000000001</v>
      </c>
      <c r="L863" s="337">
        <v>844.13275999999996</v>
      </c>
      <c r="M863" s="337">
        <v>0</v>
      </c>
      <c r="N863" s="337">
        <v>844.13275999999996</v>
      </c>
      <c r="O863" s="337">
        <v>1592.3718600000002</v>
      </c>
      <c r="P863" s="337">
        <v>17919.694239999997</v>
      </c>
      <c r="Q863" s="337">
        <v>0</v>
      </c>
      <c r="R863" s="338">
        <v>17919.694239999997</v>
      </c>
    </row>
    <row r="864" spans="1:18" s="313" customFormat="1">
      <c r="A864" s="339"/>
      <c r="B864" s="339"/>
      <c r="C864" s="334" t="s">
        <v>374</v>
      </c>
      <c r="D864" s="334" t="s">
        <v>374</v>
      </c>
      <c r="E864" s="335">
        <v>433</v>
      </c>
      <c r="F864" s="336">
        <v>0</v>
      </c>
      <c r="G864" s="337">
        <v>0</v>
      </c>
      <c r="H864" s="337">
        <v>0</v>
      </c>
      <c r="I864" s="337">
        <v>49.089469999999999</v>
      </c>
      <c r="J864" s="337">
        <v>9.6370000000000011E-2</v>
      </c>
      <c r="K864" s="337">
        <v>49.185839999999999</v>
      </c>
      <c r="L864" s="337">
        <v>57.5</v>
      </c>
      <c r="M864" s="337">
        <v>0</v>
      </c>
      <c r="N864" s="337">
        <v>57.5</v>
      </c>
      <c r="O864" s="337">
        <v>106.68584</v>
      </c>
      <c r="P864" s="337">
        <v>2748.4427000000001</v>
      </c>
      <c r="Q864" s="337">
        <v>0</v>
      </c>
      <c r="R864" s="338">
        <v>2748.4427000000001</v>
      </c>
    </row>
    <row r="865" spans="1:18" s="313" customFormat="1">
      <c r="A865" s="339"/>
      <c r="B865" s="334" t="s">
        <v>10</v>
      </c>
      <c r="C865" s="334" t="s">
        <v>10</v>
      </c>
      <c r="D865" s="334" t="s">
        <v>10</v>
      </c>
      <c r="E865" s="335">
        <v>393</v>
      </c>
      <c r="F865" s="336">
        <v>0</v>
      </c>
      <c r="G865" s="337">
        <v>0</v>
      </c>
      <c r="H865" s="337">
        <v>0</v>
      </c>
      <c r="I865" s="337">
        <v>705.21911999999998</v>
      </c>
      <c r="J865" s="337">
        <v>1.17388</v>
      </c>
      <c r="K865" s="337">
        <v>706.39300000000003</v>
      </c>
      <c r="L865" s="337">
        <v>959.07470000000001</v>
      </c>
      <c r="M865" s="337">
        <v>0</v>
      </c>
      <c r="N865" s="337">
        <v>959.07470000000001</v>
      </c>
      <c r="O865" s="337">
        <v>1665.4676999999999</v>
      </c>
      <c r="P865" s="337">
        <v>29906.75892</v>
      </c>
      <c r="Q865" s="337">
        <v>0</v>
      </c>
      <c r="R865" s="338">
        <v>29906.75892</v>
      </c>
    </row>
    <row r="866" spans="1:18" s="313" customFormat="1">
      <c r="A866" s="339"/>
      <c r="B866" s="339"/>
      <c r="C866" s="334" t="s">
        <v>375</v>
      </c>
      <c r="D866" s="334" t="s">
        <v>376</v>
      </c>
      <c r="E866" s="335">
        <v>432</v>
      </c>
      <c r="F866" s="336">
        <v>0</v>
      </c>
      <c r="G866" s="337">
        <v>0</v>
      </c>
      <c r="H866" s="337">
        <v>0</v>
      </c>
      <c r="I866" s="337">
        <v>43.957269999999994</v>
      </c>
      <c r="J866" s="337">
        <v>1.2460000000000001E-2</v>
      </c>
      <c r="K866" s="337">
        <v>43.969730000000006</v>
      </c>
      <c r="L866" s="337">
        <v>35.054569999999998</v>
      </c>
      <c r="M866" s="337">
        <v>0</v>
      </c>
      <c r="N866" s="337">
        <v>35.054569999999998</v>
      </c>
      <c r="O866" s="337">
        <v>79.024299999999997</v>
      </c>
      <c r="P866" s="337">
        <v>8811.3260500000015</v>
      </c>
      <c r="Q866" s="337">
        <v>0</v>
      </c>
      <c r="R866" s="338">
        <v>8811.3260500000015</v>
      </c>
    </row>
    <row r="867" spans="1:18" s="313" customFormat="1">
      <c r="A867" s="339"/>
      <c r="B867" s="339"/>
      <c r="C867" s="334" t="s">
        <v>377</v>
      </c>
      <c r="D867" s="334" t="s">
        <v>378</v>
      </c>
      <c r="E867" s="335">
        <v>438</v>
      </c>
      <c r="F867" s="336">
        <v>0</v>
      </c>
      <c r="G867" s="337">
        <v>0</v>
      </c>
      <c r="H867" s="337">
        <v>0</v>
      </c>
      <c r="I867" s="337">
        <v>105.99878</v>
      </c>
      <c r="J867" s="337">
        <v>2.8039999999999999E-2</v>
      </c>
      <c r="K867" s="337">
        <v>106.02682</v>
      </c>
      <c r="L867" s="337">
        <v>294.78353000000004</v>
      </c>
      <c r="M867" s="337">
        <v>22.1737</v>
      </c>
      <c r="N867" s="337">
        <v>316.95722999999998</v>
      </c>
      <c r="O867" s="337">
        <v>422.98404999999997</v>
      </c>
      <c r="P867" s="337">
        <v>11809.11246</v>
      </c>
      <c r="Q867" s="337">
        <v>0</v>
      </c>
      <c r="R867" s="338">
        <v>11809.11246</v>
      </c>
    </row>
    <row r="868" spans="1:18" s="313" customFormat="1">
      <c r="A868" s="339"/>
      <c r="B868" s="334" t="s">
        <v>233</v>
      </c>
      <c r="C868" s="334" t="s">
        <v>233</v>
      </c>
      <c r="D868" s="334" t="s">
        <v>233</v>
      </c>
      <c r="E868" s="335">
        <v>225</v>
      </c>
      <c r="F868" s="336">
        <v>26.193709999999999</v>
      </c>
      <c r="G868" s="337">
        <v>0</v>
      </c>
      <c r="H868" s="337">
        <v>26.193709999999999</v>
      </c>
      <c r="I868" s="337">
        <v>6829.9560599999995</v>
      </c>
      <c r="J868" s="337">
        <v>344.03434999999996</v>
      </c>
      <c r="K868" s="337">
        <v>7173.9904100000003</v>
      </c>
      <c r="L868" s="337">
        <v>5304.6877500000001</v>
      </c>
      <c r="M868" s="337">
        <v>38.816300000000005</v>
      </c>
      <c r="N868" s="337">
        <v>5343.5040499999996</v>
      </c>
      <c r="O868" s="337">
        <v>12543.688169999999</v>
      </c>
      <c r="P868" s="337">
        <v>95201.363259999998</v>
      </c>
      <c r="Q868" s="337">
        <v>0</v>
      </c>
      <c r="R868" s="338">
        <v>95201.363259999998</v>
      </c>
    </row>
    <row r="869" spans="1:18" s="313" customFormat="1">
      <c r="A869" s="339"/>
      <c r="B869" s="339"/>
      <c r="C869" s="334" t="s">
        <v>234</v>
      </c>
      <c r="D869" s="334" t="s">
        <v>235</v>
      </c>
      <c r="E869" s="335">
        <v>313</v>
      </c>
      <c r="F869" s="336">
        <v>1.15E-2</v>
      </c>
      <c r="G869" s="337">
        <v>0</v>
      </c>
      <c r="H869" s="337">
        <v>1.15E-2</v>
      </c>
      <c r="I869" s="337">
        <v>1609.60294</v>
      </c>
      <c r="J869" s="337">
        <v>104.11197</v>
      </c>
      <c r="K869" s="337">
        <v>1713.7149099999999</v>
      </c>
      <c r="L869" s="337">
        <v>930.56052</v>
      </c>
      <c r="M869" s="337">
        <v>0</v>
      </c>
      <c r="N869" s="337">
        <v>930.56052</v>
      </c>
      <c r="O869" s="337">
        <v>2644.2869300000002</v>
      </c>
      <c r="P869" s="337">
        <v>35164.851049999997</v>
      </c>
      <c r="Q869" s="337">
        <v>0</v>
      </c>
      <c r="R869" s="338">
        <v>35164.851049999997</v>
      </c>
    </row>
    <row r="870" spans="1:18" s="313" customFormat="1">
      <c r="A870" s="339"/>
      <c r="B870" s="339"/>
      <c r="C870" s="339"/>
      <c r="D870" s="334" t="s">
        <v>379</v>
      </c>
      <c r="E870" s="335">
        <v>392</v>
      </c>
      <c r="F870" s="336">
        <v>2.0180599999999997</v>
      </c>
      <c r="G870" s="337">
        <v>0</v>
      </c>
      <c r="H870" s="337">
        <v>2.0180599999999997</v>
      </c>
      <c r="I870" s="337">
        <v>1492.8095700000001</v>
      </c>
      <c r="J870" s="337">
        <v>15.6035</v>
      </c>
      <c r="K870" s="337">
        <v>1508.4130700000001</v>
      </c>
      <c r="L870" s="337">
        <v>671.29360999999994</v>
      </c>
      <c r="M870" s="337">
        <v>0</v>
      </c>
      <c r="N870" s="337">
        <v>671.29360999999994</v>
      </c>
      <c r="O870" s="337">
        <v>2181.7247400000001</v>
      </c>
      <c r="P870" s="337">
        <v>22818.670440000002</v>
      </c>
      <c r="Q870" s="337">
        <v>0</v>
      </c>
      <c r="R870" s="338">
        <v>22818.670440000002</v>
      </c>
    </row>
    <row r="871" spans="1:18" s="313" customFormat="1">
      <c r="A871" s="339"/>
      <c r="B871" s="339"/>
      <c r="C871" s="334" t="s">
        <v>380</v>
      </c>
      <c r="D871" s="334" t="s">
        <v>381</v>
      </c>
      <c r="E871" s="335">
        <v>381</v>
      </c>
      <c r="F871" s="336">
        <v>6.6049999999999998E-2</v>
      </c>
      <c r="G871" s="337">
        <v>0</v>
      </c>
      <c r="H871" s="337">
        <v>6.6049999999999998E-2</v>
      </c>
      <c r="I871" s="337">
        <v>1056.5490199999999</v>
      </c>
      <c r="J871" s="337">
        <v>3.90489</v>
      </c>
      <c r="K871" s="337">
        <v>1060.45391</v>
      </c>
      <c r="L871" s="337">
        <v>1117.86916</v>
      </c>
      <c r="M871" s="337">
        <v>12.504250000000001</v>
      </c>
      <c r="N871" s="337">
        <v>1130.3734099999999</v>
      </c>
      <c r="O871" s="337">
        <v>2190.8933700000002</v>
      </c>
      <c r="P871" s="337">
        <v>18589.281609999998</v>
      </c>
      <c r="Q871" s="337">
        <v>0</v>
      </c>
      <c r="R871" s="338">
        <v>18589.281609999998</v>
      </c>
    </row>
    <row r="872" spans="1:18" s="313" customFormat="1">
      <c r="A872" s="339"/>
      <c r="B872" s="339"/>
      <c r="C872" s="334" t="s">
        <v>382</v>
      </c>
      <c r="D872" s="334" t="s">
        <v>383</v>
      </c>
      <c r="E872" s="335">
        <v>384</v>
      </c>
      <c r="F872" s="336">
        <v>0</v>
      </c>
      <c r="G872" s="337">
        <v>0</v>
      </c>
      <c r="H872" s="337">
        <v>0</v>
      </c>
      <c r="I872" s="337">
        <v>1163.3120700000002</v>
      </c>
      <c r="J872" s="337">
        <v>5.0727900000000004</v>
      </c>
      <c r="K872" s="337">
        <v>1168.3848600000001</v>
      </c>
      <c r="L872" s="337">
        <v>594.34829000000002</v>
      </c>
      <c r="M872" s="337">
        <v>0</v>
      </c>
      <c r="N872" s="337">
        <v>594.34829000000002</v>
      </c>
      <c r="O872" s="337">
        <v>1762.7331499999998</v>
      </c>
      <c r="P872" s="337">
        <v>28492.636300000002</v>
      </c>
      <c r="Q872" s="337">
        <v>0</v>
      </c>
      <c r="R872" s="338">
        <v>28492.636300000002</v>
      </c>
    </row>
    <row r="873" spans="1:18" s="313" customFormat="1">
      <c r="A873" s="339"/>
      <c r="B873" s="334" t="s">
        <v>12</v>
      </c>
      <c r="C873" s="334" t="s">
        <v>236</v>
      </c>
      <c r="D873" s="334" t="s">
        <v>237</v>
      </c>
      <c r="E873" s="335">
        <v>23</v>
      </c>
      <c r="F873" s="336">
        <v>7.0946400000000001</v>
      </c>
      <c r="G873" s="337">
        <v>0</v>
      </c>
      <c r="H873" s="337">
        <v>7.0946400000000001</v>
      </c>
      <c r="I873" s="337">
        <v>3200.2885799999999</v>
      </c>
      <c r="J873" s="337">
        <v>245.16538</v>
      </c>
      <c r="K873" s="337">
        <v>3445.4539599999998</v>
      </c>
      <c r="L873" s="337">
        <v>3616.78944</v>
      </c>
      <c r="M873" s="337">
        <v>26.11533</v>
      </c>
      <c r="N873" s="337">
        <v>3642.9047700000001</v>
      </c>
      <c r="O873" s="337">
        <v>7095.4533700000002</v>
      </c>
      <c r="P873" s="337">
        <v>46749.882229999996</v>
      </c>
      <c r="Q873" s="337">
        <v>0</v>
      </c>
      <c r="R873" s="338">
        <v>46749.882229999996</v>
      </c>
    </row>
    <row r="874" spans="1:18" s="313" customFormat="1">
      <c r="A874" s="339"/>
      <c r="B874" s="339"/>
      <c r="C874" s="334" t="s">
        <v>12</v>
      </c>
      <c r="D874" s="334" t="s">
        <v>12</v>
      </c>
      <c r="E874" s="335">
        <v>241</v>
      </c>
      <c r="F874" s="336">
        <v>0.21925999999999998</v>
      </c>
      <c r="G874" s="337">
        <v>0</v>
      </c>
      <c r="H874" s="337">
        <v>0.21925999999999998</v>
      </c>
      <c r="I874" s="337">
        <v>8201.797700000001</v>
      </c>
      <c r="J874" s="337">
        <v>1185.4698899999999</v>
      </c>
      <c r="K874" s="337">
        <v>9387.2675899999995</v>
      </c>
      <c r="L874" s="337">
        <v>30852.708629999997</v>
      </c>
      <c r="M874" s="337">
        <v>456.92484000000002</v>
      </c>
      <c r="N874" s="337">
        <v>31309.633469999997</v>
      </c>
      <c r="O874" s="337">
        <v>40697.120320000002</v>
      </c>
      <c r="P874" s="337">
        <v>75543.894579999993</v>
      </c>
      <c r="Q874" s="337">
        <v>0</v>
      </c>
      <c r="R874" s="338">
        <v>75543.894579999993</v>
      </c>
    </row>
    <row r="875" spans="1:18" s="313" customFormat="1">
      <c r="A875" s="339"/>
      <c r="B875" s="339"/>
      <c r="C875" s="339"/>
      <c r="D875" s="334" t="s">
        <v>384</v>
      </c>
      <c r="E875" s="335">
        <v>327</v>
      </c>
      <c r="F875" s="336">
        <v>4.62E-3</v>
      </c>
      <c r="G875" s="337">
        <v>0</v>
      </c>
      <c r="H875" s="337">
        <v>4.62E-3</v>
      </c>
      <c r="I875" s="337">
        <v>1643.88534</v>
      </c>
      <c r="J875" s="337">
        <v>13.52657</v>
      </c>
      <c r="K875" s="337">
        <v>1657.4119099999998</v>
      </c>
      <c r="L875" s="337">
        <v>1656.9834099999998</v>
      </c>
      <c r="M875" s="337">
        <v>0</v>
      </c>
      <c r="N875" s="337">
        <v>1656.9834099999998</v>
      </c>
      <c r="O875" s="337">
        <v>3314.3999399999998</v>
      </c>
      <c r="P875" s="337">
        <v>37979.345340000007</v>
      </c>
      <c r="Q875" s="337">
        <v>0</v>
      </c>
      <c r="R875" s="338">
        <v>37979.345340000007</v>
      </c>
    </row>
    <row r="876" spans="1:18" s="313" customFormat="1">
      <c r="A876" s="339"/>
      <c r="B876" s="339"/>
      <c r="C876" s="334" t="s">
        <v>238</v>
      </c>
      <c r="D876" s="334" t="s">
        <v>238</v>
      </c>
      <c r="E876" s="335">
        <v>441</v>
      </c>
      <c r="F876" s="336">
        <v>0</v>
      </c>
      <c r="G876" s="337">
        <v>0</v>
      </c>
      <c r="H876" s="337">
        <v>0</v>
      </c>
      <c r="I876" s="337">
        <v>797.61982</v>
      </c>
      <c r="J876" s="337">
        <v>5.1396999999999995</v>
      </c>
      <c r="K876" s="337">
        <v>802.75952000000007</v>
      </c>
      <c r="L876" s="337">
        <v>440.13024999999999</v>
      </c>
      <c r="M876" s="337">
        <v>73.900000000000006</v>
      </c>
      <c r="N876" s="337">
        <v>514.03025000000002</v>
      </c>
      <c r="O876" s="337">
        <v>1316.7897700000001</v>
      </c>
      <c r="P876" s="337">
        <v>16809.704040000001</v>
      </c>
      <c r="Q876" s="337">
        <v>0</v>
      </c>
      <c r="R876" s="338">
        <v>16809.704040000001</v>
      </c>
    </row>
    <row r="877" spans="1:18" s="313" customFormat="1">
      <c r="A877" s="339"/>
      <c r="B877" s="339"/>
      <c r="C877" s="334" t="s">
        <v>240</v>
      </c>
      <c r="D877" s="334" t="s">
        <v>240</v>
      </c>
      <c r="E877" s="335">
        <v>324</v>
      </c>
      <c r="F877" s="336">
        <v>0.11888</v>
      </c>
      <c r="G877" s="337">
        <v>0</v>
      </c>
      <c r="H877" s="337">
        <v>0.11888</v>
      </c>
      <c r="I877" s="337">
        <v>4293.8413700000001</v>
      </c>
      <c r="J877" s="337">
        <v>142.29558</v>
      </c>
      <c r="K877" s="337">
        <v>4436.1369500000001</v>
      </c>
      <c r="L877" s="337">
        <v>5043.6254900000004</v>
      </c>
      <c r="M877" s="337">
        <v>7.0048699999999995</v>
      </c>
      <c r="N877" s="337">
        <v>5050.6303600000001</v>
      </c>
      <c r="O877" s="337">
        <v>9486.8861899999993</v>
      </c>
      <c r="P877" s="337">
        <v>77111.355340000009</v>
      </c>
      <c r="Q877" s="337">
        <v>0</v>
      </c>
      <c r="R877" s="338">
        <v>77111.355340000009</v>
      </c>
    </row>
    <row r="878" spans="1:18" s="313" customFormat="1">
      <c r="A878" s="339"/>
      <c r="B878" s="334" t="s">
        <v>241</v>
      </c>
      <c r="C878" s="334" t="s">
        <v>242</v>
      </c>
      <c r="D878" s="334" t="s">
        <v>242</v>
      </c>
      <c r="E878" s="335">
        <v>79</v>
      </c>
      <c r="F878" s="336">
        <v>3.72065</v>
      </c>
      <c r="G878" s="337">
        <v>0</v>
      </c>
      <c r="H878" s="337">
        <v>3.72065</v>
      </c>
      <c r="I878" s="337">
        <v>2773.4909500000003</v>
      </c>
      <c r="J878" s="337">
        <v>192.55812</v>
      </c>
      <c r="K878" s="337">
        <v>2966.04907</v>
      </c>
      <c r="L878" s="337">
        <v>2471.4084700000003</v>
      </c>
      <c r="M878" s="337">
        <v>0.96350999999999998</v>
      </c>
      <c r="N878" s="337">
        <v>2472.3719799999999</v>
      </c>
      <c r="O878" s="337">
        <v>5442.1417000000001</v>
      </c>
      <c r="P878" s="337">
        <v>42154.339659999998</v>
      </c>
      <c r="Q878" s="337">
        <v>0</v>
      </c>
      <c r="R878" s="338">
        <v>42154.339659999998</v>
      </c>
    </row>
    <row r="879" spans="1:18" s="313" customFormat="1">
      <c r="A879" s="339"/>
      <c r="B879" s="339"/>
      <c r="C879" s="339"/>
      <c r="D879" s="334" t="s">
        <v>243</v>
      </c>
      <c r="E879" s="335">
        <v>340</v>
      </c>
      <c r="F879" s="336">
        <v>0</v>
      </c>
      <c r="G879" s="337">
        <v>0</v>
      </c>
      <c r="H879" s="337">
        <v>0</v>
      </c>
      <c r="I879" s="337">
        <v>2312.4297099999999</v>
      </c>
      <c r="J879" s="337">
        <v>126.09350000000001</v>
      </c>
      <c r="K879" s="337">
        <v>2438.5232099999998</v>
      </c>
      <c r="L879" s="337">
        <v>1617.68507</v>
      </c>
      <c r="M879" s="337">
        <v>0</v>
      </c>
      <c r="N879" s="337">
        <v>1617.68507</v>
      </c>
      <c r="O879" s="337">
        <v>4056.2082799999998</v>
      </c>
      <c r="P879" s="337">
        <v>43328.264149999995</v>
      </c>
      <c r="Q879" s="337">
        <v>0</v>
      </c>
      <c r="R879" s="338">
        <v>43328.264149999995</v>
      </c>
    </row>
    <row r="880" spans="1:18" s="313" customFormat="1">
      <c r="A880" s="339"/>
      <c r="B880" s="339"/>
      <c r="C880" s="334" t="s">
        <v>385</v>
      </c>
      <c r="D880" s="334" t="s">
        <v>385</v>
      </c>
      <c r="E880" s="335">
        <v>240</v>
      </c>
      <c r="F880" s="336">
        <v>81.579470000000001</v>
      </c>
      <c r="G880" s="337">
        <v>0</v>
      </c>
      <c r="H880" s="337">
        <v>81.579470000000001</v>
      </c>
      <c r="I880" s="337">
        <v>2040.6475500000001</v>
      </c>
      <c r="J880" s="337">
        <v>160.30915999999999</v>
      </c>
      <c r="K880" s="337">
        <v>2200.9567099999999</v>
      </c>
      <c r="L880" s="337">
        <v>4585.6712900000002</v>
      </c>
      <c r="M880" s="337">
        <v>98.334559999999996</v>
      </c>
      <c r="N880" s="337">
        <v>4684.0058499999996</v>
      </c>
      <c r="O880" s="337">
        <v>6966.5420300000005</v>
      </c>
      <c r="P880" s="337">
        <v>70099.433180000007</v>
      </c>
      <c r="Q880" s="337">
        <v>0</v>
      </c>
      <c r="R880" s="338">
        <v>70099.433180000007</v>
      </c>
    </row>
    <row r="881" spans="1:18" s="313" customFormat="1">
      <c r="A881" s="339"/>
      <c r="B881" s="339"/>
      <c r="C881" s="334" t="s">
        <v>244</v>
      </c>
      <c r="D881" s="334" t="s">
        <v>386</v>
      </c>
      <c r="E881" s="335">
        <v>86</v>
      </c>
      <c r="F881" s="336">
        <v>84.608410000000006</v>
      </c>
      <c r="G881" s="337">
        <v>0</v>
      </c>
      <c r="H881" s="337">
        <v>84.608410000000006</v>
      </c>
      <c r="I881" s="337">
        <v>6106.6831199999997</v>
      </c>
      <c r="J881" s="337">
        <v>760.16608999999994</v>
      </c>
      <c r="K881" s="337">
        <v>6866.8492100000003</v>
      </c>
      <c r="L881" s="337">
        <v>15807.404550000001</v>
      </c>
      <c r="M881" s="337">
        <v>1519.48946</v>
      </c>
      <c r="N881" s="337">
        <v>17326.89401</v>
      </c>
      <c r="O881" s="337">
        <v>24278.351629999997</v>
      </c>
      <c r="P881" s="337">
        <v>66125.114300000001</v>
      </c>
      <c r="Q881" s="337">
        <v>0</v>
      </c>
      <c r="R881" s="338">
        <v>66125.114300000001</v>
      </c>
    </row>
    <row r="882" spans="1:18" s="313" customFormat="1">
      <c r="A882" s="339"/>
      <c r="B882" s="339"/>
      <c r="C882" s="339"/>
      <c r="D882" s="334" t="s">
        <v>245</v>
      </c>
      <c r="E882" s="335">
        <v>254</v>
      </c>
      <c r="F882" s="336">
        <v>6.45E-3</v>
      </c>
      <c r="G882" s="337">
        <v>0</v>
      </c>
      <c r="H882" s="337">
        <v>6.45E-3</v>
      </c>
      <c r="I882" s="337">
        <v>2523.98684</v>
      </c>
      <c r="J882" s="337">
        <v>350.73905999999999</v>
      </c>
      <c r="K882" s="337">
        <v>2874.7258999999999</v>
      </c>
      <c r="L882" s="337">
        <v>3298.4056499999997</v>
      </c>
      <c r="M882" s="337">
        <v>10.22935</v>
      </c>
      <c r="N882" s="337">
        <v>3308.6350000000002</v>
      </c>
      <c r="O882" s="337">
        <v>6183.3673499999995</v>
      </c>
      <c r="P882" s="337">
        <v>95544.093549999991</v>
      </c>
      <c r="Q882" s="337">
        <v>0</v>
      </c>
      <c r="R882" s="338">
        <v>95544.093549999991</v>
      </c>
    </row>
    <row r="883" spans="1:18" s="313" customFormat="1">
      <c r="A883" s="339"/>
      <c r="B883" s="339"/>
      <c r="C883" s="339"/>
      <c r="D883" s="334" t="s">
        <v>244</v>
      </c>
      <c r="E883" s="335">
        <v>25</v>
      </c>
      <c r="F883" s="336">
        <v>127.25694</v>
      </c>
      <c r="G883" s="337">
        <v>3.03112</v>
      </c>
      <c r="H883" s="337">
        <v>130.28806</v>
      </c>
      <c r="I883" s="337">
        <v>9485.4462899999999</v>
      </c>
      <c r="J883" s="337">
        <v>1204.0185300000001</v>
      </c>
      <c r="K883" s="337">
        <v>10689.464820000001</v>
      </c>
      <c r="L883" s="337">
        <v>33992.347840000002</v>
      </c>
      <c r="M883" s="337">
        <v>2524.9626400000002</v>
      </c>
      <c r="N883" s="337">
        <v>36517.31048</v>
      </c>
      <c r="O883" s="337">
        <v>47337.06336</v>
      </c>
      <c r="P883" s="337">
        <v>49094.054270000001</v>
      </c>
      <c r="Q883" s="337">
        <v>0</v>
      </c>
      <c r="R883" s="338">
        <v>49094.054270000001</v>
      </c>
    </row>
    <row r="884" spans="1:18" s="313" customFormat="1">
      <c r="A884" s="339"/>
      <c r="B884" s="339"/>
      <c r="C884" s="339"/>
      <c r="D884" s="339"/>
      <c r="E884" s="340">
        <v>208</v>
      </c>
      <c r="F884" s="341">
        <v>0</v>
      </c>
      <c r="G884" s="342">
        <v>0</v>
      </c>
      <c r="H884" s="342">
        <v>0</v>
      </c>
      <c r="I884" s="342">
        <v>1396.8579299999999</v>
      </c>
      <c r="J884" s="342">
        <v>47.881459999999997</v>
      </c>
      <c r="K884" s="342">
        <v>1444.73939</v>
      </c>
      <c r="L884" s="342">
        <v>2614.1669200000001</v>
      </c>
      <c r="M884" s="342">
        <v>68.759590000000003</v>
      </c>
      <c r="N884" s="342">
        <v>2682.9265099999998</v>
      </c>
      <c r="O884" s="342">
        <v>4127.6659</v>
      </c>
      <c r="P884" s="342">
        <v>46171.934229999999</v>
      </c>
      <c r="Q884" s="342">
        <v>0</v>
      </c>
      <c r="R884" s="343">
        <v>46171.934229999999</v>
      </c>
    </row>
    <row r="885" spans="1:18" s="313" customFormat="1">
      <c r="A885" s="339"/>
      <c r="B885" s="339"/>
      <c r="C885" s="334" t="s">
        <v>246</v>
      </c>
      <c r="D885" s="334" t="s">
        <v>246</v>
      </c>
      <c r="E885" s="335">
        <v>380</v>
      </c>
      <c r="F885" s="336">
        <v>0</v>
      </c>
      <c r="G885" s="337">
        <v>0</v>
      </c>
      <c r="H885" s="337">
        <v>0</v>
      </c>
      <c r="I885" s="337">
        <v>1838.01064</v>
      </c>
      <c r="J885" s="337">
        <v>17.643729999999998</v>
      </c>
      <c r="K885" s="337">
        <v>1855.6543700000002</v>
      </c>
      <c r="L885" s="337">
        <v>2682.5578599999999</v>
      </c>
      <c r="M885" s="337">
        <v>0</v>
      </c>
      <c r="N885" s="337">
        <v>2682.5578599999999</v>
      </c>
      <c r="O885" s="337">
        <v>4538.2122300000001</v>
      </c>
      <c r="P885" s="337">
        <v>30882.659420000004</v>
      </c>
      <c r="Q885" s="337">
        <v>0</v>
      </c>
      <c r="R885" s="338">
        <v>30882.659420000004</v>
      </c>
    </row>
    <row r="886" spans="1:18" s="313" customFormat="1">
      <c r="A886" s="339"/>
      <c r="B886" s="339"/>
      <c r="C886" s="334" t="s">
        <v>247</v>
      </c>
      <c r="D886" s="334" t="s">
        <v>248</v>
      </c>
      <c r="E886" s="335">
        <v>383</v>
      </c>
      <c r="F886" s="336">
        <v>1E-3</v>
      </c>
      <c r="G886" s="337">
        <v>0</v>
      </c>
      <c r="H886" s="337">
        <v>1E-3</v>
      </c>
      <c r="I886" s="337">
        <v>994.1031999999999</v>
      </c>
      <c r="J886" s="337">
        <v>22.565069999999999</v>
      </c>
      <c r="K886" s="337">
        <v>1016.66827</v>
      </c>
      <c r="L886" s="337">
        <v>916.38735999999994</v>
      </c>
      <c r="M886" s="337">
        <v>0</v>
      </c>
      <c r="N886" s="337">
        <v>916.38735999999994</v>
      </c>
      <c r="O886" s="337">
        <v>1933.0566299999998</v>
      </c>
      <c r="P886" s="337">
        <v>22911.11118</v>
      </c>
      <c r="Q886" s="337">
        <v>0</v>
      </c>
      <c r="R886" s="338">
        <v>22911.11118</v>
      </c>
    </row>
    <row r="887" spans="1:18" s="313" customFormat="1">
      <c r="A887" s="339"/>
      <c r="B887" s="339"/>
      <c r="C887" s="339"/>
      <c r="D887" s="334" t="s">
        <v>247</v>
      </c>
      <c r="E887" s="335">
        <v>102</v>
      </c>
      <c r="F887" s="336">
        <v>0</v>
      </c>
      <c r="G887" s="337">
        <v>0</v>
      </c>
      <c r="H887" s="337">
        <v>0</v>
      </c>
      <c r="I887" s="337">
        <v>1141.9525900000001</v>
      </c>
      <c r="J887" s="337">
        <v>7.6444799999999997</v>
      </c>
      <c r="K887" s="337">
        <v>1149.59707</v>
      </c>
      <c r="L887" s="337">
        <v>2154.4610699999998</v>
      </c>
      <c r="M887" s="337">
        <v>5.6271899999999997</v>
      </c>
      <c r="N887" s="337">
        <v>2160.08826</v>
      </c>
      <c r="O887" s="337">
        <v>3309.6853300000002</v>
      </c>
      <c r="P887" s="337">
        <v>28665.387569999999</v>
      </c>
      <c r="Q887" s="337">
        <v>0</v>
      </c>
      <c r="R887" s="338">
        <v>28665.387569999999</v>
      </c>
    </row>
    <row r="888" spans="1:18" s="313" customFormat="1">
      <c r="A888" s="339"/>
      <c r="B888" s="339"/>
      <c r="C888" s="334" t="s">
        <v>249</v>
      </c>
      <c r="D888" s="334" t="s">
        <v>249</v>
      </c>
      <c r="E888" s="335">
        <v>59</v>
      </c>
      <c r="F888" s="336">
        <v>148.71732999999998</v>
      </c>
      <c r="G888" s="337">
        <v>0.73899999999999999</v>
      </c>
      <c r="H888" s="337">
        <v>149.45632999999998</v>
      </c>
      <c r="I888" s="337">
        <v>6410.1997999999994</v>
      </c>
      <c r="J888" s="337">
        <v>2308.6591200000003</v>
      </c>
      <c r="K888" s="337">
        <v>8718.8589200000006</v>
      </c>
      <c r="L888" s="337">
        <v>23865.40453</v>
      </c>
      <c r="M888" s="337">
        <v>1467.4329</v>
      </c>
      <c r="N888" s="337">
        <v>25332.83743</v>
      </c>
      <c r="O888" s="337">
        <v>34201.152679999999</v>
      </c>
      <c r="P888" s="337">
        <v>50043.345409999994</v>
      </c>
      <c r="Q888" s="337">
        <v>0</v>
      </c>
      <c r="R888" s="338">
        <v>50043.345409999994</v>
      </c>
    </row>
    <row r="889" spans="1:18" s="313" customFormat="1">
      <c r="A889" s="339"/>
      <c r="B889" s="339"/>
      <c r="C889" s="334" t="s">
        <v>387</v>
      </c>
      <c r="D889" s="334" t="s">
        <v>387</v>
      </c>
      <c r="E889" s="335">
        <v>397</v>
      </c>
      <c r="F889" s="336">
        <v>0</v>
      </c>
      <c r="G889" s="337">
        <v>0</v>
      </c>
      <c r="H889" s="337">
        <v>0</v>
      </c>
      <c r="I889" s="337">
        <v>1080.25191</v>
      </c>
      <c r="J889" s="337">
        <v>8.9851399999999995</v>
      </c>
      <c r="K889" s="337">
        <v>1089.23705</v>
      </c>
      <c r="L889" s="337">
        <v>1669.2061799999999</v>
      </c>
      <c r="M889" s="337">
        <v>0</v>
      </c>
      <c r="N889" s="337">
        <v>1669.2061799999999</v>
      </c>
      <c r="O889" s="337">
        <v>2758.4432299999999</v>
      </c>
      <c r="P889" s="337">
        <v>30632.011309999998</v>
      </c>
      <c r="Q889" s="337">
        <v>0</v>
      </c>
      <c r="R889" s="338">
        <v>30632.011309999998</v>
      </c>
    </row>
    <row r="890" spans="1:18" s="313" customFormat="1">
      <c r="A890" s="339"/>
      <c r="B890" s="334" t="s">
        <v>14</v>
      </c>
      <c r="C890" s="334" t="s">
        <v>388</v>
      </c>
      <c r="D890" s="334" t="s">
        <v>389</v>
      </c>
      <c r="E890" s="335">
        <v>155</v>
      </c>
      <c r="F890" s="336">
        <v>0</v>
      </c>
      <c r="G890" s="337">
        <v>0</v>
      </c>
      <c r="H890" s="337">
        <v>0</v>
      </c>
      <c r="I890" s="337">
        <v>802.46816000000001</v>
      </c>
      <c r="J890" s="337">
        <v>10.182930000000001</v>
      </c>
      <c r="K890" s="337">
        <v>812.65108999999995</v>
      </c>
      <c r="L890" s="337">
        <v>993.85953000000006</v>
      </c>
      <c r="M890" s="337">
        <v>0</v>
      </c>
      <c r="N890" s="337">
        <v>993.85953000000006</v>
      </c>
      <c r="O890" s="337">
        <v>1806.51062</v>
      </c>
      <c r="P890" s="337">
        <v>35369.735409999994</v>
      </c>
      <c r="Q890" s="337">
        <v>0</v>
      </c>
      <c r="R890" s="338">
        <v>35369.735409999994</v>
      </c>
    </row>
    <row r="891" spans="1:18" s="313" customFormat="1">
      <c r="A891" s="339"/>
      <c r="B891" s="339"/>
      <c r="C891" s="334" t="s">
        <v>390</v>
      </c>
      <c r="D891" s="334" t="s">
        <v>390</v>
      </c>
      <c r="E891" s="335">
        <v>112</v>
      </c>
      <c r="F891" s="336">
        <v>0</v>
      </c>
      <c r="G891" s="337">
        <v>0</v>
      </c>
      <c r="H891" s="337">
        <v>0</v>
      </c>
      <c r="I891" s="337">
        <v>2193.87122</v>
      </c>
      <c r="J891" s="337">
        <v>548.43689000000006</v>
      </c>
      <c r="K891" s="337">
        <v>2742.3081099999999</v>
      </c>
      <c r="L891" s="337">
        <v>1948.896</v>
      </c>
      <c r="M891" s="337">
        <v>0</v>
      </c>
      <c r="N891" s="337">
        <v>1948.896</v>
      </c>
      <c r="O891" s="337">
        <v>4691.2041100000006</v>
      </c>
      <c r="P891" s="337">
        <v>49128.54924</v>
      </c>
      <c r="Q891" s="337">
        <v>0</v>
      </c>
      <c r="R891" s="338">
        <v>49128.54924</v>
      </c>
    </row>
    <row r="892" spans="1:18" s="313" customFormat="1">
      <c r="A892" s="339"/>
      <c r="B892" s="339"/>
      <c r="C892" s="339"/>
      <c r="D892" s="339"/>
      <c r="E892" s="340">
        <v>214</v>
      </c>
      <c r="F892" s="341">
        <v>0</v>
      </c>
      <c r="G892" s="342">
        <v>0</v>
      </c>
      <c r="H892" s="342">
        <v>0</v>
      </c>
      <c r="I892" s="342">
        <v>1667.6726299999998</v>
      </c>
      <c r="J892" s="342">
        <v>36.626640000000002</v>
      </c>
      <c r="K892" s="342">
        <v>1704.29927</v>
      </c>
      <c r="L892" s="342">
        <v>738.40559999999994</v>
      </c>
      <c r="M892" s="342">
        <v>0</v>
      </c>
      <c r="N892" s="342">
        <v>738.40559999999994</v>
      </c>
      <c r="O892" s="342">
        <v>2442.70487</v>
      </c>
      <c r="P892" s="342">
        <v>38550.630729999997</v>
      </c>
      <c r="Q892" s="342">
        <v>0</v>
      </c>
      <c r="R892" s="343">
        <v>38550.630729999997</v>
      </c>
    </row>
    <row r="893" spans="1:18" s="313" customFormat="1">
      <c r="A893" s="339"/>
      <c r="B893" s="339"/>
      <c r="C893" s="334" t="s">
        <v>391</v>
      </c>
      <c r="D893" s="334" t="s">
        <v>391</v>
      </c>
      <c r="E893" s="335">
        <v>238</v>
      </c>
      <c r="F893" s="336">
        <v>0</v>
      </c>
      <c r="G893" s="337">
        <v>0</v>
      </c>
      <c r="H893" s="337">
        <v>0</v>
      </c>
      <c r="I893" s="337">
        <v>1288.6679199999999</v>
      </c>
      <c r="J893" s="337">
        <v>1560.8949299999999</v>
      </c>
      <c r="K893" s="337">
        <v>2849.5628500000003</v>
      </c>
      <c r="L893" s="337">
        <v>1597.4074499999999</v>
      </c>
      <c r="M893" s="337">
        <v>40.551699999999997</v>
      </c>
      <c r="N893" s="337">
        <v>1637.9591499999999</v>
      </c>
      <c r="O893" s="337">
        <v>4487.5219999999999</v>
      </c>
      <c r="P893" s="337">
        <v>64466.614520000003</v>
      </c>
      <c r="Q893" s="337">
        <v>0</v>
      </c>
      <c r="R893" s="338">
        <v>64466.614520000003</v>
      </c>
    </row>
    <row r="894" spans="1:18" s="313" customFormat="1">
      <c r="A894" s="339"/>
      <c r="B894" s="339"/>
      <c r="C894" s="334" t="s">
        <v>252</v>
      </c>
      <c r="D894" s="334" t="s">
        <v>253</v>
      </c>
      <c r="E894" s="335">
        <v>239</v>
      </c>
      <c r="F894" s="336">
        <v>0</v>
      </c>
      <c r="G894" s="337">
        <v>0</v>
      </c>
      <c r="H894" s="337">
        <v>0</v>
      </c>
      <c r="I894" s="337">
        <v>2947.1835499999997</v>
      </c>
      <c r="J894" s="337">
        <v>232.84632999999999</v>
      </c>
      <c r="K894" s="337">
        <v>3180.02988</v>
      </c>
      <c r="L894" s="337">
        <v>3307.5378799999999</v>
      </c>
      <c r="M894" s="337">
        <v>0</v>
      </c>
      <c r="N894" s="337">
        <v>3307.5378799999999</v>
      </c>
      <c r="O894" s="337">
        <v>6487.5677599999999</v>
      </c>
      <c r="P894" s="337">
        <v>94356.593900000007</v>
      </c>
      <c r="Q894" s="337">
        <v>0</v>
      </c>
      <c r="R894" s="338">
        <v>94356.593900000007</v>
      </c>
    </row>
    <row r="895" spans="1:18" s="313" customFormat="1">
      <c r="A895" s="339"/>
      <c r="B895" s="339"/>
      <c r="C895" s="334" t="s">
        <v>254</v>
      </c>
      <c r="D895" s="334" t="s">
        <v>255</v>
      </c>
      <c r="E895" s="335">
        <v>194</v>
      </c>
      <c r="F895" s="336">
        <v>0</v>
      </c>
      <c r="G895" s="337">
        <v>0</v>
      </c>
      <c r="H895" s="337">
        <v>0</v>
      </c>
      <c r="I895" s="337">
        <v>3795.9894300000001</v>
      </c>
      <c r="J895" s="337">
        <v>38.43468</v>
      </c>
      <c r="K895" s="337">
        <v>3834.4241099999999</v>
      </c>
      <c r="L895" s="337">
        <v>4042.0620299999996</v>
      </c>
      <c r="M895" s="337">
        <v>11.085000000000001</v>
      </c>
      <c r="N895" s="337">
        <v>4053.1470299999996</v>
      </c>
      <c r="O895" s="337">
        <v>7887.57114</v>
      </c>
      <c r="P895" s="337">
        <v>64917.440240000004</v>
      </c>
      <c r="Q895" s="337">
        <v>0</v>
      </c>
      <c r="R895" s="338">
        <v>64917.440240000004</v>
      </c>
    </row>
    <row r="896" spans="1:18" s="313" customFormat="1">
      <c r="A896" s="339"/>
      <c r="B896" s="339"/>
      <c r="C896" s="339"/>
      <c r="D896" s="339"/>
      <c r="E896" s="340">
        <v>354</v>
      </c>
      <c r="F896" s="341">
        <v>0.29887999999999998</v>
      </c>
      <c r="G896" s="342">
        <v>0</v>
      </c>
      <c r="H896" s="342">
        <v>0.29887999999999998</v>
      </c>
      <c r="I896" s="342">
        <v>2361.93498</v>
      </c>
      <c r="J896" s="342">
        <v>46.203660000000006</v>
      </c>
      <c r="K896" s="342">
        <v>2408.1386400000001</v>
      </c>
      <c r="L896" s="342">
        <v>1810.28241</v>
      </c>
      <c r="M896" s="342">
        <v>5.1330200000000001</v>
      </c>
      <c r="N896" s="342">
        <v>1815.41543</v>
      </c>
      <c r="O896" s="342">
        <v>4223.8529500000004</v>
      </c>
      <c r="P896" s="342">
        <v>50720.745710000003</v>
      </c>
      <c r="Q896" s="342">
        <v>0</v>
      </c>
      <c r="R896" s="343">
        <v>50720.745710000003</v>
      </c>
    </row>
    <row r="897" spans="1:18" s="313" customFormat="1">
      <c r="A897" s="339"/>
      <c r="B897" s="339"/>
      <c r="C897" s="339"/>
      <c r="D897" s="334" t="s">
        <v>392</v>
      </c>
      <c r="E897" s="335">
        <v>88</v>
      </c>
      <c r="F897" s="336">
        <v>50.300170000000001</v>
      </c>
      <c r="G897" s="337">
        <v>2.9739999999999999E-2</v>
      </c>
      <c r="H897" s="337">
        <v>50.329910000000005</v>
      </c>
      <c r="I897" s="337">
        <v>2757.1456600000001</v>
      </c>
      <c r="J897" s="337">
        <v>75.291960000000003</v>
      </c>
      <c r="K897" s="337">
        <v>2832.4376200000002</v>
      </c>
      <c r="L897" s="337">
        <v>4479.5312400000003</v>
      </c>
      <c r="M897" s="337">
        <v>113.47677</v>
      </c>
      <c r="N897" s="337">
        <v>4593.0080099999996</v>
      </c>
      <c r="O897" s="337">
        <v>7475.7755399999996</v>
      </c>
      <c r="P897" s="337">
        <v>53795.21415</v>
      </c>
      <c r="Q897" s="337">
        <v>0</v>
      </c>
      <c r="R897" s="338">
        <v>53795.21415</v>
      </c>
    </row>
    <row r="898" spans="1:18" s="313" customFormat="1">
      <c r="A898" s="339"/>
      <c r="B898" s="339"/>
      <c r="C898" s="339"/>
      <c r="D898" s="339"/>
      <c r="E898" s="340">
        <v>361</v>
      </c>
      <c r="F898" s="341">
        <v>0</v>
      </c>
      <c r="G898" s="342">
        <v>0</v>
      </c>
      <c r="H898" s="342">
        <v>0</v>
      </c>
      <c r="I898" s="342">
        <v>1565.8693600000001</v>
      </c>
      <c r="J898" s="342">
        <v>19.5458</v>
      </c>
      <c r="K898" s="342">
        <v>1585.41516</v>
      </c>
      <c r="L898" s="342">
        <v>1796.95207</v>
      </c>
      <c r="M898" s="342">
        <v>0</v>
      </c>
      <c r="N898" s="342">
        <v>1796.95207</v>
      </c>
      <c r="O898" s="342">
        <v>3382.3672299999998</v>
      </c>
      <c r="P898" s="342">
        <v>46372.570289999996</v>
      </c>
      <c r="Q898" s="342">
        <v>0</v>
      </c>
      <c r="R898" s="343">
        <v>46372.570289999996</v>
      </c>
    </row>
    <row r="899" spans="1:18" s="313" customFormat="1">
      <c r="A899" s="339"/>
      <c r="B899" s="339"/>
      <c r="C899" s="339"/>
      <c r="D899" s="334" t="s">
        <v>254</v>
      </c>
      <c r="E899" s="335">
        <v>32</v>
      </c>
      <c r="F899" s="336">
        <v>26.17962</v>
      </c>
      <c r="G899" s="337">
        <v>1.99762</v>
      </c>
      <c r="H899" s="337">
        <v>28.177240000000001</v>
      </c>
      <c r="I899" s="337">
        <v>9075.6441400000003</v>
      </c>
      <c r="J899" s="337">
        <v>2206.1411800000001</v>
      </c>
      <c r="K899" s="337">
        <v>11281.785320000001</v>
      </c>
      <c r="L899" s="337">
        <v>46834.647469999996</v>
      </c>
      <c r="M899" s="337">
        <v>1154.80295</v>
      </c>
      <c r="N899" s="337">
        <v>47989.450420000001</v>
      </c>
      <c r="O899" s="337">
        <v>59299.412979999994</v>
      </c>
      <c r="P899" s="337">
        <v>122652.03876000001</v>
      </c>
      <c r="Q899" s="337">
        <v>0</v>
      </c>
      <c r="R899" s="338">
        <v>122652.03876000001</v>
      </c>
    </row>
    <row r="900" spans="1:18" s="313" customFormat="1">
      <c r="A900" s="339"/>
      <c r="B900" s="339"/>
      <c r="C900" s="339"/>
      <c r="D900" s="339"/>
      <c r="E900" s="340">
        <v>99</v>
      </c>
      <c r="F900" s="341">
        <v>160.0737</v>
      </c>
      <c r="G900" s="342">
        <v>7.3200000000000001E-3</v>
      </c>
      <c r="H900" s="342">
        <v>160.08102</v>
      </c>
      <c r="I900" s="342">
        <v>7577.6741199999997</v>
      </c>
      <c r="J900" s="342">
        <v>829.46349999999995</v>
      </c>
      <c r="K900" s="342">
        <v>8407.1376199999995</v>
      </c>
      <c r="L900" s="342">
        <v>18428.06523</v>
      </c>
      <c r="M900" s="342">
        <v>780.18472999999994</v>
      </c>
      <c r="N900" s="342">
        <v>19208.249960000001</v>
      </c>
      <c r="O900" s="342">
        <v>27775.4686</v>
      </c>
      <c r="P900" s="342">
        <v>62249.12126</v>
      </c>
      <c r="Q900" s="342">
        <v>136.97567999999998</v>
      </c>
      <c r="R900" s="343">
        <v>62386.096939999996</v>
      </c>
    </row>
    <row r="901" spans="1:18" s="313" customFormat="1">
      <c r="A901" s="339"/>
      <c r="B901" s="339"/>
      <c r="C901" s="339"/>
      <c r="D901" s="339"/>
      <c r="E901" s="340">
        <v>116</v>
      </c>
      <c r="F901" s="341">
        <v>6.0958500000000004</v>
      </c>
      <c r="G901" s="342">
        <v>175.14277999999999</v>
      </c>
      <c r="H901" s="342">
        <v>181.23863</v>
      </c>
      <c r="I901" s="342">
        <v>6598.6071500000007</v>
      </c>
      <c r="J901" s="342">
        <v>1408.3295900000001</v>
      </c>
      <c r="K901" s="342">
        <v>8006.9367400000001</v>
      </c>
      <c r="L901" s="342">
        <v>22130.303749999999</v>
      </c>
      <c r="M901" s="342">
        <v>429.63105000000002</v>
      </c>
      <c r="N901" s="342">
        <v>22559.934799999999</v>
      </c>
      <c r="O901" s="342">
        <v>30748.110170000004</v>
      </c>
      <c r="P901" s="342">
        <v>86159.982969999997</v>
      </c>
      <c r="Q901" s="342">
        <v>0</v>
      </c>
      <c r="R901" s="343">
        <v>86159.982969999997</v>
      </c>
    </row>
    <row r="902" spans="1:18" s="313" customFormat="1">
      <c r="A902" s="339"/>
      <c r="B902" s="339"/>
      <c r="C902" s="339"/>
      <c r="D902" s="334" t="s">
        <v>393</v>
      </c>
      <c r="E902" s="335">
        <v>323</v>
      </c>
      <c r="F902" s="336">
        <v>0</v>
      </c>
      <c r="G902" s="337">
        <v>0</v>
      </c>
      <c r="H902" s="337">
        <v>0</v>
      </c>
      <c r="I902" s="337">
        <v>1725.3236299999999</v>
      </c>
      <c r="J902" s="337">
        <v>133.60704999999999</v>
      </c>
      <c r="K902" s="337">
        <v>1858.9306799999999</v>
      </c>
      <c r="L902" s="337">
        <v>1606.2712200000001</v>
      </c>
      <c r="M902" s="337">
        <v>73.117919999999998</v>
      </c>
      <c r="N902" s="337">
        <v>1679.38914</v>
      </c>
      <c r="O902" s="337">
        <v>3538.3198199999997</v>
      </c>
      <c r="P902" s="337">
        <v>32296.208160000002</v>
      </c>
      <c r="Q902" s="337">
        <v>0</v>
      </c>
      <c r="R902" s="338">
        <v>32296.208160000002</v>
      </c>
    </row>
    <row r="903" spans="1:18" s="313" customFormat="1">
      <c r="A903" s="339"/>
      <c r="B903" s="339"/>
      <c r="C903" s="334" t="s">
        <v>394</v>
      </c>
      <c r="D903" s="334" t="s">
        <v>394</v>
      </c>
      <c r="E903" s="335">
        <v>217</v>
      </c>
      <c r="F903" s="336">
        <v>0</v>
      </c>
      <c r="G903" s="337">
        <v>0</v>
      </c>
      <c r="H903" s="337">
        <v>0</v>
      </c>
      <c r="I903" s="337">
        <v>2042.49208</v>
      </c>
      <c r="J903" s="337">
        <v>21.436630000000001</v>
      </c>
      <c r="K903" s="337">
        <v>2063.9287100000001</v>
      </c>
      <c r="L903" s="337">
        <v>2206.0928399999998</v>
      </c>
      <c r="M903" s="337">
        <v>6.8067099999999998</v>
      </c>
      <c r="N903" s="337">
        <v>2212.8995499999996</v>
      </c>
      <c r="O903" s="337">
        <v>4276.8282600000002</v>
      </c>
      <c r="P903" s="337">
        <v>58213.129580000001</v>
      </c>
      <c r="Q903" s="337">
        <v>0</v>
      </c>
      <c r="R903" s="338">
        <v>58213.129580000001</v>
      </c>
    </row>
    <row r="904" spans="1:18" s="313" customFormat="1">
      <c r="A904" s="339"/>
      <c r="B904" s="334" t="s">
        <v>15</v>
      </c>
      <c r="C904" s="334" t="s">
        <v>257</v>
      </c>
      <c r="D904" s="334" t="s">
        <v>395</v>
      </c>
      <c r="E904" s="335">
        <v>346</v>
      </c>
      <c r="F904" s="336">
        <v>0</v>
      </c>
      <c r="G904" s="337">
        <v>0</v>
      </c>
      <c r="H904" s="337">
        <v>0</v>
      </c>
      <c r="I904" s="337">
        <v>1151.0227299999999</v>
      </c>
      <c r="J904" s="337">
        <v>21.605160000000001</v>
      </c>
      <c r="K904" s="337">
        <v>1172.62789</v>
      </c>
      <c r="L904" s="337">
        <v>1095.4064499999999</v>
      </c>
      <c r="M904" s="337">
        <v>0</v>
      </c>
      <c r="N904" s="337">
        <v>1095.4064499999999</v>
      </c>
      <c r="O904" s="337">
        <v>2268.0343399999997</v>
      </c>
      <c r="P904" s="337">
        <v>29041.733660000002</v>
      </c>
      <c r="Q904" s="337">
        <v>0</v>
      </c>
      <c r="R904" s="338">
        <v>29041.733660000002</v>
      </c>
    </row>
    <row r="905" spans="1:18" s="313" customFormat="1">
      <c r="A905" s="339"/>
      <c r="B905" s="339"/>
      <c r="C905" s="339"/>
      <c r="D905" s="334" t="s">
        <v>257</v>
      </c>
      <c r="E905" s="335">
        <v>24</v>
      </c>
      <c r="F905" s="336">
        <v>10.28299</v>
      </c>
      <c r="G905" s="337">
        <v>0</v>
      </c>
      <c r="H905" s="337">
        <v>10.28299</v>
      </c>
      <c r="I905" s="337">
        <v>2939.5210899999997</v>
      </c>
      <c r="J905" s="337">
        <v>108.80376</v>
      </c>
      <c r="K905" s="337">
        <v>3048.32485</v>
      </c>
      <c r="L905" s="337">
        <v>8859.8791099999999</v>
      </c>
      <c r="M905" s="337">
        <v>2.2174499999999999</v>
      </c>
      <c r="N905" s="337">
        <v>8862.09656</v>
      </c>
      <c r="O905" s="337">
        <v>11920.704400000001</v>
      </c>
      <c r="P905" s="337">
        <v>76404.174840000007</v>
      </c>
      <c r="Q905" s="337">
        <v>0</v>
      </c>
      <c r="R905" s="338">
        <v>76404.174840000007</v>
      </c>
    </row>
    <row r="906" spans="1:18" s="313" customFormat="1">
      <c r="A906" s="339"/>
      <c r="B906" s="339"/>
      <c r="C906" s="339"/>
      <c r="D906" s="339"/>
      <c r="E906" s="340">
        <v>184</v>
      </c>
      <c r="F906" s="341">
        <v>0.48851999999999995</v>
      </c>
      <c r="G906" s="342">
        <v>0</v>
      </c>
      <c r="H906" s="342">
        <v>0.48851999999999995</v>
      </c>
      <c r="I906" s="342">
        <v>5063.2779500000006</v>
      </c>
      <c r="J906" s="342">
        <v>352.70841999999999</v>
      </c>
      <c r="K906" s="342">
        <v>5415.9863700000005</v>
      </c>
      <c r="L906" s="342">
        <v>14785.36249</v>
      </c>
      <c r="M906" s="342">
        <v>326.19862000000001</v>
      </c>
      <c r="N906" s="342">
        <v>15111.561109999999</v>
      </c>
      <c r="O906" s="342">
        <v>20528.036</v>
      </c>
      <c r="P906" s="342">
        <v>68645.300319999995</v>
      </c>
      <c r="Q906" s="342">
        <v>27.76013</v>
      </c>
      <c r="R906" s="343">
        <v>68673.060450000004</v>
      </c>
    </row>
    <row r="907" spans="1:18" s="313" customFormat="1">
      <c r="A907" s="339"/>
      <c r="B907" s="339"/>
      <c r="C907" s="339"/>
      <c r="D907" s="334" t="s">
        <v>258</v>
      </c>
      <c r="E907" s="335">
        <v>53</v>
      </c>
      <c r="F907" s="336">
        <v>20.313770000000002</v>
      </c>
      <c r="G907" s="337">
        <v>0</v>
      </c>
      <c r="H907" s="337">
        <v>20.313770000000002</v>
      </c>
      <c r="I907" s="337">
        <v>3136.3784700000001</v>
      </c>
      <c r="J907" s="337">
        <v>34.521629999999995</v>
      </c>
      <c r="K907" s="337">
        <v>3170.9001000000003</v>
      </c>
      <c r="L907" s="337">
        <v>2643.94002</v>
      </c>
      <c r="M907" s="337">
        <v>26.590259999999997</v>
      </c>
      <c r="N907" s="337">
        <v>2670.5302799999999</v>
      </c>
      <c r="O907" s="337">
        <v>5861.7441500000004</v>
      </c>
      <c r="P907" s="337">
        <v>94925.944920000009</v>
      </c>
      <c r="Q907" s="337">
        <v>0</v>
      </c>
      <c r="R907" s="338">
        <v>94925.944920000009</v>
      </c>
    </row>
    <row r="908" spans="1:18" s="313" customFormat="1">
      <c r="A908" s="339"/>
      <c r="B908" s="339"/>
      <c r="C908" s="339"/>
      <c r="D908" s="334" t="s">
        <v>56</v>
      </c>
      <c r="E908" s="335">
        <v>307</v>
      </c>
      <c r="F908" s="336">
        <v>4.6600000000000001E-3</v>
      </c>
      <c r="G908" s="337">
        <v>0</v>
      </c>
      <c r="H908" s="337">
        <v>4.6600000000000001E-3</v>
      </c>
      <c r="I908" s="337">
        <v>2012.65373</v>
      </c>
      <c r="J908" s="337">
        <v>47.101059999999997</v>
      </c>
      <c r="K908" s="337">
        <v>2059.75479</v>
      </c>
      <c r="L908" s="337">
        <v>1612.4727700000001</v>
      </c>
      <c r="M908" s="337">
        <v>9.5964700000000001</v>
      </c>
      <c r="N908" s="337">
        <v>1622.06924</v>
      </c>
      <c r="O908" s="337">
        <v>3681.8286899999998</v>
      </c>
      <c r="P908" s="337">
        <v>64983.252509999998</v>
      </c>
      <c r="Q908" s="337">
        <v>0</v>
      </c>
      <c r="R908" s="338">
        <v>64983.252509999998</v>
      </c>
    </row>
    <row r="909" spans="1:18" s="313" customFormat="1">
      <c r="A909" s="339"/>
      <c r="B909" s="339"/>
      <c r="C909" s="339"/>
      <c r="D909" s="334" t="s">
        <v>396</v>
      </c>
      <c r="E909" s="335">
        <v>173</v>
      </c>
      <c r="F909" s="336">
        <v>0</v>
      </c>
      <c r="G909" s="337">
        <v>0</v>
      </c>
      <c r="H909" s="337">
        <v>0</v>
      </c>
      <c r="I909" s="337">
        <v>329.00538</v>
      </c>
      <c r="J909" s="337">
        <v>2.2694999999999999</v>
      </c>
      <c r="K909" s="337">
        <v>331.27488</v>
      </c>
      <c r="L909" s="337">
        <v>219.63903999999999</v>
      </c>
      <c r="M909" s="337">
        <v>0</v>
      </c>
      <c r="N909" s="337">
        <v>219.63903999999999</v>
      </c>
      <c r="O909" s="337">
        <v>550.91392000000008</v>
      </c>
      <c r="P909" s="337">
        <v>26535.93059</v>
      </c>
      <c r="Q909" s="337">
        <v>0</v>
      </c>
      <c r="R909" s="338">
        <v>26535.93059</v>
      </c>
    </row>
    <row r="910" spans="1:18" s="313" customFormat="1">
      <c r="A910" s="339"/>
      <c r="B910" s="339"/>
      <c r="C910" s="339"/>
      <c r="D910" s="334" t="s">
        <v>397</v>
      </c>
      <c r="E910" s="335">
        <v>174</v>
      </c>
      <c r="F910" s="336">
        <v>0</v>
      </c>
      <c r="G910" s="337">
        <v>0</v>
      </c>
      <c r="H910" s="337">
        <v>0</v>
      </c>
      <c r="I910" s="337">
        <v>256.79023000000001</v>
      </c>
      <c r="J910" s="337">
        <v>0.23138</v>
      </c>
      <c r="K910" s="337">
        <v>257.02161000000001</v>
      </c>
      <c r="L910" s="337">
        <v>118.57611999999999</v>
      </c>
      <c r="M910" s="337">
        <v>0</v>
      </c>
      <c r="N910" s="337">
        <v>118.57611999999999</v>
      </c>
      <c r="O910" s="337">
        <v>375.59772999999996</v>
      </c>
      <c r="P910" s="337">
        <v>24652.866040000001</v>
      </c>
      <c r="Q910" s="337">
        <v>0</v>
      </c>
      <c r="R910" s="338">
        <v>24652.866040000001</v>
      </c>
    </row>
    <row r="911" spans="1:18" s="313" customFormat="1">
      <c r="A911" s="339"/>
      <c r="B911" s="339"/>
      <c r="C911" s="339"/>
      <c r="D911" s="334" t="s">
        <v>398</v>
      </c>
      <c r="E911" s="335">
        <v>185</v>
      </c>
      <c r="F911" s="336">
        <v>0</v>
      </c>
      <c r="G911" s="337">
        <v>0</v>
      </c>
      <c r="H911" s="337">
        <v>0</v>
      </c>
      <c r="I911" s="337">
        <v>123.79622000000001</v>
      </c>
      <c r="J911" s="337">
        <v>1.423E-2</v>
      </c>
      <c r="K911" s="337">
        <v>123.81045</v>
      </c>
      <c r="L911" s="337">
        <v>16.022580000000001</v>
      </c>
      <c r="M911" s="337">
        <v>0</v>
      </c>
      <c r="N911" s="337">
        <v>16.022580000000001</v>
      </c>
      <c r="O911" s="337">
        <v>139.83303000000001</v>
      </c>
      <c r="P911" s="337">
        <v>10620.763220000001</v>
      </c>
      <c r="Q911" s="337">
        <v>0</v>
      </c>
      <c r="R911" s="338">
        <v>10620.763220000001</v>
      </c>
    </row>
    <row r="912" spans="1:18" s="313" customFormat="1">
      <c r="A912" s="339"/>
      <c r="B912" s="339"/>
      <c r="C912" s="339"/>
      <c r="D912" s="334" t="s">
        <v>399</v>
      </c>
      <c r="E912" s="335">
        <v>201</v>
      </c>
      <c r="F912" s="336">
        <v>0</v>
      </c>
      <c r="G912" s="337">
        <v>0</v>
      </c>
      <c r="H912" s="337">
        <v>0</v>
      </c>
      <c r="I912" s="337">
        <v>357.02113000000003</v>
      </c>
      <c r="J912" s="337">
        <v>7.7599999999999995E-3</v>
      </c>
      <c r="K912" s="337">
        <v>357.02888999999999</v>
      </c>
      <c r="L912" s="337">
        <v>66.756899999999987</v>
      </c>
      <c r="M912" s="337">
        <v>0</v>
      </c>
      <c r="N912" s="337">
        <v>66.756899999999987</v>
      </c>
      <c r="O912" s="337">
        <v>423.78578999999996</v>
      </c>
      <c r="P912" s="337">
        <v>13053.19392</v>
      </c>
      <c r="Q912" s="337">
        <v>0</v>
      </c>
      <c r="R912" s="338">
        <v>13053.19392</v>
      </c>
    </row>
    <row r="913" spans="1:18" s="313" customFormat="1">
      <c r="A913" s="339"/>
      <c r="B913" s="339"/>
      <c r="C913" s="334" t="s">
        <v>15</v>
      </c>
      <c r="D913" s="334" t="s">
        <v>15</v>
      </c>
      <c r="E913" s="335">
        <v>301</v>
      </c>
      <c r="F913" s="336">
        <v>8.8730000000000003E-2</v>
      </c>
      <c r="G913" s="337">
        <v>0</v>
      </c>
      <c r="H913" s="337">
        <v>8.8730000000000003E-2</v>
      </c>
      <c r="I913" s="337">
        <v>1558.8767399999999</v>
      </c>
      <c r="J913" s="337">
        <v>272.13587000000001</v>
      </c>
      <c r="K913" s="337">
        <v>1831.01261</v>
      </c>
      <c r="L913" s="337">
        <v>2855.63168</v>
      </c>
      <c r="M913" s="337">
        <v>48.066040000000001</v>
      </c>
      <c r="N913" s="337">
        <v>2903.6977200000001</v>
      </c>
      <c r="O913" s="337">
        <v>4734.7990599999994</v>
      </c>
      <c r="P913" s="337">
        <v>44498.515579999999</v>
      </c>
      <c r="Q913" s="337">
        <v>0</v>
      </c>
      <c r="R913" s="338">
        <v>44498.515579999999</v>
      </c>
    </row>
    <row r="914" spans="1:18" s="313" customFormat="1">
      <c r="A914" s="339"/>
      <c r="B914" s="339"/>
      <c r="C914" s="339"/>
      <c r="D914" s="334" t="s">
        <v>400</v>
      </c>
      <c r="E914" s="335">
        <v>176</v>
      </c>
      <c r="F914" s="336">
        <v>0.28881000000000001</v>
      </c>
      <c r="G914" s="337">
        <v>0.60465000000000002</v>
      </c>
      <c r="H914" s="337">
        <v>0.89346000000000003</v>
      </c>
      <c r="I914" s="337">
        <v>819.22798</v>
      </c>
      <c r="J914" s="337">
        <v>49.526319999999998</v>
      </c>
      <c r="K914" s="337">
        <v>868.75430000000006</v>
      </c>
      <c r="L914" s="337">
        <v>895.12407999999994</v>
      </c>
      <c r="M914" s="337">
        <v>0</v>
      </c>
      <c r="N914" s="337">
        <v>895.12407999999994</v>
      </c>
      <c r="O914" s="337">
        <v>1764.7718400000001</v>
      </c>
      <c r="P914" s="337">
        <v>62097.449240000002</v>
      </c>
      <c r="Q914" s="337">
        <v>0</v>
      </c>
      <c r="R914" s="338">
        <v>62097.449240000002</v>
      </c>
    </row>
    <row r="915" spans="1:18" s="313" customFormat="1">
      <c r="A915" s="339"/>
      <c r="B915" s="339"/>
      <c r="C915" s="339"/>
      <c r="D915" s="334" t="s">
        <v>401</v>
      </c>
      <c r="E915" s="335">
        <v>175</v>
      </c>
      <c r="F915" s="336">
        <v>0</v>
      </c>
      <c r="G915" s="337">
        <v>0</v>
      </c>
      <c r="H915" s="337">
        <v>0</v>
      </c>
      <c r="I915" s="337">
        <v>346.71474000000001</v>
      </c>
      <c r="J915" s="337">
        <v>3.3820000000000003E-2</v>
      </c>
      <c r="K915" s="337">
        <v>346.74856</v>
      </c>
      <c r="L915" s="337">
        <v>209.09854000000001</v>
      </c>
      <c r="M915" s="337">
        <v>0</v>
      </c>
      <c r="N915" s="337">
        <v>209.09854000000001</v>
      </c>
      <c r="O915" s="337">
        <v>555.84709999999995</v>
      </c>
      <c r="P915" s="337">
        <v>22844.87988</v>
      </c>
      <c r="Q915" s="337">
        <v>0</v>
      </c>
      <c r="R915" s="338">
        <v>22844.87988</v>
      </c>
    </row>
    <row r="916" spans="1:18" s="313" customFormat="1">
      <c r="A916" s="339"/>
      <c r="B916" s="339"/>
      <c r="C916" s="339"/>
      <c r="D916" s="334" t="s">
        <v>402</v>
      </c>
      <c r="E916" s="335">
        <v>344</v>
      </c>
      <c r="F916" s="336">
        <v>0</v>
      </c>
      <c r="G916" s="337">
        <v>0</v>
      </c>
      <c r="H916" s="337">
        <v>0</v>
      </c>
      <c r="I916" s="337">
        <v>1453.0618999999999</v>
      </c>
      <c r="J916" s="337">
        <v>5.4915200000000004</v>
      </c>
      <c r="K916" s="337">
        <v>1458.55342</v>
      </c>
      <c r="L916" s="337">
        <v>599.89890000000003</v>
      </c>
      <c r="M916" s="337">
        <v>0</v>
      </c>
      <c r="N916" s="337">
        <v>599.89890000000003</v>
      </c>
      <c r="O916" s="337">
        <v>2058.4523199999999</v>
      </c>
      <c r="P916" s="337">
        <v>87003.833790000004</v>
      </c>
      <c r="Q916" s="337">
        <v>0</v>
      </c>
      <c r="R916" s="338">
        <v>87003.833790000004</v>
      </c>
    </row>
    <row r="917" spans="1:18" s="313" customFormat="1">
      <c r="A917" s="339"/>
      <c r="B917" s="339"/>
      <c r="C917" s="339"/>
      <c r="D917" s="334" t="s">
        <v>403</v>
      </c>
      <c r="E917" s="335">
        <v>332</v>
      </c>
      <c r="F917" s="336">
        <v>0</v>
      </c>
      <c r="G917" s="337">
        <v>0</v>
      </c>
      <c r="H917" s="337">
        <v>0</v>
      </c>
      <c r="I917" s="337">
        <v>738.76950999999997</v>
      </c>
      <c r="J917" s="337">
        <v>35.865919999999996</v>
      </c>
      <c r="K917" s="337">
        <v>774.63543000000004</v>
      </c>
      <c r="L917" s="337">
        <v>714.15415000000007</v>
      </c>
      <c r="M917" s="337">
        <v>0</v>
      </c>
      <c r="N917" s="337">
        <v>714.15415000000007</v>
      </c>
      <c r="O917" s="337">
        <v>1488.7895800000001</v>
      </c>
      <c r="P917" s="337">
        <v>74381.990680000003</v>
      </c>
      <c r="Q917" s="337">
        <v>0</v>
      </c>
      <c r="R917" s="338">
        <v>74381.990680000003</v>
      </c>
    </row>
    <row r="918" spans="1:18" s="313" customFormat="1">
      <c r="A918" s="339"/>
      <c r="B918" s="339"/>
      <c r="C918" s="334" t="s">
        <v>404</v>
      </c>
      <c r="D918" s="334" t="s">
        <v>404</v>
      </c>
      <c r="E918" s="335">
        <v>365</v>
      </c>
      <c r="F918" s="336">
        <v>9.3133400000000002</v>
      </c>
      <c r="G918" s="337">
        <v>0</v>
      </c>
      <c r="H918" s="337">
        <v>9.3133400000000002</v>
      </c>
      <c r="I918" s="337">
        <v>1624.8600900000001</v>
      </c>
      <c r="J918" s="337">
        <v>16.472810000000003</v>
      </c>
      <c r="K918" s="337">
        <v>1641.3328999999999</v>
      </c>
      <c r="L918" s="337">
        <v>1607.4885400000001</v>
      </c>
      <c r="M918" s="337">
        <v>0</v>
      </c>
      <c r="N918" s="337">
        <v>1607.4885400000001</v>
      </c>
      <c r="O918" s="337">
        <v>3258.1347799999999</v>
      </c>
      <c r="P918" s="337">
        <v>31745.27621</v>
      </c>
      <c r="Q918" s="337">
        <v>0</v>
      </c>
      <c r="R918" s="338">
        <v>31745.27621</v>
      </c>
    </row>
    <row r="919" spans="1:18" s="313" customFormat="1">
      <c r="A919" s="339"/>
      <c r="B919" s="334" t="s">
        <v>16</v>
      </c>
      <c r="C919" s="334" t="s">
        <v>259</v>
      </c>
      <c r="D919" s="334" t="s">
        <v>259</v>
      </c>
      <c r="E919" s="335">
        <v>73</v>
      </c>
      <c r="F919" s="336">
        <v>1.3868</v>
      </c>
      <c r="G919" s="337">
        <v>0</v>
      </c>
      <c r="H919" s="337">
        <v>1.3868</v>
      </c>
      <c r="I919" s="337">
        <v>3591.5042000000003</v>
      </c>
      <c r="J919" s="337">
        <v>40.01473</v>
      </c>
      <c r="K919" s="337">
        <v>3631.5189300000002</v>
      </c>
      <c r="L919" s="337">
        <v>2646.31214</v>
      </c>
      <c r="M919" s="337">
        <v>11.33039</v>
      </c>
      <c r="N919" s="337">
        <v>2657.6425299999996</v>
      </c>
      <c r="O919" s="337">
        <v>6290.5482599999996</v>
      </c>
      <c r="P919" s="337">
        <v>36706.010799999996</v>
      </c>
      <c r="Q919" s="337">
        <v>0</v>
      </c>
      <c r="R919" s="338">
        <v>36706.010799999996</v>
      </c>
    </row>
    <row r="920" spans="1:18" s="313" customFormat="1">
      <c r="A920" s="339"/>
      <c r="B920" s="339"/>
      <c r="C920" s="334" t="s">
        <v>260</v>
      </c>
      <c r="D920" s="334" t="s">
        <v>386</v>
      </c>
      <c r="E920" s="335">
        <v>234</v>
      </c>
      <c r="F920" s="336">
        <v>2.0834699999999997</v>
      </c>
      <c r="G920" s="337">
        <v>0</v>
      </c>
      <c r="H920" s="337">
        <v>2.0834699999999997</v>
      </c>
      <c r="I920" s="337">
        <v>2995.0546600000002</v>
      </c>
      <c r="J920" s="337">
        <v>196.59539999999998</v>
      </c>
      <c r="K920" s="337">
        <v>3191.6500599999999</v>
      </c>
      <c r="L920" s="337">
        <v>1279.2326599999999</v>
      </c>
      <c r="M920" s="337">
        <v>0</v>
      </c>
      <c r="N920" s="337">
        <v>1279.2326599999999</v>
      </c>
      <c r="O920" s="337">
        <v>4472.9661900000001</v>
      </c>
      <c r="P920" s="337">
        <v>38120.664929999999</v>
      </c>
      <c r="Q920" s="337">
        <v>0</v>
      </c>
      <c r="R920" s="338">
        <v>38120.664929999999</v>
      </c>
    </row>
    <row r="921" spans="1:18" s="313" customFormat="1">
      <c r="A921" s="339"/>
      <c r="B921" s="339"/>
      <c r="C921" s="339"/>
      <c r="D921" s="334" t="s">
        <v>262</v>
      </c>
      <c r="E921" s="335">
        <v>325</v>
      </c>
      <c r="F921" s="336">
        <v>8.0893700000000006</v>
      </c>
      <c r="G921" s="337">
        <v>0</v>
      </c>
      <c r="H921" s="337">
        <v>8.0893700000000006</v>
      </c>
      <c r="I921" s="337">
        <v>1905.32898</v>
      </c>
      <c r="J921" s="337">
        <v>75.770399999999995</v>
      </c>
      <c r="K921" s="337">
        <v>1981.0993799999999</v>
      </c>
      <c r="L921" s="337">
        <v>1889.18343</v>
      </c>
      <c r="M921" s="337">
        <v>1.685E-2</v>
      </c>
      <c r="N921" s="337">
        <v>1889.20028</v>
      </c>
      <c r="O921" s="337">
        <v>3878.3890299999998</v>
      </c>
      <c r="P921" s="337">
        <v>39073.440419999999</v>
      </c>
      <c r="Q921" s="337">
        <v>0</v>
      </c>
      <c r="R921" s="338">
        <v>39073.440419999999</v>
      </c>
    </row>
    <row r="922" spans="1:18" s="313" customFormat="1">
      <c r="A922" s="339"/>
      <c r="B922" s="339"/>
      <c r="C922" s="339"/>
      <c r="D922" s="334" t="s">
        <v>263</v>
      </c>
      <c r="E922" s="335">
        <v>36</v>
      </c>
      <c r="F922" s="336">
        <v>29.71903</v>
      </c>
      <c r="G922" s="337">
        <v>0</v>
      </c>
      <c r="H922" s="337">
        <v>29.71903</v>
      </c>
      <c r="I922" s="337">
        <v>3224.1054700000004</v>
      </c>
      <c r="J922" s="337">
        <v>73.794719999999998</v>
      </c>
      <c r="K922" s="337">
        <v>3297.9001899999998</v>
      </c>
      <c r="L922" s="337">
        <v>3282.0250899999996</v>
      </c>
      <c r="M922" s="337">
        <v>28.037400000000002</v>
      </c>
      <c r="N922" s="337">
        <v>3310.0624900000003</v>
      </c>
      <c r="O922" s="337">
        <v>6637.6817099999998</v>
      </c>
      <c r="P922" s="337">
        <v>58633.440200000005</v>
      </c>
      <c r="Q922" s="337">
        <v>0</v>
      </c>
      <c r="R922" s="338">
        <v>58633.440200000005</v>
      </c>
    </row>
    <row r="923" spans="1:18" s="313" customFormat="1">
      <c r="A923" s="339"/>
      <c r="B923" s="339"/>
      <c r="C923" s="334" t="s">
        <v>265</v>
      </c>
      <c r="D923" s="334" t="s">
        <v>265</v>
      </c>
      <c r="E923" s="335">
        <v>80</v>
      </c>
      <c r="F923" s="336">
        <v>0</v>
      </c>
      <c r="G923" s="337">
        <v>0</v>
      </c>
      <c r="H923" s="337">
        <v>0</v>
      </c>
      <c r="I923" s="337">
        <v>2832.8477000000003</v>
      </c>
      <c r="J923" s="337">
        <v>218.51535999999999</v>
      </c>
      <c r="K923" s="337">
        <v>3051.3630600000001</v>
      </c>
      <c r="L923" s="337">
        <v>4302.4530100000002</v>
      </c>
      <c r="M923" s="337">
        <v>19.174689999999998</v>
      </c>
      <c r="N923" s="337">
        <v>4321.6277</v>
      </c>
      <c r="O923" s="337">
        <v>7372.9907599999997</v>
      </c>
      <c r="P923" s="337">
        <v>30903.79463</v>
      </c>
      <c r="Q923" s="337">
        <v>0</v>
      </c>
      <c r="R923" s="338">
        <v>30903.79463</v>
      </c>
    </row>
    <row r="924" spans="1:18" s="313" customFormat="1">
      <c r="A924" s="339"/>
      <c r="B924" s="339"/>
      <c r="C924" s="334" t="s">
        <v>267</v>
      </c>
      <c r="D924" s="334" t="s">
        <v>268</v>
      </c>
      <c r="E924" s="335">
        <v>37</v>
      </c>
      <c r="F924" s="336">
        <v>0.59989000000000003</v>
      </c>
      <c r="G924" s="337">
        <v>1.4124100000000002</v>
      </c>
      <c r="H924" s="337">
        <v>2.0122999999999998</v>
      </c>
      <c r="I924" s="337">
        <v>3091.78964</v>
      </c>
      <c r="J924" s="337">
        <v>209.81123000000002</v>
      </c>
      <c r="K924" s="337">
        <v>3301.6008700000002</v>
      </c>
      <c r="L924" s="337">
        <v>4708.2223800000002</v>
      </c>
      <c r="M924" s="337">
        <v>272.11278000000004</v>
      </c>
      <c r="N924" s="337">
        <v>4980.3351600000005</v>
      </c>
      <c r="O924" s="337">
        <v>8283.9483299999993</v>
      </c>
      <c r="P924" s="337">
        <v>49686.011279999999</v>
      </c>
      <c r="Q924" s="337">
        <v>0</v>
      </c>
      <c r="R924" s="338">
        <v>49686.011279999999</v>
      </c>
    </row>
    <row r="925" spans="1:18" s="313" customFormat="1">
      <c r="A925" s="339"/>
      <c r="B925" s="339"/>
      <c r="C925" s="334" t="s">
        <v>16</v>
      </c>
      <c r="D925" s="334" t="s">
        <v>269</v>
      </c>
      <c r="E925" s="335">
        <v>6</v>
      </c>
      <c r="F925" s="336">
        <v>28.261500000000002</v>
      </c>
      <c r="G925" s="337">
        <v>8.8832299999999993</v>
      </c>
      <c r="H925" s="337">
        <v>37.144730000000003</v>
      </c>
      <c r="I925" s="337">
        <v>15240.599819999999</v>
      </c>
      <c r="J925" s="337">
        <v>3497.8670200000001</v>
      </c>
      <c r="K925" s="337">
        <v>18738.466840000001</v>
      </c>
      <c r="L925" s="337">
        <v>52526.901570000002</v>
      </c>
      <c r="M925" s="337">
        <v>2010.7790199999999</v>
      </c>
      <c r="N925" s="337">
        <v>54537.680590000004</v>
      </c>
      <c r="O925" s="337">
        <v>73313.292159999997</v>
      </c>
      <c r="P925" s="337">
        <v>118672.39034</v>
      </c>
      <c r="Q925" s="337">
        <v>231.15288000000001</v>
      </c>
      <c r="R925" s="338">
        <v>118903.54321999999</v>
      </c>
    </row>
    <row r="926" spans="1:18" s="313" customFormat="1">
      <c r="A926" s="339"/>
      <c r="B926" s="339"/>
      <c r="C926" s="339"/>
      <c r="D926" s="339"/>
      <c r="E926" s="340">
        <v>16</v>
      </c>
      <c r="F926" s="341">
        <v>3.9665100000000004</v>
      </c>
      <c r="G926" s="342">
        <v>0</v>
      </c>
      <c r="H926" s="342">
        <v>3.9665100000000004</v>
      </c>
      <c r="I926" s="342">
        <v>9916.3510999999999</v>
      </c>
      <c r="J926" s="342">
        <v>610.49907999999994</v>
      </c>
      <c r="K926" s="342">
        <v>10526.850179999999</v>
      </c>
      <c r="L926" s="342">
        <v>10262.171130000001</v>
      </c>
      <c r="M926" s="342">
        <v>163.48108999999999</v>
      </c>
      <c r="N926" s="342">
        <v>10425.65222</v>
      </c>
      <c r="O926" s="342">
        <v>20956.46891</v>
      </c>
      <c r="P926" s="342">
        <v>127465.74533000001</v>
      </c>
      <c r="Q926" s="342">
        <v>0</v>
      </c>
      <c r="R926" s="343">
        <v>127465.74533000001</v>
      </c>
    </row>
    <row r="927" spans="1:18" s="313" customFormat="1">
      <c r="A927" s="339"/>
      <c r="B927" s="339"/>
      <c r="C927" s="339"/>
      <c r="D927" s="339"/>
      <c r="E927" s="340">
        <v>89</v>
      </c>
      <c r="F927" s="341">
        <v>9.43764</v>
      </c>
      <c r="G927" s="342">
        <v>56.841629999999995</v>
      </c>
      <c r="H927" s="342">
        <v>66.279270000000011</v>
      </c>
      <c r="I927" s="342">
        <v>3422.3768399999999</v>
      </c>
      <c r="J927" s="342">
        <v>141.56432999999998</v>
      </c>
      <c r="K927" s="342">
        <v>3563.9411700000001</v>
      </c>
      <c r="L927" s="342">
        <v>4324.2813699999997</v>
      </c>
      <c r="M927" s="342">
        <v>50.242400000000004</v>
      </c>
      <c r="N927" s="342">
        <v>4374.5237699999998</v>
      </c>
      <c r="O927" s="342">
        <v>8004.7442099999998</v>
      </c>
      <c r="P927" s="342">
        <v>62787.922899999998</v>
      </c>
      <c r="Q927" s="342">
        <v>0</v>
      </c>
      <c r="R927" s="343">
        <v>62787.922899999998</v>
      </c>
    </row>
    <row r="928" spans="1:18" s="313" customFormat="1">
      <c r="A928" s="339"/>
      <c r="B928" s="339"/>
      <c r="C928" s="339"/>
      <c r="D928" s="339"/>
      <c r="E928" s="340">
        <v>125</v>
      </c>
      <c r="F928" s="341">
        <v>0</v>
      </c>
      <c r="G928" s="342">
        <v>0</v>
      </c>
      <c r="H928" s="342">
        <v>0</v>
      </c>
      <c r="I928" s="342">
        <v>7876.1986100000004</v>
      </c>
      <c r="J928" s="342">
        <v>2326.9872500000001</v>
      </c>
      <c r="K928" s="342">
        <v>10203.18586</v>
      </c>
      <c r="L928" s="342">
        <v>26761.241570000002</v>
      </c>
      <c r="M928" s="342">
        <v>1210.21308</v>
      </c>
      <c r="N928" s="342">
        <v>27971.45465</v>
      </c>
      <c r="O928" s="342">
        <v>38174.640509999997</v>
      </c>
      <c r="P928" s="342">
        <v>62220.404590000006</v>
      </c>
      <c r="Q928" s="342">
        <v>339.15093000000002</v>
      </c>
      <c r="R928" s="343">
        <v>62559.555520000002</v>
      </c>
    </row>
    <row r="929" spans="1:18" s="313" customFormat="1">
      <c r="A929" s="339"/>
      <c r="B929" s="339"/>
      <c r="C929" s="339"/>
      <c r="D929" s="339"/>
      <c r="E929" s="340">
        <v>148</v>
      </c>
      <c r="F929" s="341">
        <v>5.0000000000000002E-5</v>
      </c>
      <c r="G929" s="342">
        <v>0</v>
      </c>
      <c r="H929" s="342">
        <v>5.0000000000000002E-5</v>
      </c>
      <c r="I929" s="342">
        <v>13066.729519999999</v>
      </c>
      <c r="J929" s="342">
        <v>2891.09539</v>
      </c>
      <c r="K929" s="342">
        <v>15957.824909999999</v>
      </c>
      <c r="L929" s="342">
        <v>35816.17138</v>
      </c>
      <c r="M929" s="342">
        <v>1066.38302</v>
      </c>
      <c r="N929" s="342">
        <v>36882.554400000001</v>
      </c>
      <c r="O929" s="342">
        <v>52840.379359999999</v>
      </c>
      <c r="P929" s="342">
        <v>126773.68818000001</v>
      </c>
      <c r="Q929" s="342">
        <v>0</v>
      </c>
      <c r="R929" s="343">
        <v>126773.68818000001</v>
      </c>
    </row>
    <row r="930" spans="1:18" s="313" customFormat="1">
      <c r="A930" s="339"/>
      <c r="B930" s="339"/>
      <c r="C930" s="339"/>
      <c r="D930" s="334" t="s">
        <v>75</v>
      </c>
      <c r="E930" s="335">
        <v>34</v>
      </c>
      <c r="F930" s="336">
        <v>24.364939999999997</v>
      </c>
      <c r="G930" s="337">
        <v>0</v>
      </c>
      <c r="H930" s="337">
        <v>24.364939999999997</v>
      </c>
      <c r="I930" s="337">
        <v>3752.51892</v>
      </c>
      <c r="J930" s="337">
        <v>354.25534999999996</v>
      </c>
      <c r="K930" s="337">
        <v>4106.7742699999999</v>
      </c>
      <c r="L930" s="337">
        <v>7675.4336700000003</v>
      </c>
      <c r="M930" s="337">
        <v>20.346970000000002</v>
      </c>
      <c r="N930" s="337">
        <v>7695.7806399999999</v>
      </c>
      <c r="O930" s="337">
        <v>11826.91985</v>
      </c>
      <c r="P930" s="337">
        <v>82301.482680000001</v>
      </c>
      <c r="Q930" s="337">
        <v>0</v>
      </c>
      <c r="R930" s="338">
        <v>82301.482680000001</v>
      </c>
    </row>
    <row r="931" spans="1:18" s="313" customFormat="1">
      <c r="A931" s="339"/>
      <c r="B931" s="339"/>
      <c r="C931" s="339"/>
      <c r="D931" s="334" t="s">
        <v>74</v>
      </c>
      <c r="E931" s="335">
        <v>7</v>
      </c>
      <c r="F931" s="336">
        <v>0.22913</v>
      </c>
      <c r="G931" s="337">
        <v>0</v>
      </c>
      <c r="H931" s="337">
        <v>0.22913</v>
      </c>
      <c r="I931" s="337">
        <v>10240.896339999999</v>
      </c>
      <c r="J931" s="337">
        <v>2040.8336499999998</v>
      </c>
      <c r="K931" s="337">
        <v>12281.72999</v>
      </c>
      <c r="L931" s="337">
        <v>37032.828390000002</v>
      </c>
      <c r="M931" s="337">
        <v>1283.5356100000001</v>
      </c>
      <c r="N931" s="337">
        <v>38316.364000000001</v>
      </c>
      <c r="O931" s="337">
        <v>50598.323120000001</v>
      </c>
      <c r="P931" s="337">
        <v>52682.800320000002</v>
      </c>
      <c r="Q931" s="337">
        <v>227.95429999999999</v>
      </c>
      <c r="R931" s="338">
        <v>52910.75462</v>
      </c>
    </row>
    <row r="932" spans="1:18" s="313" customFormat="1">
      <c r="A932" s="339"/>
      <c r="B932" s="339"/>
      <c r="C932" s="339"/>
      <c r="D932" s="339"/>
      <c r="E932" s="340">
        <v>82</v>
      </c>
      <c r="F932" s="341">
        <v>3.3999999999999998E-3</v>
      </c>
      <c r="G932" s="342">
        <v>0</v>
      </c>
      <c r="H932" s="342">
        <v>3.3999999999999998E-3</v>
      </c>
      <c r="I932" s="342">
        <v>2926.9141800000002</v>
      </c>
      <c r="J932" s="342">
        <v>317.44888000000003</v>
      </c>
      <c r="K932" s="342">
        <v>3244.3630600000001</v>
      </c>
      <c r="L932" s="342">
        <v>7319.1770500000002</v>
      </c>
      <c r="M932" s="342">
        <v>35.509129999999999</v>
      </c>
      <c r="N932" s="342">
        <v>7354.6861799999997</v>
      </c>
      <c r="O932" s="342">
        <v>10599.05264</v>
      </c>
      <c r="P932" s="342">
        <v>68459.826000000001</v>
      </c>
      <c r="Q932" s="342">
        <v>0</v>
      </c>
      <c r="R932" s="343">
        <v>68459.826000000001</v>
      </c>
    </row>
    <row r="933" spans="1:18" s="313" customFormat="1">
      <c r="A933" s="339"/>
      <c r="B933" s="339"/>
      <c r="C933" s="339"/>
      <c r="D933" s="339"/>
      <c r="E933" s="340">
        <v>379</v>
      </c>
      <c r="F933" s="341">
        <v>13.07699</v>
      </c>
      <c r="G933" s="342">
        <v>0</v>
      </c>
      <c r="H933" s="342">
        <v>13.07699</v>
      </c>
      <c r="I933" s="342">
        <v>1413.49488</v>
      </c>
      <c r="J933" s="342">
        <v>135.19809000000001</v>
      </c>
      <c r="K933" s="342">
        <v>1548.6929700000001</v>
      </c>
      <c r="L933" s="342">
        <v>3955.5999200000001</v>
      </c>
      <c r="M933" s="342">
        <v>36.685370000000006</v>
      </c>
      <c r="N933" s="342">
        <v>3992.2852900000003</v>
      </c>
      <c r="O933" s="342">
        <v>5554.0552500000003</v>
      </c>
      <c r="P933" s="342">
        <v>29996.576590000001</v>
      </c>
      <c r="Q933" s="342">
        <v>0</v>
      </c>
      <c r="R933" s="343">
        <v>29996.576590000001</v>
      </c>
    </row>
    <row r="934" spans="1:18" s="313" customFormat="1">
      <c r="A934" s="339"/>
      <c r="B934" s="339"/>
      <c r="C934" s="339"/>
      <c r="D934" s="334" t="s">
        <v>79</v>
      </c>
      <c r="E934" s="335">
        <v>442</v>
      </c>
      <c r="F934" s="336">
        <v>0</v>
      </c>
      <c r="G934" s="337">
        <v>0</v>
      </c>
      <c r="H934" s="337">
        <v>0</v>
      </c>
      <c r="I934" s="337">
        <v>865.33506000000011</v>
      </c>
      <c r="J934" s="337">
        <v>706.31530000000009</v>
      </c>
      <c r="K934" s="337">
        <v>1571.6503600000001</v>
      </c>
      <c r="L934" s="337">
        <v>9953.3100699999995</v>
      </c>
      <c r="M934" s="337">
        <v>837.02368999999999</v>
      </c>
      <c r="N934" s="337">
        <v>10790.33376</v>
      </c>
      <c r="O934" s="337">
        <v>12361.984119999999</v>
      </c>
      <c r="P934" s="337">
        <v>13623.870050000001</v>
      </c>
      <c r="Q934" s="337">
        <v>113.60651</v>
      </c>
      <c r="R934" s="338">
        <v>13737.476560000001</v>
      </c>
    </row>
    <row r="935" spans="1:18" s="313" customFormat="1">
      <c r="A935" s="339"/>
      <c r="B935" s="339"/>
      <c r="C935" s="339"/>
      <c r="D935" s="334" t="s">
        <v>56</v>
      </c>
      <c r="E935" s="335">
        <v>65</v>
      </c>
      <c r="F935" s="336">
        <v>40.022160000000007</v>
      </c>
      <c r="G935" s="337">
        <v>1.6629999999999999E-2</v>
      </c>
      <c r="H935" s="337">
        <v>40.038789999999999</v>
      </c>
      <c r="I935" s="337">
        <v>4308.1276900000003</v>
      </c>
      <c r="J935" s="337">
        <v>445.87620000000004</v>
      </c>
      <c r="K935" s="337">
        <v>4754.00389</v>
      </c>
      <c r="L935" s="337">
        <v>3763.7034900000003</v>
      </c>
      <c r="M935" s="337">
        <v>208.69505999999998</v>
      </c>
      <c r="N935" s="337">
        <v>3972.3985499999999</v>
      </c>
      <c r="O935" s="337">
        <v>8766.4412300000004</v>
      </c>
      <c r="P935" s="337">
        <v>39689.838729999996</v>
      </c>
      <c r="Q935" s="337">
        <v>279.65699000000001</v>
      </c>
      <c r="R935" s="338">
        <v>39969.495719999999</v>
      </c>
    </row>
    <row r="936" spans="1:18" s="313" customFormat="1">
      <c r="A936" s="339"/>
      <c r="B936" s="339"/>
      <c r="C936" s="339"/>
      <c r="D936" s="339"/>
      <c r="E936" s="340">
        <v>103</v>
      </c>
      <c r="F936" s="341">
        <v>919.86606000000006</v>
      </c>
      <c r="G936" s="342">
        <v>294.38209000000001</v>
      </c>
      <c r="H936" s="342">
        <v>1214.2481499999999</v>
      </c>
      <c r="I936" s="342">
        <v>4972.9827599999999</v>
      </c>
      <c r="J936" s="342">
        <v>1313.7197200000001</v>
      </c>
      <c r="K936" s="342">
        <v>6286.7024800000008</v>
      </c>
      <c r="L936" s="342">
        <v>5849.8061600000001</v>
      </c>
      <c r="M936" s="342">
        <v>625.34208999999998</v>
      </c>
      <c r="N936" s="342">
        <v>6475.1482500000002</v>
      </c>
      <c r="O936" s="342">
        <v>13976.098880000001</v>
      </c>
      <c r="P936" s="342">
        <v>79026.634330000001</v>
      </c>
      <c r="Q936" s="342">
        <v>554.40548999999999</v>
      </c>
      <c r="R936" s="343">
        <v>79581.039819999991</v>
      </c>
    </row>
    <row r="937" spans="1:18" s="313" customFormat="1">
      <c r="A937" s="339"/>
      <c r="B937" s="339"/>
      <c r="C937" s="339"/>
      <c r="D937" s="339"/>
      <c r="E937" s="340">
        <v>127</v>
      </c>
      <c r="F937" s="341">
        <v>413.70107999999999</v>
      </c>
      <c r="G937" s="342">
        <v>42.597209999999997</v>
      </c>
      <c r="H937" s="342">
        <v>456.29828999999995</v>
      </c>
      <c r="I937" s="342">
        <v>22717.560100000002</v>
      </c>
      <c r="J937" s="342">
        <v>3809.83725</v>
      </c>
      <c r="K937" s="342">
        <v>26527.397350000003</v>
      </c>
      <c r="L937" s="342">
        <v>39317.288280000001</v>
      </c>
      <c r="M937" s="342">
        <v>1883.8258799999999</v>
      </c>
      <c r="N937" s="342">
        <v>41201.114159999997</v>
      </c>
      <c r="O937" s="342">
        <v>68184.809800000003</v>
      </c>
      <c r="P937" s="342">
        <v>142012.23858999999</v>
      </c>
      <c r="Q937" s="342">
        <v>1118.8073899999999</v>
      </c>
      <c r="R937" s="343">
        <v>143131.04598</v>
      </c>
    </row>
    <row r="938" spans="1:18" s="313" customFormat="1">
      <c r="A938" s="339"/>
      <c r="B938" s="339"/>
      <c r="C938" s="339"/>
      <c r="D938" s="334" t="s">
        <v>16</v>
      </c>
      <c r="E938" s="335">
        <v>26</v>
      </c>
      <c r="F938" s="336">
        <v>406.69029</v>
      </c>
      <c r="G938" s="337">
        <v>1234.1763000000001</v>
      </c>
      <c r="H938" s="337">
        <v>1640.8665900000001</v>
      </c>
      <c r="I938" s="337">
        <v>12930.205460000001</v>
      </c>
      <c r="J938" s="337">
        <v>2625.5104900000001</v>
      </c>
      <c r="K938" s="337">
        <v>15555.71595</v>
      </c>
      <c r="L938" s="337">
        <v>37656.442969999996</v>
      </c>
      <c r="M938" s="337">
        <v>1927.37851</v>
      </c>
      <c r="N938" s="337">
        <v>39583.821479999999</v>
      </c>
      <c r="O938" s="337">
        <v>56780.404020000002</v>
      </c>
      <c r="P938" s="337">
        <v>118268.57192</v>
      </c>
      <c r="Q938" s="337">
        <v>4152.3804399999999</v>
      </c>
      <c r="R938" s="338">
        <v>122420.95236</v>
      </c>
    </row>
    <row r="939" spans="1:18" s="313" customFormat="1">
      <c r="A939" s="339"/>
      <c r="B939" s="339"/>
      <c r="C939" s="339"/>
      <c r="D939" s="339"/>
      <c r="E939" s="340">
        <v>376</v>
      </c>
      <c r="F939" s="341">
        <v>5.1798799999999998</v>
      </c>
      <c r="G939" s="342">
        <v>14.038969999999999</v>
      </c>
      <c r="H939" s="342">
        <v>19.21885</v>
      </c>
      <c r="I939" s="342">
        <v>10209.50884</v>
      </c>
      <c r="J939" s="342">
        <v>2314.4049799999998</v>
      </c>
      <c r="K939" s="342">
        <v>12523.91382</v>
      </c>
      <c r="L939" s="342">
        <v>37487.593430000001</v>
      </c>
      <c r="M939" s="342">
        <v>1010.41016</v>
      </c>
      <c r="N939" s="342">
        <v>38498.00359</v>
      </c>
      <c r="O939" s="342">
        <v>51041.136259999999</v>
      </c>
      <c r="P939" s="342">
        <v>79509.752519999995</v>
      </c>
      <c r="Q939" s="342">
        <v>200.20401000000001</v>
      </c>
      <c r="R939" s="343">
        <v>79709.956529999996</v>
      </c>
    </row>
    <row r="940" spans="1:18" s="313" customFormat="1">
      <c r="A940" s="339"/>
      <c r="B940" s="339"/>
      <c r="C940" s="339"/>
      <c r="D940" s="334" t="s">
        <v>58</v>
      </c>
      <c r="E940" s="335">
        <v>11</v>
      </c>
      <c r="F940" s="336">
        <v>64.092309999999998</v>
      </c>
      <c r="G940" s="337">
        <v>8.6419999999999997E-2</v>
      </c>
      <c r="H940" s="337">
        <v>64.178730000000002</v>
      </c>
      <c r="I940" s="337">
        <v>8444.0064000000002</v>
      </c>
      <c r="J940" s="337">
        <v>1845.8945200000001</v>
      </c>
      <c r="K940" s="337">
        <v>10289.90092</v>
      </c>
      <c r="L940" s="337">
        <v>38766.21155</v>
      </c>
      <c r="M940" s="337">
        <v>909.19878000000006</v>
      </c>
      <c r="N940" s="337">
        <v>39675.410329999999</v>
      </c>
      <c r="O940" s="337">
        <v>50029.489979999998</v>
      </c>
      <c r="P940" s="337">
        <v>51000.922140000002</v>
      </c>
      <c r="Q940" s="337">
        <v>0</v>
      </c>
      <c r="R940" s="338">
        <v>51000.922140000002</v>
      </c>
    </row>
    <row r="941" spans="1:18" s="313" customFormat="1">
      <c r="A941" s="339"/>
      <c r="B941" s="339"/>
      <c r="C941" s="339"/>
      <c r="D941" s="339"/>
      <c r="E941" s="340">
        <v>48</v>
      </c>
      <c r="F941" s="341">
        <v>8.2252999999999989</v>
      </c>
      <c r="G941" s="342">
        <v>3.1471799999999996</v>
      </c>
      <c r="H941" s="342">
        <v>11.372479999999999</v>
      </c>
      <c r="I941" s="342">
        <v>5778.8263899999993</v>
      </c>
      <c r="J941" s="342">
        <v>1152.08608</v>
      </c>
      <c r="K941" s="342">
        <v>6930.9124699999993</v>
      </c>
      <c r="L941" s="342">
        <v>16355.392699999999</v>
      </c>
      <c r="M941" s="342">
        <v>553.86022000000003</v>
      </c>
      <c r="N941" s="342">
        <v>16909.252920000003</v>
      </c>
      <c r="O941" s="342">
        <v>23851.53787</v>
      </c>
      <c r="P941" s="342">
        <v>45889.83309</v>
      </c>
      <c r="Q941" s="342">
        <v>0</v>
      </c>
      <c r="R941" s="343">
        <v>45889.83309</v>
      </c>
    </row>
    <row r="942" spans="1:18" s="313" customFormat="1">
      <c r="A942" s="339"/>
      <c r="B942" s="339"/>
      <c r="C942" s="339"/>
      <c r="D942" s="339"/>
      <c r="E942" s="340">
        <v>51</v>
      </c>
      <c r="F942" s="341">
        <v>22.35566</v>
      </c>
      <c r="G942" s="342">
        <v>2.5067600000000003</v>
      </c>
      <c r="H942" s="342">
        <v>24.862419999999997</v>
      </c>
      <c r="I942" s="342">
        <v>7656.3003200000003</v>
      </c>
      <c r="J942" s="342">
        <v>2158.85716</v>
      </c>
      <c r="K942" s="342">
        <v>9815.1574799999999</v>
      </c>
      <c r="L942" s="342">
        <v>35898.65756</v>
      </c>
      <c r="M942" s="342">
        <v>1573.5509500000001</v>
      </c>
      <c r="N942" s="342">
        <v>37472.208509999997</v>
      </c>
      <c r="O942" s="342">
        <v>47312.228409999996</v>
      </c>
      <c r="P942" s="342">
        <v>42920.749810000001</v>
      </c>
      <c r="Q942" s="342">
        <v>69.588449999999995</v>
      </c>
      <c r="R942" s="343">
        <v>42990.338259999997</v>
      </c>
    </row>
    <row r="943" spans="1:18" s="313" customFormat="1">
      <c r="A943" s="339"/>
      <c r="B943" s="339"/>
      <c r="C943" s="339"/>
      <c r="D943" s="339"/>
      <c r="E943" s="340">
        <v>54</v>
      </c>
      <c r="F943" s="341">
        <v>5.3117600000000005</v>
      </c>
      <c r="G943" s="342">
        <v>1E-3</v>
      </c>
      <c r="H943" s="342">
        <v>5.3127599999999999</v>
      </c>
      <c r="I943" s="342">
        <v>5230.1675800000003</v>
      </c>
      <c r="J943" s="342">
        <v>994.58848</v>
      </c>
      <c r="K943" s="342">
        <v>6224.7560599999997</v>
      </c>
      <c r="L943" s="342">
        <v>10545.00193</v>
      </c>
      <c r="M943" s="342">
        <v>196.14595</v>
      </c>
      <c r="N943" s="342">
        <v>10741.14788</v>
      </c>
      <c r="O943" s="342">
        <v>16971.216700000001</v>
      </c>
      <c r="P943" s="342">
        <v>68852.995439999999</v>
      </c>
      <c r="Q943" s="342">
        <v>0</v>
      </c>
      <c r="R943" s="343">
        <v>68852.995439999999</v>
      </c>
    </row>
    <row r="944" spans="1:18" s="313" customFormat="1">
      <c r="A944" s="339"/>
      <c r="B944" s="339"/>
      <c r="C944" s="339"/>
      <c r="D944" s="339"/>
      <c r="E944" s="340">
        <v>67</v>
      </c>
      <c r="F944" s="341">
        <v>49.578129999999994</v>
      </c>
      <c r="G944" s="342">
        <v>1.21207</v>
      </c>
      <c r="H944" s="342">
        <v>50.790199999999999</v>
      </c>
      <c r="I944" s="342">
        <v>5625.9148600000008</v>
      </c>
      <c r="J944" s="342">
        <v>772.63009999999997</v>
      </c>
      <c r="K944" s="342">
        <v>6398.5449600000002</v>
      </c>
      <c r="L944" s="342">
        <v>11295.62077</v>
      </c>
      <c r="M944" s="342">
        <v>87.139889999999994</v>
      </c>
      <c r="N944" s="342">
        <v>11382.76066</v>
      </c>
      <c r="O944" s="342">
        <v>17832.095819999999</v>
      </c>
      <c r="P944" s="342">
        <v>98591.885209999993</v>
      </c>
      <c r="Q944" s="342">
        <v>0</v>
      </c>
      <c r="R944" s="343">
        <v>98591.885209999993</v>
      </c>
    </row>
    <row r="945" spans="1:18" s="313" customFormat="1">
      <c r="A945" s="339"/>
      <c r="B945" s="339"/>
      <c r="C945" s="339"/>
      <c r="D945" s="334" t="s">
        <v>271</v>
      </c>
      <c r="E945" s="335">
        <v>15</v>
      </c>
      <c r="F945" s="336">
        <v>14.77877</v>
      </c>
      <c r="G945" s="337">
        <v>0</v>
      </c>
      <c r="H945" s="337">
        <v>14.77877</v>
      </c>
      <c r="I945" s="337">
        <v>8773.9299300000002</v>
      </c>
      <c r="J945" s="337">
        <v>1914.9107900000001</v>
      </c>
      <c r="K945" s="337">
        <v>10688.84072</v>
      </c>
      <c r="L945" s="337">
        <v>30659.16934</v>
      </c>
      <c r="M945" s="337">
        <v>1048.8880200000001</v>
      </c>
      <c r="N945" s="337">
        <v>31708.057359999999</v>
      </c>
      <c r="O945" s="337">
        <v>42411.676850000003</v>
      </c>
      <c r="P945" s="337">
        <v>52296.960780000001</v>
      </c>
      <c r="Q945" s="337">
        <v>0</v>
      </c>
      <c r="R945" s="338">
        <v>52296.960780000001</v>
      </c>
    </row>
    <row r="946" spans="1:18" s="313" customFormat="1">
      <c r="A946" s="339"/>
      <c r="B946" s="339"/>
      <c r="C946" s="339"/>
      <c r="D946" s="339"/>
      <c r="E946" s="340">
        <v>343</v>
      </c>
      <c r="F946" s="341">
        <v>0</v>
      </c>
      <c r="G946" s="342">
        <v>0</v>
      </c>
      <c r="H946" s="342">
        <v>0</v>
      </c>
      <c r="I946" s="342">
        <v>2517.33925</v>
      </c>
      <c r="J946" s="342">
        <v>206.27901</v>
      </c>
      <c r="K946" s="342">
        <v>2723.6182599999997</v>
      </c>
      <c r="L946" s="342">
        <v>2283.6611699999999</v>
      </c>
      <c r="M946" s="342">
        <v>1.42099</v>
      </c>
      <c r="N946" s="342">
        <v>2285.0821599999999</v>
      </c>
      <c r="O946" s="342">
        <v>5008.7004200000001</v>
      </c>
      <c r="P946" s="342">
        <v>39761.058979999994</v>
      </c>
      <c r="Q946" s="342">
        <v>0</v>
      </c>
      <c r="R946" s="343">
        <v>39761.058979999994</v>
      </c>
    </row>
    <row r="947" spans="1:18" s="313" customFormat="1">
      <c r="A947" s="339"/>
      <c r="B947" s="339"/>
      <c r="C947" s="339"/>
      <c r="D947" s="334" t="s">
        <v>272</v>
      </c>
      <c r="E947" s="335">
        <v>33</v>
      </c>
      <c r="F947" s="336">
        <v>2.55213</v>
      </c>
      <c r="G947" s="337">
        <v>7.6043100000000008</v>
      </c>
      <c r="H947" s="337">
        <v>10.15644</v>
      </c>
      <c r="I947" s="337">
        <v>10271.98868</v>
      </c>
      <c r="J947" s="337">
        <v>1109.5980500000001</v>
      </c>
      <c r="K947" s="337">
        <v>11381.586730000001</v>
      </c>
      <c r="L947" s="337">
        <v>30312.583890000002</v>
      </c>
      <c r="M947" s="337">
        <v>699.8823000000001</v>
      </c>
      <c r="N947" s="337">
        <v>31012.466190000003</v>
      </c>
      <c r="O947" s="337">
        <v>42404.209360000001</v>
      </c>
      <c r="P947" s="337">
        <v>98152.823239999998</v>
      </c>
      <c r="Q947" s="337">
        <v>0</v>
      </c>
      <c r="R947" s="338">
        <v>98152.823239999998</v>
      </c>
    </row>
    <row r="948" spans="1:18" s="313" customFormat="1">
      <c r="A948" s="339"/>
      <c r="B948" s="339"/>
      <c r="C948" s="339"/>
      <c r="D948" s="334" t="s">
        <v>273</v>
      </c>
      <c r="E948" s="335">
        <v>64</v>
      </c>
      <c r="F948" s="336">
        <v>44.090220000000002</v>
      </c>
      <c r="G948" s="337">
        <v>7.69177</v>
      </c>
      <c r="H948" s="337">
        <v>51.78199</v>
      </c>
      <c r="I948" s="337">
        <v>10479.568220000001</v>
      </c>
      <c r="J948" s="337">
        <v>4623.1460199999992</v>
      </c>
      <c r="K948" s="337">
        <v>15102.714239999999</v>
      </c>
      <c r="L948" s="337">
        <v>86774.579379999996</v>
      </c>
      <c r="M948" s="337">
        <v>3283.5685400000002</v>
      </c>
      <c r="N948" s="337">
        <v>90058.147920000003</v>
      </c>
      <c r="O948" s="337">
        <v>105212.64415000001</v>
      </c>
      <c r="P948" s="337">
        <v>36046.500520000001</v>
      </c>
      <c r="Q948" s="337">
        <v>744.56322</v>
      </c>
      <c r="R948" s="338">
        <v>36791.063740000005</v>
      </c>
    </row>
    <row r="949" spans="1:18" s="313" customFormat="1">
      <c r="A949" s="339"/>
      <c r="B949" s="339"/>
      <c r="C949" s="339"/>
      <c r="D949" s="334" t="s">
        <v>60</v>
      </c>
      <c r="E949" s="335">
        <v>28</v>
      </c>
      <c r="F949" s="336">
        <v>91.689600000000013</v>
      </c>
      <c r="G949" s="337">
        <v>827.09478000000001</v>
      </c>
      <c r="H949" s="337">
        <v>918.78438000000006</v>
      </c>
      <c r="I949" s="337">
        <v>8986.9262600000002</v>
      </c>
      <c r="J949" s="337">
        <v>3392.991</v>
      </c>
      <c r="K949" s="337">
        <v>12379.91726</v>
      </c>
      <c r="L949" s="337">
        <v>63883.047290000002</v>
      </c>
      <c r="M949" s="337">
        <v>3141.6110099999996</v>
      </c>
      <c r="N949" s="337">
        <v>67024.658299999996</v>
      </c>
      <c r="O949" s="337">
        <v>80323.359939999995</v>
      </c>
      <c r="P949" s="337">
        <v>37545.972240000003</v>
      </c>
      <c r="Q949" s="337">
        <v>361.68396999999999</v>
      </c>
      <c r="R949" s="338">
        <v>37907.656210000001</v>
      </c>
    </row>
    <row r="950" spans="1:18" s="313" customFormat="1">
      <c r="A950" s="339"/>
      <c r="B950" s="339"/>
      <c r="C950" s="339"/>
      <c r="D950" s="339"/>
      <c r="E950" s="340">
        <v>114</v>
      </c>
      <c r="F950" s="341">
        <v>3539.3670099999999</v>
      </c>
      <c r="G950" s="342">
        <v>2744.3337700000002</v>
      </c>
      <c r="H950" s="342">
        <v>6283.7007800000001</v>
      </c>
      <c r="I950" s="342">
        <v>68205.125169999999</v>
      </c>
      <c r="J950" s="342">
        <v>38412.326780000003</v>
      </c>
      <c r="K950" s="342">
        <v>106617.45195</v>
      </c>
      <c r="L950" s="342">
        <v>1299298.27678</v>
      </c>
      <c r="M950" s="342">
        <v>119146.78821</v>
      </c>
      <c r="N950" s="342">
        <v>1418445.0649900001</v>
      </c>
      <c r="O950" s="342">
        <v>1531346.2177200001</v>
      </c>
      <c r="P950" s="342">
        <v>0</v>
      </c>
      <c r="Q950" s="342">
        <v>0</v>
      </c>
      <c r="R950" s="343">
        <v>0</v>
      </c>
    </row>
    <row r="951" spans="1:18" s="313" customFormat="1">
      <c r="A951" s="339"/>
      <c r="B951" s="339"/>
      <c r="C951" s="339"/>
      <c r="D951" s="334" t="s">
        <v>83</v>
      </c>
      <c r="E951" s="335">
        <v>17</v>
      </c>
      <c r="F951" s="336">
        <v>266.79184000000004</v>
      </c>
      <c r="G951" s="337">
        <v>0.53400000000000003</v>
      </c>
      <c r="H951" s="337">
        <v>267.32584000000003</v>
      </c>
      <c r="I951" s="337">
        <v>14519.496570000001</v>
      </c>
      <c r="J951" s="337">
        <v>2636.1954999999998</v>
      </c>
      <c r="K951" s="337">
        <v>17155.692070000001</v>
      </c>
      <c r="L951" s="337">
        <v>47374.139310000006</v>
      </c>
      <c r="M951" s="337">
        <v>1207.7899</v>
      </c>
      <c r="N951" s="337">
        <v>48581.929210000002</v>
      </c>
      <c r="O951" s="337">
        <v>66004.947119999997</v>
      </c>
      <c r="P951" s="337">
        <v>118104.19073999999</v>
      </c>
      <c r="Q951" s="337">
        <v>0</v>
      </c>
      <c r="R951" s="338">
        <v>118104.19073999999</v>
      </c>
    </row>
    <row r="952" spans="1:18" s="313" customFormat="1">
      <c r="A952" s="339"/>
      <c r="B952" s="339"/>
      <c r="C952" s="339"/>
      <c r="D952" s="339"/>
      <c r="E952" s="340">
        <v>366</v>
      </c>
      <c r="F952" s="341">
        <v>2.8098200000000002</v>
      </c>
      <c r="G952" s="342">
        <v>0</v>
      </c>
      <c r="H952" s="342">
        <v>2.8098200000000002</v>
      </c>
      <c r="I952" s="342">
        <v>3231.98441</v>
      </c>
      <c r="J952" s="342">
        <v>466.76486</v>
      </c>
      <c r="K952" s="342">
        <v>3698.7492699999998</v>
      </c>
      <c r="L952" s="342">
        <v>2854.9042100000001</v>
      </c>
      <c r="M952" s="342">
        <v>42.33717</v>
      </c>
      <c r="N952" s="342">
        <v>2897.2413799999999</v>
      </c>
      <c r="O952" s="342">
        <v>6598.8004700000001</v>
      </c>
      <c r="P952" s="342">
        <v>70568.744819999993</v>
      </c>
      <c r="Q952" s="342">
        <v>0</v>
      </c>
      <c r="R952" s="343">
        <v>70568.744819999993</v>
      </c>
    </row>
    <row r="953" spans="1:18" s="313" customFormat="1">
      <c r="A953" s="339"/>
      <c r="B953" s="339"/>
      <c r="C953" s="339"/>
      <c r="D953" s="334" t="s">
        <v>64</v>
      </c>
      <c r="E953" s="335">
        <v>12</v>
      </c>
      <c r="F953" s="336">
        <v>1E-4</v>
      </c>
      <c r="G953" s="337">
        <v>2.2170000000000002E-2</v>
      </c>
      <c r="H953" s="337">
        <v>2.2269999999999998E-2</v>
      </c>
      <c r="I953" s="337">
        <v>5355.9834700000001</v>
      </c>
      <c r="J953" s="337">
        <v>1486.3389099999999</v>
      </c>
      <c r="K953" s="337">
        <v>6842.3223799999996</v>
      </c>
      <c r="L953" s="337">
        <v>13059.038259999999</v>
      </c>
      <c r="M953" s="337">
        <v>127.10027000000001</v>
      </c>
      <c r="N953" s="337">
        <v>13186.13853</v>
      </c>
      <c r="O953" s="337">
        <v>20028.483179999999</v>
      </c>
      <c r="P953" s="337">
        <v>52908.924810000004</v>
      </c>
      <c r="Q953" s="337">
        <v>0</v>
      </c>
      <c r="R953" s="338">
        <v>52908.924810000004</v>
      </c>
    </row>
    <row r="954" spans="1:18" s="313" customFormat="1">
      <c r="A954" s="339"/>
      <c r="B954" s="339"/>
      <c r="C954" s="339"/>
      <c r="D954" s="339"/>
      <c r="E954" s="340">
        <v>27</v>
      </c>
      <c r="F954" s="341">
        <v>6.3304499999999999</v>
      </c>
      <c r="G954" s="342">
        <v>25.08558</v>
      </c>
      <c r="H954" s="342">
        <v>31.416029999999999</v>
      </c>
      <c r="I954" s="342">
        <v>11056.845929999999</v>
      </c>
      <c r="J954" s="342">
        <v>2151.0106099999998</v>
      </c>
      <c r="K954" s="342">
        <v>13207.856539999999</v>
      </c>
      <c r="L954" s="342">
        <v>27758.35771</v>
      </c>
      <c r="M954" s="342">
        <v>396.02533</v>
      </c>
      <c r="N954" s="342">
        <v>28154.383040000001</v>
      </c>
      <c r="O954" s="342">
        <v>41393.655610000002</v>
      </c>
      <c r="P954" s="342">
        <v>51720.515740000003</v>
      </c>
      <c r="Q954" s="342">
        <v>607.07556999999997</v>
      </c>
      <c r="R954" s="343">
        <v>52327.591310000003</v>
      </c>
    </row>
    <row r="955" spans="1:18" s="313" customFormat="1">
      <c r="A955" s="339"/>
      <c r="B955" s="339"/>
      <c r="C955" s="339"/>
      <c r="D955" s="339"/>
      <c r="E955" s="340">
        <v>72</v>
      </c>
      <c r="F955" s="341">
        <v>341.67187999999999</v>
      </c>
      <c r="G955" s="342">
        <v>281.94173000000001</v>
      </c>
      <c r="H955" s="342">
        <v>623.61360999999999</v>
      </c>
      <c r="I955" s="342">
        <v>9578.02</v>
      </c>
      <c r="J955" s="342">
        <v>1393.6769099999999</v>
      </c>
      <c r="K955" s="342">
        <v>10971.696910000001</v>
      </c>
      <c r="L955" s="342">
        <v>33363.308570000001</v>
      </c>
      <c r="M955" s="342">
        <v>1071.75494</v>
      </c>
      <c r="N955" s="342">
        <v>34435.06351</v>
      </c>
      <c r="O955" s="342">
        <v>46030.374029999999</v>
      </c>
      <c r="P955" s="342">
        <v>57797.729329999995</v>
      </c>
      <c r="Q955" s="342">
        <v>46.345870000000005</v>
      </c>
      <c r="R955" s="343">
        <v>57844.075200000007</v>
      </c>
    </row>
    <row r="956" spans="1:18" s="313" customFormat="1">
      <c r="A956" s="339"/>
      <c r="B956" s="339"/>
      <c r="C956" s="339"/>
      <c r="D956" s="339"/>
      <c r="E956" s="340">
        <v>134</v>
      </c>
      <c r="F956" s="341">
        <v>276.53258</v>
      </c>
      <c r="G956" s="342">
        <v>0.13450000000000001</v>
      </c>
      <c r="H956" s="342">
        <v>276.66708</v>
      </c>
      <c r="I956" s="342">
        <v>5004.1782499999999</v>
      </c>
      <c r="J956" s="342">
        <v>1131.50299</v>
      </c>
      <c r="K956" s="342">
        <v>6135.6812399999999</v>
      </c>
      <c r="L956" s="342">
        <v>9946.7690199999997</v>
      </c>
      <c r="M956" s="342">
        <v>108.26099000000001</v>
      </c>
      <c r="N956" s="342">
        <v>10055.03001</v>
      </c>
      <c r="O956" s="342">
        <v>16467.37833</v>
      </c>
      <c r="P956" s="342">
        <v>67785.676579999999</v>
      </c>
      <c r="Q956" s="342">
        <v>0</v>
      </c>
      <c r="R956" s="343">
        <v>67785.676579999999</v>
      </c>
    </row>
    <row r="957" spans="1:18" s="313" customFormat="1">
      <c r="A957" s="339"/>
      <c r="B957" s="339"/>
      <c r="C957" s="339"/>
      <c r="D957" s="339"/>
      <c r="E957" s="340">
        <v>378</v>
      </c>
      <c r="F957" s="341">
        <v>0</v>
      </c>
      <c r="G957" s="342">
        <v>0</v>
      </c>
      <c r="H957" s="342">
        <v>0</v>
      </c>
      <c r="I957" s="342">
        <v>2562.7849900000001</v>
      </c>
      <c r="J957" s="342">
        <v>232.59461999999999</v>
      </c>
      <c r="K957" s="342">
        <v>2795.37961</v>
      </c>
      <c r="L957" s="342">
        <v>4884.7948399999996</v>
      </c>
      <c r="M957" s="342">
        <v>69.122369999999989</v>
      </c>
      <c r="N957" s="342">
        <v>4953.9172099999996</v>
      </c>
      <c r="O957" s="342">
        <v>7749.2968200000005</v>
      </c>
      <c r="P957" s="342">
        <v>20076.21976</v>
      </c>
      <c r="Q957" s="342">
        <v>0</v>
      </c>
      <c r="R957" s="343">
        <v>20076.21976</v>
      </c>
    </row>
    <row r="958" spans="1:18" s="313" customFormat="1">
      <c r="A958" s="339"/>
      <c r="B958" s="339"/>
      <c r="C958" s="339"/>
      <c r="D958" s="339"/>
      <c r="E958" s="340">
        <v>367</v>
      </c>
      <c r="F958" s="341">
        <v>1.67157</v>
      </c>
      <c r="G958" s="342">
        <v>0.30069999999999997</v>
      </c>
      <c r="H958" s="342">
        <v>1.97227</v>
      </c>
      <c r="I958" s="342">
        <v>15752.3613</v>
      </c>
      <c r="J958" s="342">
        <v>3674.5449900000003</v>
      </c>
      <c r="K958" s="342">
        <v>19426.906289999999</v>
      </c>
      <c r="L958" s="342">
        <v>53443.04552</v>
      </c>
      <c r="M958" s="342">
        <v>1788.66365</v>
      </c>
      <c r="N958" s="342">
        <v>55231.709170000002</v>
      </c>
      <c r="O958" s="342">
        <v>74660.587729999999</v>
      </c>
      <c r="P958" s="342">
        <v>103106.30158</v>
      </c>
      <c r="Q958" s="342">
        <v>103.3783</v>
      </c>
      <c r="R958" s="343">
        <v>103209.67988</v>
      </c>
    </row>
    <row r="959" spans="1:18" s="313" customFormat="1">
      <c r="A959" s="339"/>
      <c r="B959" s="339"/>
      <c r="C959" s="339"/>
      <c r="D959" s="339"/>
      <c r="E959" s="340">
        <v>283</v>
      </c>
      <c r="F959" s="341">
        <v>18.97541</v>
      </c>
      <c r="G959" s="342">
        <v>5.6865299999999994</v>
      </c>
      <c r="H959" s="342">
        <v>24.661939999999998</v>
      </c>
      <c r="I959" s="342">
        <v>13857.885609999999</v>
      </c>
      <c r="J959" s="342">
        <v>2546.34935</v>
      </c>
      <c r="K959" s="342">
        <v>16404.234960000002</v>
      </c>
      <c r="L959" s="342">
        <v>48401.191930000001</v>
      </c>
      <c r="M959" s="342">
        <v>1539.99478</v>
      </c>
      <c r="N959" s="342">
        <v>49941.186710000002</v>
      </c>
      <c r="O959" s="342">
        <v>66370.083610000001</v>
      </c>
      <c r="P959" s="342">
        <v>89470.976849999992</v>
      </c>
      <c r="Q959" s="342">
        <v>302.66853000000003</v>
      </c>
      <c r="R959" s="343">
        <v>89773.645380000002</v>
      </c>
    </row>
    <row r="960" spans="1:18" s="313" customFormat="1">
      <c r="A960" s="339"/>
      <c r="B960" s="339"/>
      <c r="C960" s="339"/>
      <c r="D960" s="334" t="s">
        <v>85</v>
      </c>
      <c r="E960" s="335">
        <v>2</v>
      </c>
      <c r="F960" s="336">
        <v>0.66642999999999997</v>
      </c>
      <c r="G960" s="337">
        <v>1.07E-3</v>
      </c>
      <c r="H960" s="337">
        <v>0.66749999999999998</v>
      </c>
      <c r="I960" s="337">
        <v>12947.739589999999</v>
      </c>
      <c r="J960" s="337">
        <v>2571.6978399999998</v>
      </c>
      <c r="K960" s="337">
        <v>15519.43743</v>
      </c>
      <c r="L960" s="337">
        <v>40886.37283</v>
      </c>
      <c r="M960" s="337">
        <v>1641.05863</v>
      </c>
      <c r="N960" s="337">
        <v>42527.43146</v>
      </c>
      <c r="O960" s="337">
        <v>58047.536390000001</v>
      </c>
      <c r="P960" s="337">
        <v>96257.699500000002</v>
      </c>
      <c r="Q960" s="337">
        <v>693.16065000000003</v>
      </c>
      <c r="R960" s="338">
        <v>96950.860150000008</v>
      </c>
    </row>
    <row r="961" spans="1:18" s="313" customFormat="1">
      <c r="A961" s="339"/>
      <c r="B961" s="339"/>
      <c r="C961" s="339"/>
      <c r="D961" s="339"/>
      <c r="E961" s="340">
        <v>46</v>
      </c>
      <c r="F961" s="341">
        <v>37.77102</v>
      </c>
      <c r="G961" s="342">
        <v>49.961460000000002</v>
      </c>
      <c r="H961" s="342">
        <v>87.732479999999995</v>
      </c>
      <c r="I961" s="342">
        <v>10057.51686</v>
      </c>
      <c r="J961" s="342">
        <v>1874.2381599999999</v>
      </c>
      <c r="K961" s="342">
        <v>11931.755019999999</v>
      </c>
      <c r="L961" s="342">
        <v>33625.09461</v>
      </c>
      <c r="M961" s="342">
        <v>1293.5466799999999</v>
      </c>
      <c r="N961" s="342">
        <v>34918.64129</v>
      </c>
      <c r="O961" s="342">
        <v>46938.128790000002</v>
      </c>
      <c r="P961" s="342">
        <v>61641.410530000001</v>
      </c>
      <c r="Q961" s="342">
        <v>233.02451000000002</v>
      </c>
      <c r="R961" s="343">
        <v>61874.435039999997</v>
      </c>
    </row>
    <row r="962" spans="1:18" s="313" customFormat="1">
      <c r="A962" s="339"/>
      <c r="B962" s="339"/>
      <c r="C962" s="339"/>
      <c r="D962" s="339"/>
      <c r="E962" s="340">
        <v>139</v>
      </c>
      <c r="F962" s="341">
        <v>0</v>
      </c>
      <c r="G962" s="342">
        <v>0</v>
      </c>
      <c r="H962" s="342">
        <v>0</v>
      </c>
      <c r="I962" s="342">
        <v>3092.7152000000001</v>
      </c>
      <c r="J962" s="342">
        <v>463.35359000000005</v>
      </c>
      <c r="K962" s="342">
        <v>3556.0687900000003</v>
      </c>
      <c r="L962" s="342">
        <v>3649.6329300000002</v>
      </c>
      <c r="M962" s="342">
        <v>947.73428000000001</v>
      </c>
      <c r="N962" s="342">
        <v>4597.3672100000003</v>
      </c>
      <c r="O962" s="342">
        <v>8153.4359999999997</v>
      </c>
      <c r="P962" s="342">
        <v>48063.986649999999</v>
      </c>
      <c r="Q962" s="342">
        <v>253.21871999999999</v>
      </c>
      <c r="R962" s="343">
        <v>48317.205369999996</v>
      </c>
    </row>
    <row r="963" spans="1:18" s="313" customFormat="1">
      <c r="A963" s="339"/>
      <c r="B963" s="339"/>
      <c r="C963" s="339"/>
      <c r="D963" s="339"/>
      <c r="E963" s="340">
        <v>160</v>
      </c>
      <c r="F963" s="341">
        <v>0</v>
      </c>
      <c r="G963" s="342">
        <v>0</v>
      </c>
      <c r="H963" s="342">
        <v>0</v>
      </c>
      <c r="I963" s="342">
        <v>3897.0073900000002</v>
      </c>
      <c r="J963" s="342">
        <v>989.31679000000008</v>
      </c>
      <c r="K963" s="342">
        <v>4886.3241799999996</v>
      </c>
      <c r="L963" s="342">
        <v>19313.341079999998</v>
      </c>
      <c r="M963" s="342">
        <v>406.41614000000004</v>
      </c>
      <c r="N963" s="342">
        <v>19719.75722</v>
      </c>
      <c r="O963" s="342">
        <v>24606.081399999999</v>
      </c>
      <c r="P963" s="342">
        <v>60200.754049999996</v>
      </c>
      <c r="Q963" s="342">
        <v>0</v>
      </c>
      <c r="R963" s="343">
        <v>60200.754049999996</v>
      </c>
    </row>
    <row r="964" spans="1:18" s="313" customFormat="1">
      <c r="A964" s="339"/>
      <c r="B964" s="339"/>
      <c r="C964" s="339"/>
      <c r="D964" s="339"/>
      <c r="E964" s="340">
        <v>322</v>
      </c>
      <c r="F964" s="341">
        <v>0</v>
      </c>
      <c r="G964" s="342">
        <v>0</v>
      </c>
      <c r="H964" s="342">
        <v>0</v>
      </c>
      <c r="I964" s="342">
        <v>1997.4303799999998</v>
      </c>
      <c r="J964" s="342">
        <v>312.62948</v>
      </c>
      <c r="K964" s="342">
        <v>2310.0598599999998</v>
      </c>
      <c r="L964" s="342">
        <v>3730.8934399999998</v>
      </c>
      <c r="M964" s="342">
        <v>228.18620999999999</v>
      </c>
      <c r="N964" s="342">
        <v>3959.0796500000001</v>
      </c>
      <c r="O964" s="342">
        <v>6269.13951</v>
      </c>
      <c r="P964" s="342">
        <v>29994.34605</v>
      </c>
      <c r="Q964" s="342">
        <v>0</v>
      </c>
      <c r="R964" s="343">
        <v>29994.34605</v>
      </c>
    </row>
    <row r="965" spans="1:18" s="313" customFormat="1">
      <c r="A965" s="339"/>
      <c r="B965" s="339"/>
      <c r="C965" s="339"/>
      <c r="D965" s="334" t="s">
        <v>274</v>
      </c>
      <c r="E965" s="335">
        <v>18</v>
      </c>
      <c r="F965" s="336">
        <v>0.22643000000000002</v>
      </c>
      <c r="G965" s="337">
        <v>0</v>
      </c>
      <c r="H965" s="337">
        <v>0.22643000000000002</v>
      </c>
      <c r="I965" s="337">
        <v>6144.5837199999996</v>
      </c>
      <c r="J965" s="337">
        <v>1043.97298</v>
      </c>
      <c r="K965" s="337">
        <v>7188.5567000000001</v>
      </c>
      <c r="L965" s="337">
        <v>13447.39027</v>
      </c>
      <c r="M965" s="337">
        <v>535.82006000000001</v>
      </c>
      <c r="N965" s="337">
        <v>13983.21033</v>
      </c>
      <c r="O965" s="337">
        <v>21171.993460000002</v>
      </c>
      <c r="P965" s="337">
        <v>80271.070500000002</v>
      </c>
      <c r="Q965" s="337">
        <v>84.290350000000004</v>
      </c>
      <c r="R965" s="338">
        <v>80355.360849999997</v>
      </c>
    </row>
    <row r="966" spans="1:18" s="313" customFormat="1">
      <c r="A966" s="339"/>
      <c r="B966" s="339"/>
      <c r="C966" s="339"/>
      <c r="D966" s="339"/>
      <c r="E966" s="340">
        <v>373</v>
      </c>
      <c r="F966" s="341">
        <v>0.39193</v>
      </c>
      <c r="G966" s="342">
        <v>0.54132000000000002</v>
      </c>
      <c r="H966" s="342">
        <v>0.93325000000000002</v>
      </c>
      <c r="I966" s="342">
        <v>1946.6625100000001</v>
      </c>
      <c r="J966" s="342">
        <v>469.62551999999999</v>
      </c>
      <c r="K966" s="342">
        <v>2416.2880299999997</v>
      </c>
      <c r="L966" s="342">
        <v>3730.46191</v>
      </c>
      <c r="M966" s="342">
        <v>33.728629999999995</v>
      </c>
      <c r="N966" s="342">
        <v>3764.1905400000001</v>
      </c>
      <c r="O966" s="342">
        <v>6181.4118200000003</v>
      </c>
      <c r="P966" s="342">
        <v>25071.947600000003</v>
      </c>
      <c r="Q966" s="342">
        <v>0</v>
      </c>
      <c r="R966" s="343">
        <v>25071.947600000003</v>
      </c>
    </row>
    <row r="967" spans="1:18" s="313" customFormat="1">
      <c r="A967" s="339"/>
      <c r="B967" s="339"/>
      <c r="C967" s="339"/>
      <c r="D967" s="334" t="s">
        <v>69</v>
      </c>
      <c r="E967" s="335">
        <v>105</v>
      </c>
      <c r="F967" s="336">
        <v>1858.2339099999999</v>
      </c>
      <c r="G967" s="337">
        <v>153.05968999999999</v>
      </c>
      <c r="H967" s="337">
        <v>2011.2936000000002</v>
      </c>
      <c r="I967" s="337">
        <v>10207.02988</v>
      </c>
      <c r="J967" s="337">
        <v>2330.3163</v>
      </c>
      <c r="K967" s="337">
        <v>12537.34618</v>
      </c>
      <c r="L967" s="337">
        <v>82614.44945</v>
      </c>
      <c r="M967" s="337">
        <v>3799.61247</v>
      </c>
      <c r="N967" s="337">
        <v>86414.061920000007</v>
      </c>
      <c r="O967" s="337">
        <v>100962.70170000001</v>
      </c>
      <c r="P967" s="337">
        <v>20252.738350000003</v>
      </c>
      <c r="Q967" s="337">
        <v>78.411820000000006</v>
      </c>
      <c r="R967" s="338">
        <v>20331.150170000001</v>
      </c>
    </row>
    <row r="968" spans="1:18" s="313" customFormat="1">
      <c r="A968" s="339"/>
      <c r="B968" s="339"/>
      <c r="C968" s="339"/>
      <c r="D968" s="339"/>
      <c r="E968" s="340">
        <v>372</v>
      </c>
      <c r="F968" s="341">
        <v>112.13361</v>
      </c>
      <c r="G968" s="342">
        <v>25.724630000000001</v>
      </c>
      <c r="H968" s="342">
        <v>137.85824</v>
      </c>
      <c r="I968" s="342">
        <v>2172.0029599999998</v>
      </c>
      <c r="J968" s="342">
        <v>298.47329999999999</v>
      </c>
      <c r="K968" s="342">
        <v>2470.4762599999999</v>
      </c>
      <c r="L968" s="342">
        <v>5625.7114199999996</v>
      </c>
      <c r="M968" s="342">
        <v>105.03633000000001</v>
      </c>
      <c r="N968" s="342">
        <v>5730.7477500000005</v>
      </c>
      <c r="O968" s="342">
        <v>8339.0822499999995</v>
      </c>
      <c r="P968" s="342">
        <v>36613.359689999997</v>
      </c>
      <c r="Q968" s="342">
        <v>87.975210000000004</v>
      </c>
      <c r="R968" s="343">
        <v>36701.334900000002</v>
      </c>
    </row>
    <row r="969" spans="1:18" s="313" customFormat="1">
      <c r="A969" s="339"/>
      <c r="B969" s="339"/>
      <c r="C969" s="339"/>
      <c r="D969" s="334" t="s">
        <v>87</v>
      </c>
      <c r="E969" s="335">
        <v>5</v>
      </c>
      <c r="F969" s="336">
        <v>7.7430000000000013E-2</v>
      </c>
      <c r="G969" s="337">
        <v>0.20929</v>
      </c>
      <c r="H969" s="337">
        <v>0.28672000000000003</v>
      </c>
      <c r="I969" s="337">
        <v>10483.143099999999</v>
      </c>
      <c r="J969" s="337">
        <v>1204.15002</v>
      </c>
      <c r="K969" s="337">
        <v>11687.293119999998</v>
      </c>
      <c r="L969" s="337">
        <v>14321.7559</v>
      </c>
      <c r="M969" s="337">
        <v>256.06853999999998</v>
      </c>
      <c r="N969" s="337">
        <v>14577.82444</v>
      </c>
      <c r="O969" s="337">
        <v>26265.404280000002</v>
      </c>
      <c r="P969" s="337">
        <v>96802.436959999992</v>
      </c>
      <c r="Q969" s="337">
        <v>98.047629999999998</v>
      </c>
      <c r="R969" s="338">
        <v>96900.484590000007</v>
      </c>
    </row>
    <row r="970" spans="1:18" s="313" customFormat="1">
      <c r="A970" s="339"/>
      <c r="B970" s="339"/>
      <c r="C970" s="339"/>
      <c r="D970" s="339"/>
      <c r="E970" s="340">
        <v>49</v>
      </c>
      <c r="F970" s="341">
        <v>0</v>
      </c>
      <c r="G970" s="342">
        <v>0</v>
      </c>
      <c r="H970" s="342">
        <v>0</v>
      </c>
      <c r="I970" s="342">
        <v>3403.46135</v>
      </c>
      <c r="J970" s="342">
        <v>101.70209</v>
      </c>
      <c r="K970" s="342">
        <v>3505.1634399999998</v>
      </c>
      <c r="L970" s="342">
        <v>3755.0457799999999</v>
      </c>
      <c r="M970" s="342">
        <v>24.456869999999999</v>
      </c>
      <c r="N970" s="342">
        <v>3779.5026499999999</v>
      </c>
      <c r="O970" s="342">
        <v>7284.6660899999997</v>
      </c>
      <c r="P970" s="342">
        <v>41862.776600000005</v>
      </c>
      <c r="Q970" s="342">
        <v>0</v>
      </c>
      <c r="R970" s="343">
        <v>41862.776600000005</v>
      </c>
    </row>
    <row r="971" spans="1:18" s="313" customFormat="1">
      <c r="A971" s="339"/>
      <c r="B971" s="339"/>
      <c r="C971" s="339"/>
      <c r="D971" s="339"/>
      <c r="E971" s="340">
        <v>228</v>
      </c>
      <c r="F971" s="341">
        <v>5.0699999999999999E-3</v>
      </c>
      <c r="G971" s="342">
        <v>0</v>
      </c>
      <c r="H971" s="342">
        <v>5.0699999999999999E-3</v>
      </c>
      <c r="I971" s="342">
        <v>2053.7492900000002</v>
      </c>
      <c r="J971" s="342">
        <v>129.56652</v>
      </c>
      <c r="K971" s="342">
        <v>2183.3158100000001</v>
      </c>
      <c r="L971" s="342">
        <v>2554.0807</v>
      </c>
      <c r="M971" s="342">
        <v>89.330169999999995</v>
      </c>
      <c r="N971" s="342">
        <v>2643.4108700000002</v>
      </c>
      <c r="O971" s="342">
        <v>4826.7317499999999</v>
      </c>
      <c r="P971" s="342">
        <v>30949.855159999999</v>
      </c>
      <c r="Q971" s="342">
        <v>0</v>
      </c>
      <c r="R971" s="343">
        <v>30949.855159999999</v>
      </c>
    </row>
    <row r="972" spans="1:18" s="313" customFormat="1">
      <c r="A972" s="339"/>
      <c r="B972" s="339"/>
      <c r="C972" s="339"/>
      <c r="D972" s="339"/>
      <c r="E972" s="340">
        <v>303</v>
      </c>
      <c r="F972" s="341">
        <v>2.2994400000000002</v>
      </c>
      <c r="G972" s="342">
        <v>0</v>
      </c>
      <c r="H972" s="342">
        <v>2.2994400000000002</v>
      </c>
      <c r="I972" s="342">
        <v>9330.519119999999</v>
      </c>
      <c r="J972" s="342">
        <v>816.10418000000004</v>
      </c>
      <c r="K972" s="342">
        <v>10146.623300000001</v>
      </c>
      <c r="L972" s="342">
        <v>32894.56856</v>
      </c>
      <c r="M972" s="342">
        <v>431.57783000000001</v>
      </c>
      <c r="N972" s="342">
        <v>33326.146390000002</v>
      </c>
      <c r="O972" s="342">
        <v>43475.069130000003</v>
      </c>
      <c r="P972" s="342">
        <v>47200.960810000004</v>
      </c>
      <c r="Q972" s="342">
        <v>0</v>
      </c>
      <c r="R972" s="343">
        <v>47200.960810000004</v>
      </c>
    </row>
    <row r="973" spans="1:18" s="313" customFormat="1">
      <c r="A973" s="339"/>
      <c r="B973" s="339"/>
      <c r="C973" s="339"/>
      <c r="D973" s="339"/>
      <c r="E973" s="340">
        <v>345</v>
      </c>
      <c r="F973" s="341">
        <v>425.73244</v>
      </c>
      <c r="G973" s="342">
        <v>0</v>
      </c>
      <c r="H973" s="342">
        <v>425.73244</v>
      </c>
      <c r="I973" s="342">
        <v>9046.9716700000008</v>
      </c>
      <c r="J973" s="342">
        <v>1563.4103600000001</v>
      </c>
      <c r="K973" s="342">
        <v>10610.382029999999</v>
      </c>
      <c r="L973" s="342">
        <v>27153.749370000001</v>
      </c>
      <c r="M973" s="342">
        <v>716.28823999999997</v>
      </c>
      <c r="N973" s="342">
        <v>27870.037609999999</v>
      </c>
      <c r="O973" s="342">
        <v>38906.15208</v>
      </c>
      <c r="P973" s="342">
        <v>66239.212830000004</v>
      </c>
      <c r="Q973" s="342">
        <v>0</v>
      </c>
      <c r="R973" s="343">
        <v>66239.212830000004</v>
      </c>
    </row>
    <row r="974" spans="1:18" s="313" customFormat="1">
      <c r="A974" s="339"/>
      <c r="B974" s="339"/>
      <c r="C974" s="339"/>
      <c r="D974" s="334" t="s">
        <v>275</v>
      </c>
      <c r="E974" s="335">
        <v>10</v>
      </c>
      <c r="F974" s="336">
        <v>8.0000000000000004E-4</v>
      </c>
      <c r="G974" s="337">
        <v>5.5000000000000003E-4</v>
      </c>
      <c r="H974" s="337">
        <v>1.3500000000000001E-3</v>
      </c>
      <c r="I974" s="337">
        <v>15773.713400000001</v>
      </c>
      <c r="J974" s="337">
        <v>1274.1658400000001</v>
      </c>
      <c r="K974" s="337">
        <v>17047.879239999998</v>
      </c>
      <c r="L974" s="337">
        <v>52120.75705</v>
      </c>
      <c r="M974" s="337">
        <v>1828.8783500000002</v>
      </c>
      <c r="N974" s="337">
        <v>53949.635399999999</v>
      </c>
      <c r="O974" s="337">
        <v>70997.51599</v>
      </c>
      <c r="P974" s="337">
        <v>62236.736400000002</v>
      </c>
      <c r="Q974" s="337">
        <v>35.755699999999997</v>
      </c>
      <c r="R974" s="338">
        <v>62272.492100000003</v>
      </c>
    </row>
    <row r="975" spans="1:18" s="313" customFormat="1">
      <c r="A975" s="339"/>
      <c r="B975" s="339"/>
      <c r="C975" s="339"/>
      <c r="D975" s="339"/>
      <c r="E975" s="340">
        <v>47</v>
      </c>
      <c r="F975" s="341">
        <v>63.370199999999997</v>
      </c>
      <c r="G975" s="342">
        <v>0</v>
      </c>
      <c r="H975" s="342">
        <v>63.370199999999997</v>
      </c>
      <c r="I975" s="342">
        <v>8715.2065899999998</v>
      </c>
      <c r="J975" s="342">
        <v>1730.7112999999999</v>
      </c>
      <c r="K975" s="342">
        <v>10445.917890000001</v>
      </c>
      <c r="L975" s="342">
        <v>27118.099149999998</v>
      </c>
      <c r="M975" s="342">
        <v>1011.71033</v>
      </c>
      <c r="N975" s="342">
        <v>28129.80948</v>
      </c>
      <c r="O975" s="342">
        <v>38639.097569999998</v>
      </c>
      <c r="P975" s="342">
        <v>60026.524299999997</v>
      </c>
      <c r="Q975" s="342">
        <v>0</v>
      </c>
      <c r="R975" s="343">
        <v>60026.524299999997</v>
      </c>
    </row>
    <row r="976" spans="1:18" s="313" customFormat="1">
      <c r="A976" s="339"/>
      <c r="B976" s="339"/>
      <c r="C976" s="339"/>
      <c r="D976" s="339"/>
      <c r="E976" s="340">
        <v>349</v>
      </c>
      <c r="F976" s="341">
        <v>0</v>
      </c>
      <c r="G976" s="342">
        <v>0</v>
      </c>
      <c r="H976" s="342">
        <v>0</v>
      </c>
      <c r="I976" s="342">
        <v>3179.7019399999999</v>
      </c>
      <c r="J976" s="342">
        <v>288.91167999999999</v>
      </c>
      <c r="K976" s="342">
        <v>3468.6136200000001</v>
      </c>
      <c r="L976" s="342">
        <v>2606.66021</v>
      </c>
      <c r="M976" s="342">
        <v>83.180539999999993</v>
      </c>
      <c r="N976" s="342">
        <v>2689.8407499999998</v>
      </c>
      <c r="O976" s="342">
        <v>6158.4543700000004</v>
      </c>
      <c r="P976" s="342">
        <v>39192.118159999998</v>
      </c>
      <c r="Q976" s="342">
        <v>0</v>
      </c>
      <c r="R976" s="343">
        <v>39192.118159999998</v>
      </c>
    </row>
    <row r="977" spans="1:18" s="313" customFormat="1">
      <c r="A977" s="339"/>
      <c r="B977" s="339"/>
      <c r="C977" s="339"/>
      <c r="D977" s="339"/>
      <c r="E977" s="340">
        <v>276</v>
      </c>
      <c r="F977" s="341">
        <v>4.3970000000000002E-2</v>
      </c>
      <c r="G977" s="342">
        <v>0</v>
      </c>
      <c r="H977" s="342">
        <v>4.3970000000000002E-2</v>
      </c>
      <c r="I977" s="342">
        <v>3159.6691499999997</v>
      </c>
      <c r="J977" s="342">
        <v>71.25833999999999</v>
      </c>
      <c r="K977" s="342">
        <v>3230.92749</v>
      </c>
      <c r="L977" s="342">
        <v>3754.0963299999999</v>
      </c>
      <c r="M977" s="342">
        <v>13.69552</v>
      </c>
      <c r="N977" s="342">
        <v>3767.7918500000001</v>
      </c>
      <c r="O977" s="342">
        <v>6998.7633099999994</v>
      </c>
      <c r="P977" s="342">
        <v>39176.989950000003</v>
      </c>
      <c r="Q977" s="342">
        <v>0</v>
      </c>
      <c r="R977" s="343">
        <v>39176.989950000003</v>
      </c>
    </row>
    <row r="978" spans="1:18" s="313" customFormat="1">
      <c r="A978" s="339"/>
      <c r="B978" s="339"/>
      <c r="C978" s="339"/>
      <c r="D978" s="334" t="s">
        <v>78</v>
      </c>
      <c r="E978" s="335">
        <v>21</v>
      </c>
      <c r="F978" s="336">
        <v>42.663839999999993</v>
      </c>
      <c r="G978" s="337">
        <v>0</v>
      </c>
      <c r="H978" s="337">
        <v>42.663839999999993</v>
      </c>
      <c r="I978" s="337">
        <v>6466.1064900000001</v>
      </c>
      <c r="J978" s="337">
        <v>1526.5111399999998</v>
      </c>
      <c r="K978" s="337">
        <v>7992.6176299999997</v>
      </c>
      <c r="L978" s="337">
        <v>36914.014369999997</v>
      </c>
      <c r="M978" s="337">
        <v>1336.1318600000002</v>
      </c>
      <c r="N978" s="337">
        <v>38250.146229999998</v>
      </c>
      <c r="O978" s="337">
        <v>46285.4277</v>
      </c>
      <c r="P978" s="337">
        <v>54032.650950000003</v>
      </c>
      <c r="Q978" s="337">
        <v>2332.36256</v>
      </c>
      <c r="R978" s="338">
        <v>56365.013509999997</v>
      </c>
    </row>
    <row r="979" spans="1:18" s="313" customFormat="1">
      <c r="A979" s="339"/>
      <c r="B979" s="339"/>
      <c r="C979" s="339"/>
      <c r="D979" s="339"/>
      <c r="E979" s="340">
        <v>237</v>
      </c>
      <c r="F979" s="341">
        <v>0</v>
      </c>
      <c r="G979" s="342">
        <v>0</v>
      </c>
      <c r="H979" s="342">
        <v>0</v>
      </c>
      <c r="I979" s="342">
        <v>1769.9337</v>
      </c>
      <c r="J979" s="342">
        <v>267.92238000000003</v>
      </c>
      <c r="K979" s="342">
        <v>2037.85608</v>
      </c>
      <c r="L979" s="342">
        <v>3323.3171400000001</v>
      </c>
      <c r="M979" s="342">
        <v>71.251390000000001</v>
      </c>
      <c r="N979" s="342">
        <v>3394.56853</v>
      </c>
      <c r="O979" s="342">
        <v>5432.42461</v>
      </c>
      <c r="P979" s="342">
        <v>31395.815269999999</v>
      </c>
      <c r="Q979" s="342">
        <v>144.29640000000001</v>
      </c>
      <c r="R979" s="343">
        <v>31540.111670000002</v>
      </c>
    </row>
    <row r="980" spans="1:18" s="313" customFormat="1">
      <c r="A980" s="339"/>
      <c r="B980" s="339"/>
      <c r="C980" s="339"/>
      <c r="D980" s="334" t="s">
        <v>82</v>
      </c>
      <c r="E980" s="335">
        <v>98</v>
      </c>
      <c r="F980" s="336">
        <v>1.8603399999999999</v>
      </c>
      <c r="G980" s="337">
        <v>0.51622999999999997</v>
      </c>
      <c r="H980" s="337">
        <v>2.3765700000000001</v>
      </c>
      <c r="I980" s="337">
        <v>4404.6220499999999</v>
      </c>
      <c r="J980" s="337">
        <v>510.9674</v>
      </c>
      <c r="K980" s="337">
        <v>4915.5894500000004</v>
      </c>
      <c r="L980" s="337">
        <v>5091.7558899999995</v>
      </c>
      <c r="M980" s="337">
        <v>59.901769999999999</v>
      </c>
      <c r="N980" s="337">
        <v>5151.6576599999999</v>
      </c>
      <c r="O980" s="337">
        <v>10069.623680000001</v>
      </c>
      <c r="P980" s="337">
        <v>74392.656300000002</v>
      </c>
      <c r="Q980" s="337">
        <v>105.37098</v>
      </c>
      <c r="R980" s="338">
        <v>74498.027279999995</v>
      </c>
    </row>
    <row r="981" spans="1:18" s="313" customFormat="1">
      <c r="A981" s="339"/>
      <c r="B981" s="339"/>
      <c r="C981" s="339"/>
      <c r="D981" s="339"/>
      <c r="E981" s="340">
        <v>350</v>
      </c>
      <c r="F981" s="341">
        <v>0</v>
      </c>
      <c r="G981" s="342">
        <v>0</v>
      </c>
      <c r="H981" s="342">
        <v>0</v>
      </c>
      <c r="I981" s="342">
        <v>2059.7237399999999</v>
      </c>
      <c r="J981" s="342">
        <v>69.063910000000007</v>
      </c>
      <c r="K981" s="342">
        <v>2128.7876499999998</v>
      </c>
      <c r="L981" s="342">
        <v>1801.1428500000002</v>
      </c>
      <c r="M981" s="342">
        <v>19.195529999999998</v>
      </c>
      <c r="N981" s="342">
        <v>1820.3383799999999</v>
      </c>
      <c r="O981" s="342">
        <v>3949.1260299999999</v>
      </c>
      <c r="P981" s="342">
        <v>55538.731270000004</v>
      </c>
      <c r="Q981" s="342">
        <v>0</v>
      </c>
      <c r="R981" s="343">
        <v>55538.731270000004</v>
      </c>
    </row>
    <row r="982" spans="1:18" s="313" customFormat="1">
      <c r="A982" s="339"/>
      <c r="B982" s="339"/>
      <c r="C982" s="339"/>
      <c r="D982" s="339"/>
      <c r="E982" s="340">
        <v>363</v>
      </c>
      <c r="F982" s="341">
        <v>0</v>
      </c>
      <c r="G982" s="342">
        <v>0</v>
      </c>
      <c r="H982" s="342">
        <v>0</v>
      </c>
      <c r="I982" s="342">
        <v>1415.7268100000001</v>
      </c>
      <c r="J982" s="342">
        <v>35.979279999999996</v>
      </c>
      <c r="K982" s="342">
        <v>1451.7060900000001</v>
      </c>
      <c r="L982" s="342">
        <v>1126.0892099999999</v>
      </c>
      <c r="M982" s="342">
        <v>0</v>
      </c>
      <c r="N982" s="342">
        <v>1126.0892099999999</v>
      </c>
      <c r="O982" s="342">
        <v>2577.7952999999998</v>
      </c>
      <c r="P982" s="342">
        <v>31728.86493</v>
      </c>
      <c r="Q982" s="342">
        <v>0</v>
      </c>
      <c r="R982" s="343">
        <v>31728.86493</v>
      </c>
    </row>
    <row r="983" spans="1:18" s="313" customFormat="1">
      <c r="A983" s="339"/>
      <c r="B983" s="339"/>
      <c r="C983" s="339"/>
      <c r="D983" s="334" t="s">
        <v>54</v>
      </c>
      <c r="E983" s="335">
        <v>8</v>
      </c>
      <c r="F983" s="336">
        <v>120.60310000000001</v>
      </c>
      <c r="G983" s="337">
        <v>4.5079999999999995E-2</v>
      </c>
      <c r="H983" s="337">
        <v>120.64818</v>
      </c>
      <c r="I983" s="337">
        <v>9213.1246699999992</v>
      </c>
      <c r="J983" s="337">
        <v>1802.1675500000001</v>
      </c>
      <c r="K983" s="337">
        <v>11015.292220000001</v>
      </c>
      <c r="L983" s="337">
        <v>32598.374600000003</v>
      </c>
      <c r="M983" s="337">
        <v>1061.96469</v>
      </c>
      <c r="N983" s="337">
        <v>33660.339289999996</v>
      </c>
      <c r="O983" s="337">
        <v>44796.279689999996</v>
      </c>
      <c r="P983" s="337">
        <v>108134.69895000001</v>
      </c>
      <c r="Q983" s="337">
        <v>0</v>
      </c>
      <c r="R983" s="338">
        <v>108134.69895000001</v>
      </c>
    </row>
    <row r="984" spans="1:18" s="313" customFormat="1">
      <c r="A984" s="339"/>
      <c r="B984" s="339"/>
      <c r="C984" s="339"/>
      <c r="D984" s="339"/>
      <c r="E984" s="340">
        <v>219</v>
      </c>
      <c r="F984" s="341">
        <v>795.28972999999996</v>
      </c>
      <c r="G984" s="342">
        <v>0.26412000000000002</v>
      </c>
      <c r="H984" s="342">
        <v>795.55385000000001</v>
      </c>
      <c r="I984" s="342">
        <v>11090.38738</v>
      </c>
      <c r="J984" s="342">
        <v>851.14687000000004</v>
      </c>
      <c r="K984" s="342">
        <v>11941.534250000001</v>
      </c>
      <c r="L984" s="342">
        <v>27356.29407</v>
      </c>
      <c r="M984" s="342">
        <v>1588.79466</v>
      </c>
      <c r="N984" s="342">
        <v>28945.088729999999</v>
      </c>
      <c r="O984" s="342">
        <v>41682.176829999997</v>
      </c>
      <c r="P984" s="342">
        <v>94413.250950000001</v>
      </c>
      <c r="Q984" s="342">
        <v>0</v>
      </c>
      <c r="R984" s="343">
        <v>94413.250950000001</v>
      </c>
    </row>
    <row r="985" spans="1:18" s="313" customFormat="1">
      <c r="A985" s="339"/>
      <c r="B985" s="339"/>
      <c r="C985" s="339"/>
      <c r="D985" s="334" t="s">
        <v>277</v>
      </c>
      <c r="E985" s="335">
        <v>3</v>
      </c>
      <c r="F985" s="336">
        <v>0.13843</v>
      </c>
      <c r="G985" s="337">
        <v>0</v>
      </c>
      <c r="H985" s="337">
        <v>0.13843</v>
      </c>
      <c r="I985" s="337">
        <v>5431.9535099999994</v>
      </c>
      <c r="J985" s="337">
        <v>1400.1428500000002</v>
      </c>
      <c r="K985" s="337">
        <v>6832.0963600000005</v>
      </c>
      <c r="L985" s="337">
        <v>6437.8243700000003</v>
      </c>
      <c r="M985" s="337">
        <v>91.591329999999999</v>
      </c>
      <c r="N985" s="337">
        <v>6529.4157000000005</v>
      </c>
      <c r="O985" s="337">
        <v>13361.65049</v>
      </c>
      <c r="P985" s="337">
        <v>63378.956399999995</v>
      </c>
      <c r="Q985" s="337">
        <v>496.75908000000004</v>
      </c>
      <c r="R985" s="338">
        <v>63875.715479999999</v>
      </c>
    </row>
    <row r="986" spans="1:18" s="313" customFormat="1">
      <c r="A986" s="339"/>
      <c r="B986" s="339"/>
      <c r="C986" s="339"/>
      <c r="D986" s="339"/>
      <c r="E986" s="340">
        <v>247</v>
      </c>
      <c r="F986" s="341">
        <v>0.51290999999999998</v>
      </c>
      <c r="G986" s="342">
        <v>0</v>
      </c>
      <c r="H986" s="342">
        <v>0.51290999999999998</v>
      </c>
      <c r="I986" s="342">
        <v>3217.5537200000003</v>
      </c>
      <c r="J986" s="342">
        <v>215.14127999999999</v>
      </c>
      <c r="K986" s="342">
        <v>3432.6950000000002</v>
      </c>
      <c r="L986" s="342">
        <v>4629.0047199999999</v>
      </c>
      <c r="M986" s="342">
        <v>4.7096499999999999</v>
      </c>
      <c r="N986" s="342">
        <v>4633.7143699999997</v>
      </c>
      <c r="O986" s="342">
        <v>8066.9222800000007</v>
      </c>
      <c r="P986" s="342">
        <v>42698.762880000002</v>
      </c>
      <c r="Q986" s="342">
        <v>0</v>
      </c>
      <c r="R986" s="343">
        <v>42698.762880000002</v>
      </c>
    </row>
    <row r="987" spans="1:18" s="313" customFormat="1">
      <c r="A987" s="339"/>
      <c r="B987" s="339"/>
      <c r="C987" s="339"/>
      <c r="D987" s="334" t="s">
        <v>77</v>
      </c>
      <c r="E987" s="335">
        <v>87</v>
      </c>
      <c r="F987" s="336">
        <v>0.26411000000000001</v>
      </c>
      <c r="G987" s="337">
        <v>0</v>
      </c>
      <c r="H987" s="337">
        <v>0.26411000000000001</v>
      </c>
      <c r="I987" s="337">
        <v>15934.64431</v>
      </c>
      <c r="J987" s="337">
        <v>1753.4423000000002</v>
      </c>
      <c r="K987" s="337">
        <v>17688.086609999998</v>
      </c>
      <c r="L987" s="337">
        <v>43444.101159999998</v>
      </c>
      <c r="M987" s="337">
        <v>2130.6210000000001</v>
      </c>
      <c r="N987" s="337">
        <v>45574.722159999998</v>
      </c>
      <c r="O987" s="337">
        <v>63263.07288</v>
      </c>
      <c r="P987" s="337">
        <v>95891.134120000002</v>
      </c>
      <c r="Q987" s="337">
        <v>166.14819</v>
      </c>
      <c r="R987" s="338">
        <v>96057.28231000001</v>
      </c>
    </row>
    <row r="988" spans="1:18" s="313" customFormat="1">
      <c r="A988" s="339"/>
      <c r="B988" s="339"/>
      <c r="C988" s="339"/>
      <c r="D988" s="334" t="s">
        <v>278</v>
      </c>
      <c r="E988" s="335">
        <v>100</v>
      </c>
      <c r="F988" s="336">
        <v>48.870110000000004</v>
      </c>
      <c r="G988" s="337">
        <v>0.76121000000000005</v>
      </c>
      <c r="H988" s="337">
        <v>49.631320000000002</v>
      </c>
      <c r="I988" s="337">
        <v>10860.35392</v>
      </c>
      <c r="J988" s="337">
        <v>3139.2614100000001</v>
      </c>
      <c r="K988" s="337">
        <v>13999.615330000001</v>
      </c>
      <c r="L988" s="337">
        <v>33311.903140000002</v>
      </c>
      <c r="M988" s="337">
        <v>1699.21335</v>
      </c>
      <c r="N988" s="337">
        <v>35011.11649</v>
      </c>
      <c r="O988" s="337">
        <v>49060.363140000001</v>
      </c>
      <c r="P988" s="337">
        <v>78241.475749999998</v>
      </c>
      <c r="Q988" s="337">
        <v>357.36846000000003</v>
      </c>
      <c r="R988" s="338">
        <v>78598.844209999996</v>
      </c>
    </row>
    <row r="989" spans="1:18" s="313" customFormat="1">
      <c r="A989" s="339"/>
      <c r="B989" s="339"/>
      <c r="C989" s="339"/>
      <c r="D989" s="334" t="s">
        <v>405</v>
      </c>
      <c r="E989" s="335">
        <v>256</v>
      </c>
      <c r="F989" s="336">
        <v>0.19506000000000001</v>
      </c>
      <c r="G989" s="337">
        <v>0</v>
      </c>
      <c r="H989" s="337">
        <v>0.19506000000000001</v>
      </c>
      <c r="I989" s="337">
        <v>2619.2529399999999</v>
      </c>
      <c r="J989" s="337">
        <v>98.483829999999998</v>
      </c>
      <c r="K989" s="337">
        <v>2717.73677</v>
      </c>
      <c r="L989" s="337">
        <v>2956.21146</v>
      </c>
      <c r="M989" s="337">
        <v>6.9999999999999999E-4</v>
      </c>
      <c r="N989" s="337">
        <v>2956.21216</v>
      </c>
      <c r="O989" s="337">
        <v>5674.1439900000005</v>
      </c>
      <c r="P989" s="337">
        <v>41940.982240000005</v>
      </c>
      <c r="Q989" s="337">
        <v>0</v>
      </c>
      <c r="R989" s="338">
        <v>41940.982240000005</v>
      </c>
    </row>
    <row r="990" spans="1:18" s="313" customFormat="1">
      <c r="A990" s="339"/>
      <c r="B990" s="339"/>
      <c r="C990" s="339"/>
      <c r="D990" s="334" t="s">
        <v>70</v>
      </c>
      <c r="E990" s="335">
        <v>1</v>
      </c>
      <c r="F990" s="336">
        <v>172.42520000000002</v>
      </c>
      <c r="G990" s="337">
        <v>408.09368000000001</v>
      </c>
      <c r="H990" s="337">
        <v>580.51887999999997</v>
      </c>
      <c r="I990" s="337">
        <v>11285.124179999999</v>
      </c>
      <c r="J990" s="337">
        <v>9835.3668500000003</v>
      </c>
      <c r="K990" s="337">
        <v>21120.491030000001</v>
      </c>
      <c r="L990" s="337">
        <v>4749310.0548799997</v>
      </c>
      <c r="M990" s="337">
        <v>7994.2351699999999</v>
      </c>
      <c r="N990" s="337">
        <v>4757304.29005</v>
      </c>
      <c r="O990" s="337">
        <v>4779005.2999600004</v>
      </c>
      <c r="P990" s="337">
        <v>53630.607149999996</v>
      </c>
      <c r="Q990" s="337">
        <v>1201.89076</v>
      </c>
      <c r="R990" s="338">
        <v>54832.497909999998</v>
      </c>
    </row>
    <row r="991" spans="1:18" s="313" customFormat="1">
      <c r="A991" s="339"/>
      <c r="B991" s="339"/>
      <c r="C991" s="334" t="s">
        <v>406</v>
      </c>
      <c r="D991" s="334" t="s">
        <v>407</v>
      </c>
      <c r="E991" s="335">
        <v>315</v>
      </c>
      <c r="F991" s="336">
        <v>4.4039399999999995</v>
      </c>
      <c r="G991" s="337">
        <v>0</v>
      </c>
      <c r="H991" s="337">
        <v>4.4039399999999995</v>
      </c>
      <c r="I991" s="337">
        <v>2544.5984700000004</v>
      </c>
      <c r="J991" s="337">
        <v>1050.07197</v>
      </c>
      <c r="K991" s="337">
        <v>3594.6704399999999</v>
      </c>
      <c r="L991" s="337">
        <v>3212.7545</v>
      </c>
      <c r="M991" s="337">
        <v>0</v>
      </c>
      <c r="N991" s="337">
        <v>3212.7545</v>
      </c>
      <c r="O991" s="337">
        <v>6811.82888</v>
      </c>
      <c r="P991" s="337">
        <v>55375.804469999995</v>
      </c>
      <c r="Q991" s="337">
        <v>0</v>
      </c>
      <c r="R991" s="338">
        <v>55375.804469999995</v>
      </c>
    </row>
    <row r="992" spans="1:18" s="313" customFormat="1">
      <c r="A992" s="339"/>
      <c r="B992" s="339"/>
      <c r="C992" s="339"/>
      <c r="D992" s="339"/>
      <c r="E992" s="340">
        <v>314</v>
      </c>
      <c r="F992" s="341">
        <v>10.47527</v>
      </c>
      <c r="G992" s="342">
        <v>0</v>
      </c>
      <c r="H992" s="342">
        <v>10.47527</v>
      </c>
      <c r="I992" s="342">
        <v>3091.1682900000001</v>
      </c>
      <c r="J992" s="342">
        <v>310.10796999999997</v>
      </c>
      <c r="K992" s="342">
        <v>3401.2762599999996</v>
      </c>
      <c r="L992" s="342">
        <v>3473.6781800000003</v>
      </c>
      <c r="M992" s="342">
        <v>47.777360000000002</v>
      </c>
      <c r="N992" s="342">
        <v>3521.4555399999999</v>
      </c>
      <c r="O992" s="342">
        <v>6933.2070700000004</v>
      </c>
      <c r="P992" s="342">
        <v>31583.131949999999</v>
      </c>
      <c r="Q992" s="342">
        <v>0</v>
      </c>
      <c r="R992" s="343">
        <v>31583.131949999999</v>
      </c>
    </row>
    <row r="993" spans="1:18" s="313" customFormat="1">
      <c r="A993" s="339"/>
      <c r="B993" s="334" t="s">
        <v>17</v>
      </c>
      <c r="C993" s="334" t="s">
        <v>281</v>
      </c>
      <c r="D993" s="334" t="s">
        <v>282</v>
      </c>
      <c r="E993" s="335">
        <v>298</v>
      </c>
      <c r="F993" s="336">
        <v>0.24081</v>
      </c>
      <c r="G993" s="337">
        <v>1.4999999999999999E-4</v>
      </c>
      <c r="H993" s="337">
        <v>0.24096000000000001</v>
      </c>
      <c r="I993" s="337">
        <v>3301.8605600000001</v>
      </c>
      <c r="J993" s="337">
        <v>231.75115</v>
      </c>
      <c r="K993" s="337">
        <v>3533.6117100000001</v>
      </c>
      <c r="L993" s="337">
        <v>3382.10959</v>
      </c>
      <c r="M993" s="337">
        <v>38.490970000000004</v>
      </c>
      <c r="N993" s="337">
        <v>3420.6005599999999</v>
      </c>
      <c r="O993" s="337">
        <v>6954.4532300000001</v>
      </c>
      <c r="P993" s="337">
        <v>68700.805950000009</v>
      </c>
      <c r="Q993" s="337">
        <v>0</v>
      </c>
      <c r="R993" s="338">
        <v>68700.805950000009</v>
      </c>
    </row>
    <row r="994" spans="1:18" s="313" customFormat="1">
      <c r="A994" s="339"/>
      <c r="B994" s="334" t="s">
        <v>18</v>
      </c>
      <c r="C994" s="334" t="s">
        <v>283</v>
      </c>
      <c r="D994" s="334" t="s">
        <v>283</v>
      </c>
      <c r="E994" s="335">
        <v>76</v>
      </c>
      <c r="F994" s="336">
        <v>6.5939999999999999E-2</v>
      </c>
      <c r="G994" s="337">
        <v>0.96532000000000007</v>
      </c>
      <c r="H994" s="337">
        <v>1.0312600000000001</v>
      </c>
      <c r="I994" s="337">
        <v>3627.4337500000001</v>
      </c>
      <c r="J994" s="337">
        <v>123.56172000000001</v>
      </c>
      <c r="K994" s="337">
        <v>3750.9954700000003</v>
      </c>
      <c r="L994" s="337">
        <v>2069.79682</v>
      </c>
      <c r="M994" s="337">
        <v>0</v>
      </c>
      <c r="N994" s="337">
        <v>2069.79682</v>
      </c>
      <c r="O994" s="337">
        <v>5821.8235500000001</v>
      </c>
      <c r="P994" s="337">
        <v>41087.721170000004</v>
      </c>
      <c r="Q994" s="337">
        <v>0</v>
      </c>
      <c r="R994" s="338">
        <v>41087.721170000004</v>
      </c>
    </row>
    <row r="995" spans="1:18" s="313" customFormat="1">
      <c r="A995" s="339"/>
      <c r="B995" s="334" t="s">
        <v>19</v>
      </c>
      <c r="C995" s="334" t="s">
        <v>284</v>
      </c>
      <c r="D995" s="334" t="s">
        <v>284</v>
      </c>
      <c r="E995" s="335">
        <v>71</v>
      </c>
      <c r="F995" s="336">
        <v>1.1497999999999999</v>
      </c>
      <c r="G995" s="337">
        <v>0</v>
      </c>
      <c r="H995" s="337">
        <v>1.1497999999999999</v>
      </c>
      <c r="I995" s="337">
        <v>2071.2444099999998</v>
      </c>
      <c r="J995" s="337">
        <v>79.670280000000005</v>
      </c>
      <c r="K995" s="337">
        <v>2150.9146900000001</v>
      </c>
      <c r="L995" s="337">
        <v>3015.2210700000001</v>
      </c>
      <c r="M995" s="337">
        <v>24.3461</v>
      </c>
      <c r="N995" s="337">
        <v>3039.5671699999998</v>
      </c>
      <c r="O995" s="337">
        <v>5191.63166</v>
      </c>
      <c r="P995" s="337">
        <v>41934.590859999997</v>
      </c>
      <c r="Q995" s="337">
        <v>0</v>
      </c>
      <c r="R995" s="338">
        <v>41934.590859999997</v>
      </c>
    </row>
    <row r="996" spans="1:18" s="313" customFormat="1">
      <c r="A996" s="339"/>
      <c r="B996" s="339"/>
      <c r="C996" s="339"/>
      <c r="D996" s="339"/>
      <c r="E996" s="340">
        <v>308</v>
      </c>
      <c r="F996" s="341">
        <v>0</v>
      </c>
      <c r="G996" s="342">
        <v>0</v>
      </c>
      <c r="H996" s="342">
        <v>0</v>
      </c>
      <c r="I996" s="342">
        <v>2090.3288299999999</v>
      </c>
      <c r="J996" s="342">
        <v>73.811999999999998</v>
      </c>
      <c r="K996" s="342">
        <v>2164.1408300000003</v>
      </c>
      <c r="L996" s="342">
        <v>1813.90816</v>
      </c>
      <c r="M996" s="342">
        <v>38.810949999999998</v>
      </c>
      <c r="N996" s="342">
        <v>1852.71911</v>
      </c>
      <c r="O996" s="342">
        <v>4016.8599399999998</v>
      </c>
      <c r="P996" s="342">
        <v>70343.297219999993</v>
      </c>
      <c r="Q996" s="342">
        <v>0</v>
      </c>
      <c r="R996" s="343">
        <v>70343.297219999993</v>
      </c>
    </row>
    <row r="997" spans="1:18" s="313" customFormat="1">
      <c r="A997" s="339"/>
      <c r="B997" s="339"/>
      <c r="C997" s="334" t="s">
        <v>285</v>
      </c>
      <c r="D997" s="334" t="s">
        <v>19</v>
      </c>
      <c r="E997" s="335">
        <v>339</v>
      </c>
      <c r="F997" s="336">
        <v>0</v>
      </c>
      <c r="G997" s="337">
        <v>0</v>
      </c>
      <c r="H997" s="337">
        <v>0</v>
      </c>
      <c r="I997" s="337">
        <v>1643.0252499999999</v>
      </c>
      <c r="J997" s="337">
        <v>87.826999999999998</v>
      </c>
      <c r="K997" s="337">
        <v>1730.8522499999999</v>
      </c>
      <c r="L997" s="337">
        <v>1329.3336399999998</v>
      </c>
      <c r="M997" s="337">
        <v>14.832030000000001</v>
      </c>
      <c r="N997" s="337">
        <v>1344.1656699999999</v>
      </c>
      <c r="O997" s="337">
        <v>3075.0179199999998</v>
      </c>
      <c r="P997" s="337">
        <v>66864.973830000003</v>
      </c>
      <c r="Q997" s="337">
        <v>0</v>
      </c>
      <c r="R997" s="338">
        <v>66864.973830000003</v>
      </c>
    </row>
    <row r="998" spans="1:18" s="313" customFormat="1">
      <c r="A998" s="339"/>
      <c r="B998" s="334" t="s">
        <v>20</v>
      </c>
      <c r="C998" s="334" t="s">
        <v>287</v>
      </c>
      <c r="D998" s="334" t="s">
        <v>287</v>
      </c>
      <c r="E998" s="335">
        <v>341</v>
      </c>
      <c r="F998" s="336">
        <v>0</v>
      </c>
      <c r="G998" s="337">
        <v>0</v>
      </c>
      <c r="H998" s="337">
        <v>0</v>
      </c>
      <c r="I998" s="337">
        <v>1886.8579199999999</v>
      </c>
      <c r="J998" s="337">
        <v>3.5973699999999997</v>
      </c>
      <c r="K998" s="337">
        <v>1890.4552900000001</v>
      </c>
      <c r="L998" s="337">
        <v>1402.8685800000001</v>
      </c>
      <c r="M998" s="337">
        <v>0</v>
      </c>
      <c r="N998" s="337">
        <v>1402.8685800000001</v>
      </c>
      <c r="O998" s="337">
        <v>3293.3238700000002</v>
      </c>
      <c r="P998" s="337">
        <v>38639.326700000005</v>
      </c>
      <c r="Q998" s="337">
        <v>0</v>
      </c>
      <c r="R998" s="338">
        <v>38639.326700000005</v>
      </c>
    </row>
    <row r="999" spans="1:18" s="313" customFormat="1">
      <c r="A999" s="339"/>
      <c r="B999" s="339"/>
      <c r="C999" s="339"/>
      <c r="D999" s="334" t="s">
        <v>408</v>
      </c>
      <c r="E999" s="335">
        <v>382</v>
      </c>
      <c r="F999" s="336">
        <v>0</v>
      </c>
      <c r="G999" s="337">
        <v>0</v>
      </c>
      <c r="H999" s="337">
        <v>0</v>
      </c>
      <c r="I999" s="337">
        <v>1987.0916200000001</v>
      </c>
      <c r="J999" s="337">
        <v>3.4267500000000002</v>
      </c>
      <c r="K999" s="337">
        <v>1990.51837</v>
      </c>
      <c r="L999" s="337">
        <v>1344.7045700000001</v>
      </c>
      <c r="M999" s="337">
        <v>24.017499999999998</v>
      </c>
      <c r="N999" s="337">
        <v>1368.72207</v>
      </c>
      <c r="O999" s="337">
        <v>3359.24044</v>
      </c>
      <c r="P999" s="337">
        <v>23079.733410000001</v>
      </c>
      <c r="Q999" s="337">
        <v>0</v>
      </c>
      <c r="R999" s="338">
        <v>23079.733410000001</v>
      </c>
    </row>
    <row r="1000" spans="1:18" s="313" customFormat="1">
      <c r="A1000" s="339"/>
      <c r="B1000" s="339"/>
      <c r="C1000" s="334" t="s">
        <v>20</v>
      </c>
      <c r="D1000" s="334" t="s">
        <v>409</v>
      </c>
      <c r="E1000" s="335">
        <v>409</v>
      </c>
      <c r="F1000" s="336">
        <v>0</v>
      </c>
      <c r="G1000" s="337">
        <v>0</v>
      </c>
      <c r="H1000" s="337">
        <v>0</v>
      </c>
      <c r="I1000" s="337">
        <v>1064.7838100000001</v>
      </c>
      <c r="J1000" s="337">
        <v>5.8763399999999999</v>
      </c>
      <c r="K1000" s="337">
        <v>1070.6601499999999</v>
      </c>
      <c r="L1000" s="337">
        <v>890.19107999999994</v>
      </c>
      <c r="M1000" s="337">
        <v>199.71475000000001</v>
      </c>
      <c r="N1000" s="337">
        <v>1089.9058300000002</v>
      </c>
      <c r="O1000" s="337">
        <v>2160.5659799999999</v>
      </c>
      <c r="P1000" s="337">
        <v>22994.666719999997</v>
      </c>
      <c r="Q1000" s="337">
        <v>0</v>
      </c>
      <c r="R1000" s="338">
        <v>22994.666719999997</v>
      </c>
    </row>
    <row r="1001" spans="1:18" s="313" customFormat="1">
      <c r="A1001" s="339"/>
      <c r="B1001" s="334" t="s">
        <v>21</v>
      </c>
      <c r="C1001" s="334" t="s">
        <v>410</v>
      </c>
      <c r="D1001" s="334" t="s">
        <v>410</v>
      </c>
      <c r="E1001" s="335">
        <v>277</v>
      </c>
      <c r="F1001" s="336">
        <v>0</v>
      </c>
      <c r="G1001" s="337">
        <v>0</v>
      </c>
      <c r="H1001" s="337">
        <v>0</v>
      </c>
      <c r="I1001" s="337">
        <v>452.93338</v>
      </c>
      <c r="J1001" s="337">
        <v>11.362879999999999</v>
      </c>
      <c r="K1001" s="337">
        <v>464.29626000000002</v>
      </c>
      <c r="L1001" s="337">
        <v>1106.43722</v>
      </c>
      <c r="M1001" s="337">
        <v>0</v>
      </c>
      <c r="N1001" s="337">
        <v>1106.43722</v>
      </c>
      <c r="O1001" s="337">
        <v>1570.7334799999999</v>
      </c>
      <c r="P1001" s="337">
        <v>17888.236350000003</v>
      </c>
      <c r="Q1001" s="337">
        <v>0</v>
      </c>
      <c r="R1001" s="338">
        <v>17888.236350000003</v>
      </c>
    </row>
    <row r="1002" spans="1:18" s="313" customFormat="1">
      <c r="A1002" s="339"/>
      <c r="B1002" s="339"/>
      <c r="C1002" s="339"/>
      <c r="D1002" s="334" t="s">
        <v>411</v>
      </c>
      <c r="E1002" s="335">
        <v>264</v>
      </c>
      <c r="F1002" s="336">
        <v>0</v>
      </c>
      <c r="G1002" s="337">
        <v>0</v>
      </c>
      <c r="H1002" s="337">
        <v>0</v>
      </c>
      <c r="I1002" s="337">
        <v>43.204550000000005</v>
      </c>
      <c r="J1002" s="337">
        <v>4.5039999999999997E-2</v>
      </c>
      <c r="K1002" s="337">
        <v>43.249589999999998</v>
      </c>
      <c r="L1002" s="337">
        <v>11.5025</v>
      </c>
      <c r="M1002" s="337">
        <v>0</v>
      </c>
      <c r="N1002" s="337">
        <v>11.5025</v>
      </c>
      <c r="O1002" s="337">
        <v>54.752089999999995</v>
      </c>
      <c r="P1002" s="337">
        <v>16944.570729999999</v>
      </c>
      <c r="Q1002" s="337">
        <v>0</v>
      </c>
      <c r="R1002" s="338">
        <v>16944.570729999999</v>
      </c>
    </row>
    <row r="1003" spans="1:18" s="313" customFormat="1">
      <c r="A1003" s="339"/>
      <c r="B1003" s="339"/>
      <c r="C1003" s="334" t="s">
        <v>412</v>
      </c>
      <c r="D1003" s="334" t="s">
        <v>412</v>
      </c>
      <c r="E1003" s="335">
        <v>170</v>
      </c>
      <c r="F1003" s="336">
        <v>0</v>
      </c>
      <c r="G1003" s="337">
        <v>0</v>
      </c>
      <c r="H1003" s="337">
        <v>0</v>
      </c>
      <c r="I1003" s="337">
        <v>1290.6039699999999</v>
      </c>
      <c r="J1003" s="337">
        <v>22.023240000000001</v>
      </c>
      <c r="K1003" s="337">
        <v>1312.6272099999999</v>
      </c>
      <c r="L1003" s="337">
        <v>2778.7737000000002</v>
      </c>
      <c r="M1003" s="337">
        <v>0</v>
      </c>
      <c r="N1003" s="337">
        <v>2778.7737000000002</v>
      </c>
      <c r="O1003" s="337">
        <v>4091.4009100000003</v>
      </c>
      <c r="P1003" s="337">
        <v>32483.672440000002</v>
      </c>
      <c r="Q1003" s="337">
        <v>0</v>
      </c>
      <c r="R1003" s="338">
        <v>32483.672440000002</v>
      </c>
    </row>
    <row r="1004" spans="1:18" s="313" customFormat="1">
      <c r="A1004" s="339"/>
      <c r="B1004" s="339"/>
      <c r="C1004" s="334" t="s">
        <v>289</v>
      </c>
      <c r="D1004" s="334" t="s">
        <v>290</v>
      </c>
      <c r="E1004" s="335">
        <v>130</v>
      </c>
      <c r="F1004" s="336">
        <v>0</v>
      </c>
      <c r="G1004" s="337">
        <v>0</v>
      </c>
      <c r="H1004" s="337">
        <v>0</v>
      </c>
      <c r="I1004" s="337">
        <v>1053.1795500000001</v>
      </c>
      <c r="J1004" s="337">
        <v>102.24517</v>
      </c>
      <c r="K1004" s="337">
        <v>1155.42472</v>
      </c>
      <c r="L1004" s="337">
        <v>1910.3490800000002</v>
      </c>
      <c r="M1004" s="337">
        <v>0</v>
      </c>
      <c r="N1004" s="337">
        <v>1910.3490800000002</v>
      </c>
      <c r="O1004" s="337">
        <v>3065.7737999999999</v>
      </c>
      <c r="P1004" s="337">
        <v>29867.18129</v>
      </c>
      <c r="Q1004" s="337">
        <v>0</v>
      </c>
      <c r="R1004" s="338">
        <v>29867.18129</v>
      </c>
    </row>
    <row r="1005" spans="1:18" s="313" customFormat="1">
      <c r="A1005" s="339"/>
      <c r="B1005" s="339"/>
      <c r="C1005" s="339"/>
      <c r="D1005" s="339"/>
      <c r="E1005" s="340">
        <v>149</v>
      </c>
      <c r="F1005" s="341">
        <v>0.14000000000000001</v>
      </c>
      <c r="G1005" s="342">
        <v>0</v>
      </c>
      <c r="H1005" s="342">
        <v>0.14000000000000001</v>
      </c>
      <c r="I1005" s="342">
        <v>1244.2649099999999</v>
      </c>
      <c r="J1005" s="342">
        <v>0.32630000000000003</v>
      </c>
      <c r="K1005" s="342">
        <v>1244.59121</v>
      </c>
      <c r="L1005" s="342">
        <v>4079.0687599999997</v>
      </c>
      <c r="M1005" s="342">
        <v>0</v>
      </c>
      <c r="N1005" s="342">
        <v>4079.0687599999997</v>
      </c>
      <c r="O1005" s="342">
        <v>5323.79997</v>
      </c>
      <c r="P1005" s="342">
        <v>41028.268790000002</v>
      </c>
      <c r="Q1005" s="342">
        <v>0</v>
      </c>
      <c r="R1005" s="343">
        <v>41028.268790000002</v>
      </c>
    </row>
    <row r="1006" spans="1:18" s="313" customFormat="1">
      <c r="A1006" s="339"/>
      <c r="B1006" s="339"/>
      <c r="C1006" s="339"/>
      <c r="D1006" s="334" t="s">
        <v>289</v>
      </c>
      <c r="E1006" s="335">
        <v>164</v>
      </c>
      <c r="F1006" s="336">
        <v>0</v>
      </c>
      <c r="G1006" s="337">
        <v>0</v>
      </c>
      <c r="H1006" s="337">
        <v>0</v>
      </c>
      <c r="I1006" s="337">
        <v>427.40548999999999</v>
      </c>
      <c r="J1006" s="337">
        <v>9.5519999999999994E-2</v>
      </c>
      <c r="K1006" s="337">
        <v>427.50101000000001</v>
      </c>
      <c r="L1006" s="337">
        <v>577.88729000000001</v>
      </c>
      <c r="M1006" s="337">
        <v>0</v>
      </c>
      <c r="N1006" s="337">
        <v>577.88729000000001</v>
      </c>
      <c r="O1006" s="337">
        <v>1005.3883000000001</v>
      </c>
      <c r="P1006" s="337">
        <v>22003.481800000001</v>
      </c>
      <c r="Q1006" s="337">
        <v>0</v>
      </c>
      <c r="R1006" s="338">
        <v>22003.481800000001</v>
      </c>
    </row>
    <row r="1007" spans="1:18" s="313" customFormat="1">
      <c r="A1007" s="339"/>
      <c r="B1007" s="339"/>
      <c r="C1007" s="339"/>
      <c r="D1007" s="334" t="s">
        <v>413</v>
      </c>
      <c r="E1007" s="335">
        <v>203</v>
      </c>
      <c r="F1007" s="336">
        <v>0</v>
      </c>
      <c r="G1007" s="337">
        <v>0</v>
      </c>
      <c r="H1007" s="337">
        <v>0</v>
      </c>
      <c r="I1007" s="337">
        <v>13.195919999999999</v>
      </c>
      <c r="J1007" s="337">
        <v>3.81E-3</v>
      </c>
      <c r="K1007" s="337">
        <v>13.199729999999999</v>
      </c>
      <c r="L1007" s="337">
        <v>34.386000000000003</v>
      </c>
      <c r="M1007" s="337">
        <v>0</v>
      </c>
      <c r="N1007" s="337">
        <v>34.386000000000003</v>
      </c>
      <c r="O1007" s="337">
        <v>47.585730000000005</v>
      </c>
      <c r="P1007" s="337">
        <v>7798.70489</v>
      </c>
      <c r="Q1007" s="337">
        <v>0</v>
      </c>
      <c r="R1007" s="338">
        <v>7798.70489</v>
      </c>
    </row>
    <row r="1008" spans="1:18" s="313" customFormat="1">
      <c r="A1008" s="339"/>
      <c r="B1008" s="339"/>
      <c r="C1008" s="334" t="s">
        <v>291</v>
      </c>
      <c r="D1008" s="334" t="s">
        <v>291</v>
      </c>
      <c r="E1008" s="335">
        <v>288</v>
      </c>
      <c r="F1008" s="336">
        <v>30.35229</v>
      </c>
      <c r="G1008" s="337">
        <v>0</v>
      </c>
      <c r="H1008" s="337">
        <v>30.35229</v>
      </c>
      <c r="I1008" s="337">
        <v>1014.25526</v>
      </c>
      <c r="J1008" s="337">
        <v>4.5917599999999998</v>
      </c>
      <c r="K1008" s="337">
        <v>1018.84702</v>
      </c>
      <c r="L1008" s="337">
        <v>786.30630000000008</v>
      </c>
      <c r="M1008" s="337">
        <v>0</v>
      </c>
      <c r="N1008" s="337">
        <v>786.30630000000008</v>
      </c>
      <c r="O1008" s="337">
        <v>1835.5056100000002</v>
      </c>
      <c r="P1008" s="337">
        <v>31701.987860000001</v>
      </c>
      <c r="Q1008" s="337">
        <v>0</v>
      </c>
      <c r="R1008" s="338">
        <v>31701.987860000001</v>
      </c>
    </row>
    <row r="1009" spans="1:18" s="313" customFormat="1">
      <c r="A1009" s="339"/>
      <c r="B1009" s="339"/>
      <c r="C1009" s="339"/>
      <c r="D1009" s="334" t="s">
        <v>414</v>
      </c>
      <c r="E1009" s="335">
        <v>202</v>
      </c>
      <c r="F1009" s="336">
        <v>0</v>
      </c>
      <c r="G1009" s="337">
        <v>0</v>
      </c>
      <c r="H1009" s="337">
        <v>0</v>
      </c>
      <c r="I1009" s="337">
        <v>7.8465800000000003</v>
      </c>
      <c r="J1009" s="337">
        <v>3.6209999999999999E-2</v>
      </c>
      <c r="K1009" s="337">
        <v>7.88279</v>
      </c>
      <c r="L1009" s="337">
        <v>1.1000000000000001</v>
      </c>
      <c r="M1009" s="337">
        <v>0</v>
      </c>
      <c r="N1009" s="337">
        <v>1.1000000000000001</v>
      </c>
      <c r="O1009" s="337">
        <v>8.9827900000000014</v>
      </c>
      <c r="P1009" s="337">
        <v>5847.9071399999993</v>
      </c>
      <c r="Q1009" s="337">
        <v>0</v>
      </c>
      <c r="R1009" s="338">
        <v>5847.9071399999993</v>
      </c>
    </row>
    <row r="1010" spans="1:18" s="313" customFormat="1">
      <c r="A1010" s="339"/>
      <c r="B1010" s="339"/>
      <c r="C1010" s="334" t="s">
        <v>21</v>
      </c>
      <c r="D1010" s="334" t="s">
        <v>381</v>
      </c>
      <c r="E1010" s="335">
        <v>161</v>
      </c>
      <c r="F1010" s="336">
        <v>0</v>
      </c>
      <c r="G1010" s="337">
        <v>0</v>
      </c>
      <c r="H1010" s="337">
        <v>0</v>
      </c>
      <c r="I1010" s="337">
        <v>676.36059</v>
      </c>
      <c r="J1010" s="337">
        <v>1.3300799999999999</v>
      </c>
      <c r="K1010" s="337">
        <v>677.69067000000007</v>
      </c>
      <c r="L1010" s="337">
        <v>875.69286999999997</v>
      </c>
      <c r="M1010" s="337">
        <v>0</v>
      </c>
      <c r="N1010" s="337">
        <v>875.69286999999997</v>
      </c>
      <c r="O1010" s="337">
        <v>1553.38354</v>
      </c>
      <c r="P1010" s="337">
        <v>41245.165670000002</v>
      </c>
      <c r="Q1010" s="337">
        <v>0</v>
      </c>
      <c r="R1010" s="338">
        <v>41245.165670000002</v>
      </c>
    </row>
    <row r="1011" spans="1:18" s="313" customFormat="1">
      <c r="A1011" s="339"/>
      <c r="B1011" s="339"/>
      <c r="C1011" s="339"/>
      <c r="D1011" s="334" t="s">
        <v>415</v>
      </c>
      <c r="E1011" s="335">
        <v>187</v>
      </c>
      <c r="F1011" s="336">
        <v>0</v>
      </c>
      <c r="G1011" s="337">
        <v>0</v>
      </c>
      <c r="H1011" s="337">
        <v>0</v>
      </c>
      <c r="I1011" s="337">
        <v>320.7287</v>
      </c>
      <c r="J1011" s="337">
        <v>0.4027</v>
      </c>
      <c r="K1011" s="337">
        <v>321.13140000000004</v>
      </c>
      <c r="L1011" s="337">
        <v>597.61554000000001</v>
      </c>
      <c r="M1011" s="337">
        <v>0</v>
      </c>
      <c r="N1011" s="337">
        <v>597.61554000000001</v>
      </c>
      <c r="O1011" s="337">
        <v>918.74694</v>
      </c>
      <c r="P1011" s="337">
        <v>22756.908749999999</v>
      </c>
      <c r="Q1011" s="337">
        <v>0</v>
      </c>
      <c r="R1011" s="338">
        <v>22756.908749999999</v>
      </c>
    </row>
    <row r="1012" spans="1:18" s="313" customFormat="1">
      <c r="A1012" s="339"/>
      <c r="B1012" s="339"/>
      <c r="C1012" s="339"/>
      <c r="D1012" s="334" t="s">
        <v>21</v>
      </c>
      <c r="E1012" s="335">
        <v>42</v>
      </c>
      <c r="F1012" s="336">
        <v>11.385680000000001</v>
      </c>
      <c r="G1012" s="337">
        <v>0</v>
      </c>
      <c r="H1012" s="337">
        <v>11.385680000000001</v>
      </c>
      <c r="I1012" s="337">
        <v>4728.1187199999995</v>
      </c>
      <c r="J1012" s="337">
        <v>556.86543000000006</v>
      </c>
      <c r="K1012" s="337">
        <v>5284.9841500000002</v>
      </c>
      <c r="L1012" s="337">
        <v>11024.544970000001</v>
      </c>
      <c r="M1012" s="337">
        <v>73.521230000000003</v>
      </c>
      <c r="N1012" s="337">
        <v>11098.066199999999</v>
      </c>
      <c r="O1012" s="337">
        <v>16394.436030000001</v>
      </c>
      <c r="P1012" s="337">
        <v>71979.849739999991</v>
      </c>
      <c r="Q1012" s="337">
        <v>0</v>
      </c>
      <c r="R1012" s="338">
        <v>71979.849739999991</v>
      </c>
    </row>
    <row r="1013" spans="1:18" s="313" customFormat="1">
      <c r="A1013" s="339"/>
      <c r="B1013" s="339"/>
      <c r="C1013" s="339"/>
      <c r="D1013" s="339"/>
      <c r="E1013" s="340">
        <v>360</v>
      </c>
      <c r="F1013" s="341">
        <v>0</v>
      </c>
      <c r="G1013" s="342">
        <v>0</v>
      </c>
      <c r="H1013" s="342">
        <v>0</v>
      </c>
      <c r="I1013" s="342">
        <v>2317.3208</v>
      </c>
      <c r="J1013" s="342">
        <v>23.915430000000001</v>
      </c>
      <c r="K1013" s="342">
        <v>2341.23623</v>
      </c>
      <c r="L1013" s="342">
        <v>2282.7171400000002</v>
      </c>
      <c r="M1013" s="342">
        <v>8.8125699999999991</v>
      </c>
      <c r="N1013" s="342">
        <v>2291.5297099999998</v>
      </c>
      <c r="O1013" s="342">
        <v>4632.7659400000002</v>
      </c>
      <c r="P1013" s="342">
        <v>63154.571880000003</v>
      </c>
      <c r="Q1013" s="342">
        <v>0</v>
      </c>
      <c r="R1013" s="343">
        <v>63154.571880000003</v>
      </c>
    </row>
    <row r="1014" spans="1:18" s="313" customFormat="1">
      <c r="A1014" s="339"/>
      <c r="B1014" s="339"/>
      <c r="C1014" s="339"/>
      <c r="D1014" s="334" t="s">
        <v>293</v>
      </c>
      <c r="E1014" s="335">
        <v>188</v>
      </c>
      <c r="F1014" s="336">
        <v>0</v>
      </c>
      <c r="G1014" s="337">
        <v>0</v>
      </c>
      <c r="H1014" s="337">
        <v>0</v>
      </c>
      <c r="I1014" s="337">
        <v>714.55203000000006</v>
      </c>
      <c r="J1014" s="337">
        <v>0.41699000000000003</v>
      </c>
      <c r="K1014" s="337">
        <v>714.96902</v>
      </c>
      <c r="L1014" s="337">
        <v>1909.0778799999998</v>
      </c>
      <c r="M1014" s="337">
        <v>0.92374999999999996</v>
      </c>
      <c r="N1014" s="337">
        <v>1910.00163</v>
      </c>
      <c r="O1014" s="337">
        <v>2624.9706499999998</v>
      </c>
      <c r="P1014" s="337">
        <v>55416.6567</v>
      </c>
      <c r="Q1014" s="337">
        <v>0</v>
      </c>
      <c r="R1014" s="338">
        <v>55416.6567</v>
      </c>
    </row>
    <row r="1015" spans="1:18" s="313" customFormat="1">
      <c r="A1015" s="339"/>
      <c r="B1015" s="339"/>
      <c r="C1015" s="339"/>
      <c r="D1015" s="334" t="s">
        <v>416</v>
      </c>
      <c r="E1015" s="335">
        <v>337</v>
      </c>
      <c r="F1015" s="336">
        <v>84.80489</v>
      </c>
      <c r="G1015" s="337">
        <v>2.9999999999999997E-4</v>
      </c>
      <c r="H1015" s="337">
        <v>84.805189999999996</v>
      </c>
      <c r="I1015" s="337">
        <v>3495.5447300000001</v>
      </c>
      <c r="J1015" s="337">
        <v>261.71632999999997</v>
      </c>
      <c r="K1015" s="337">
        <v>3757.2610600000003</v>
      </c>
      <c r="L1015" s="337">
        <v>10987.27427</v>
      </c>
      <c r="M1015" s="337">
        <v>120.20360000000001</v>
      </c>
      <c r="N1015" s="337">
        <v>11107.477869999999</v>
      </c>
      <c r="O1015" s="337">
        <v>14949.544119999999</v>
      </c>
      <c r="P1015" s="337">
        <v>115236.69804</v>
      </c>
      <c r="Q1015" s="337">
        <v>0</v>
      </c>
      <c r="R1015" s="338">
        <v>115236.69804</v>
      </c>
    </row>
    <row r="1016" spans="1:18" s="313" customFormat="1">
      <c r="A1016" s="339"/>
      <c r="B1016" s="339"/>
      <c r="C1016" s="334" t="s">
        <v>295</v>
      </c>
      <c r="D1016" s="334" t="s">
        <v>295</v>
      </c>
      <c r="E1016" s="335">
        <v>96</v>
      </c>
      <c r="F1016" s="336">
        <v>6.3579999999999998E-2</v>
      </c>
      <c r="G1016" s="337">
        <v>0</v>
      </c>
      <c r="H1016" s="337">
        <v>6.3579999999999998E-2</v>
      </c>
      <c r="I1016" s="337">
        <v>1896.4686200000001</v>
      </c>
      <c r="J1016" s="337">
        <v>20.315049999999999</v>
      </c>
      <c r="K1016" s="337">
        <v>1916.78367</v>
      </c>
      <c r="L1016" s="337">
        <v>1678.7270600000002</v>
      </c>
      <c r="M1016" s="337">
        <v>37.016400000000004</v>
      </c>
      <c r="N1016" s="337">
        <v>1715.7434599999999</v>
      </c>
      <c r="O1016" s="337">
        <v>3632.5907099999999</v>
      </c>
      <c r="P1016" s="337">
        <v>53977.501530000001</v>
      </c>
      <c r="Q1016" s="337">
        <v>0</v>
      </c>
      <c r="R1016" s="338">
        <v>53977.501530000001</v>
      </c>
    </row>
    <row r="1017" spans="1:18" s="313" customFormat="1">
      <c r="A1017" s="339"/>
      <c r="B1017" s="339"/>
      <c r="C1017" s="339"/>
      <c r="D1017" s="339"/>
      <c r="E1017" s="340">
        <v>222</v>
      </c>
      <c r="F1017" s="341">
        <v>1.8600000000000001E-3</v>
      </c>
      <c r="G1017" s="342">
        <v>0</v>
      </c>
      <c r="H1017" s="342">
        <v>1.8600000000000001E-3</v>
      </c>
      <c r="I1017" s="342">
        <v>1850.60843</v>
      </c>
      <c r="J1017" s="342">
        <v>3.6644399999999999</v>
      </c>
      <c r="K1017" s="342">
        <v>1854.27287</v>
      </c>
      <c r="L1017" s="342">
        <v>2292.1471299999998</v>
      </c>
      <c r="M1017" s="342">
        <v>5.5425000000000004</v>
      </c>
      <c r="N1017" s="342">
        <v>2297.6896299999999</v>
      </c>
      <c r="O1017" s="342">
        <v>4151.9643599999999</v>
      </c>
      <c r="P1017" s="342">
        <v>107513.42087999999</v>
      </c>
      <c r="Q1017" s="342">
        <v>0</v>
      </c>
      <c r="R1017" s="343">
        <v>107513.42087999999</v>
      </c>
    </row>
    <row r="1018" spans="1:18" s="313" customFormat="1">
      <c r="A1018" s="339"/>
      <c r="B1018" s="339"/>
      <c r="C1018" s="339"/>
      <c r="D1018" s="334" t="s">
        <v>417</v>
      </c>
      <c r="E1018" s="335">
        <v>310</v>
      </c>
      <c r="F1018" s="336">
        <v>0</v>
      </c>
      <c r="G1018" s="337">
        <v>0</v>
      </c>
      <c r="H1018" s="337">
        <v>0</v>
      </c>
      <c r="I1018" s="337">
        <v>274.49023999999997</v>
      </c>
      <c r="J1018" s="337">
        <v>13.89306</v>
      </c>
      <c r="K1018" s="337">
        <v>288.38329999999996</v>
      </c>
      <c r="L1018" s="337">
        <v>834.24493999999993</v>
      </c>
      <c r="M1018" s="337">
        <v>0</v>
      </c>
      <c r="N1018" s="337">
        <v>834.24493999999993</v>
      </c>
      <c r="O1018" s="337">
        <v>1122.62824</v>
      </c>
      <c r="P1018" s="337">
        <v>16789.511340000001</v>
      </c>
      <c r="Q1018" s="337">
        <v>0</v>
      </c>
      <c r="R1018" s="338">
        <v>16789.511340000001</v>
      </c>
    </row>
    <row r="1019" spans="1:18" s="313" customFormat="1">
      <c r="A1019" s="339"/>
      <c r="B1019" s="339"/>
      <c r="C1019" s="334" t="s">
        <v>296</v>
      </c>
      <c r="D1019" s="334" t="s">
        <v>418</v>
      </c>
      <c r="E1019" s="335">
        <v>309</v>
      </c>
      <c r="F1019" s="336">
        <v>0</v>
      </c>
      <c r="G1019" s="337">
        <v>0</v>
      </c>
      <c r="H1019" s="337">
        <v>0</v>
      </c>
      <c r="I1019" s="337">
        <v>812.78784999999993</v>
      </c>
      <c r="J1019" s="337">
        <v>26.75001</v>
      </c>
      <c r="K1019" s="337">
        <v>839.53786000000002</v>
      </c>
      <c r="L1019" s="337">
        <v>617.42289000000005</v>
      </c>
      <c r="M1019" s="337">
        <v>0</v>
      </c>
      <c r="N1019" s="337">
        <v>617.42289000000005</v>
      </c>
      <c r="O1019" s="337">
        <v>1456.96075</v>
      </c>
      <c r="P1019" s="337">
        <v>21560.659940000001</v>
      </c>
      <c r="Q1019" s="337">
        <v>0</v>
      </c>
      <c r="R1019" s="338">
        <v>21560.659940000001</v>
      </c>
    </row>
    <row r="1020" spans="1:18" s="313" customFormat="1">
      <c r="A1020" s="339"/>
      <c r="B1020" s="339"/>
      <c r="C1020" s="339"/>
      <c r="D1020" s="334" t="s">
        <v>297</v>
      </c>
      <c r="E1020" s="335">
        <v>109</v>
      </c>
      <c r="F1020" s="336">
        <v>2.8900000000000002E-3</v>
      </c>
      <c r="G1020" s="337">
        <v>0</v>
      </c>
      <c r="H1020" s="337">
        <v>2.8900000000000002E-3</v>
      </c>
      <c r="I1020" s="337">
        <v>781.31315000000006</v>
      </c>
      <c r="J1020" s="337">
        <v>14.860290000000001</v>
      </c>
      <c r="K1020" s="337">
        <v>796.17343999999991</v>
      </c>
      <c r="L1020" s="337">
        <v>1104.9238799999998</v>
      </c>
      <c r="M1020" s="337">
        <v>0.55447000000000002</v>
      </c>
      <c r="N1020" s="337">
        <v>1105.4783500000001</v>
      </c>
      <c r="O1020" s="337">
        <v>1901.6546799999999</v>
      </c>
      <c r="P1020" s="337">
        <v>14608.958689999999</v>
      </c>
      <c r="Q1020" s="337">
        <v>0</v>
      </c>
      <c r="R1020" s="338">
        <v>14608.958689999999</v>
      </c>
    </row>
    <row r="1021" spans="1:18" s="313" customFormat="1">
      <c r="A1021" s="339"/>
      <c r="B1021" s="334" t="s">
        <v>22</v>
      </c>
      <c r="C1021" s="334" t="s">
        <v>419</v>
      </c>
      <c r="D1021" s="334" t="s">
        <v>420</v>
      </c>
      <c r="E1021" s="335">
        <v>166</v>
      </c>
      <c r="F1021" s="336">
        <v>0</v>
      </c>
      <c r="G1021" s="337">
        <v>0</v>
      </c>
      <c r="H1021" s="337">
        <v>0</v>
      </c>
      <c r="I1021" s="337">
        <v>829.58643999999993</v>
      </c>
      <c r="J1021" s="337">
        <v>191.01148999999998</v>
      </c>
      <c r="K1021" s="337">
        <v>1020.59793</v>
      </c>
      <c r="L1021" s="337">
        <v>356.89294000000001</v>
      </c>
      <c r="M1021" s="337">
        <v>80.774179999999987</v>
      </c>
      <c r="N1021" s="337">
        <v>437.66712000000001</v>
      </c>
      <c r="O1021" s="337">
        <v>1458.26505</v>
      </c>
      <c r="P1021" s="337">
        <v>26603.74668</v>
      </c>
      <c r="Q1021" s="337">
        <v>0</v>
      </c>
      <c r="R1021" s="338">
        <v>26603.74668</v>
      </c>
    </row>
    <row r="1022" spans="1:18" s="313" customFormat="1">
      <c r="A1022" s="339"/>
      <c r="B1022" s="339"/>
      <c r="C1022" s="339"/>
      <c r="D1022" s="334" t="s">
        <v>421</v>
      </c>
      <c r="E1022" s="335">
        <v>204</v>
      </c>
      <c r="F1022" s="336">
        <v>0</v>
      </c>
      <c r="G1022" s="337">
        <v>0</v>
      </c>
      <c r="H1022" s="337">
        <v>0</v>
      </c>
      <c r="I1022" s="337">
        <v>220.0095</v>
      </c>
      <c r="J1022" s="337">
        <v>0.15096999999999999</v>
      </c>
      <c r="K1022" s="337">
        <v>220.16047</v>
      </c>
      <c r="L1022" s="337">
        <v>490.49484000000001</v>
      </c>
      <c r="M1022" s="337">
        <v>0</v>
      </c>
      <c r="N1022" s="337">
        <v>490.49484000000001</v>
      </c>
      <c r="O1022" s="337">
        <v>710.6553100000001</v>
      </c>
      <c r="P1022" s="337">
        <v>19637.696840000001</v>
      </c>
      <c r="Q1022" s="337">
        <v>0</v>
      </c>
      <c r="R1022" s="338">
        <v>19637.696840000001</v>
      </c>
    </row>
    <row r="1023" spans="1:18" s="313" customFormat="1">
      <c r="A1023" s="339"/>
      <c r="B1023" s="339"/>
      <c r="C1023" s="334" t="s">
        <v>422</v>
      </c>
      <c r="D1023" s="334" t="s">
        <v>423</v>
      </c>
      <c r="E1023" s="335">
        <v>282</v>
      </c>
      <c r="F1023" s="336">
        <v>0</v>
      </c>
      <c r="G1023" s="337">
        <v>0</v>
      </c>
      <c r="H1023" s="337">
        <v>0</v>
      </c>
      <c r="I1023" s="337">
        <v>865.14152999999999</v>
      </c>
      <c r="J1023" s="337">
        <v>2.3543699999999999</v>
      </c>
      <c r="K1023" s="337">
        <v>867.49590000000001</v>
      </c>
      <c r="L1023" s="337">
        <v>642.27645999999993</v>
      </c>
      <c r="M1023" s="337">
        <v>0</v>
      </c>
      <c r="N1023" s="337">
        <v>642.27645999999993</v>
      </c>
      <c r="O1023" s="337">
        <v>1509.7723600000002</v>
      </c>
      <c r="P1023" s="337">
        <v>41566.285109999997</v>
      </c>
      <c r="Q1023" s="337">
        <v>9.6313500000000012</v>
      </c>
      <c r="R1023" s="338">
        <v>41575.91646</v>
      </c>
    </row>
    <row r="1024" spans="1:18" s="313" customFormat="1">
      <c r="A1024" s="339"/>
      <c r="B1024" s="339"/>
      <c r="C1024" s="334" t="s">
        <v>22</v>
      </c>
      <c r="D1024" s="334" t="s">
        <v>22</v>
      </c>
      <c r="E1024" s="335">
        <v>145</v>
      </c>
      <c r="F1024" s="336">
        <v>523.74994000000004</v>
      </c>
      <c r="G1024" s="337">
        <v>0</v>
      </c>
      <c r="H1024" s="337">
        <v>523.74994000000004</v>
      </c>
      <c r="I1024" s="337">
        <v>5192.1063800000002</v>
      </c>
      <c r="J1024" s="337">
        <v>1348.9641000000001</v>
      </c>
      <c r="K1024" s="337">
        <v>6541.0704800000003</v>
      </c>
      <c r="L1024" s="337">
        <v>23872.483250000001</v>
      </c>
      <c r="M1024" s="337">
        <v>1299.7406000000001</v>
      </c>
      <c r="N1024" s="337">
        <v>25172.223850000002</v>
      </c>
      <c r="O1024" s="337">
        <v>32237.044269999999</v>
      </c>
      <c r="P1024" s="337">
        <v>102502.13795999999</v>
      </c>
      <c r="Q1024" s="337">
        <v>0</v>
      </c>
      <c r="R1024" s="338">
        <v>102502.13795999999</v>
      </c>
    </row>
    <row r="1025" spans="1:18" s="313" customFormat="1">
      <c r="A1025" s="339"/>
      <c r="B1025" s="339"/>
      <c r="C1025" s="339"/>
      <c r="D1025" s="339"/>
      <c r="E1025" s="340">
        <v>182</v>
      </c>
      <c r="F1025" s="341">
        <v>0</v>
      </c>
      <c r="G1025" s="342">
        <v>0</v>
      </c>
      <c r="H1025" s="342">
        <v>0</v>
      </c>
      <c r="I1025" s="342">
        <v>1175.1078300000001</v>
      </c>
      <c r="J1025" s="342">
        <v>320.33911999999998</v>
      </c>
      <c r="K1025" s="342">
        <v>1495.44695</v>
      </c>
      <c r="L1025" s="342">
        <v>2190.0758500000002</v>
      </c>
      <c r="M1025" s="342">
        <v>31.777000000000001</v>
      </c>
      <c r="N1025" s="342">
        <v>2221.8528500000002</v>
      </c>
      <c r="O1025" s="342">
        <v>3717.2997999999998</v>
      </c>
      <c r="P1025" s="342">
        <v>51104.976000000002</v>
      </c>
      <c r="Q1025" s="342">
        <v>30.50976</v>
      </c>
      <c r="R1025" s="343">
        <v>51135.485759999996</v>
      </c>
    </row>
    <row r="1026" spans="1:18" s="313" customFormat="1">
      <c r="A1026" s="339"/>
      <c r="B1026" s="339"/>
      <c r="C1026" s="339"/>
      <c r="D1026" s="339"/>
      <c r="E1026" s="340">
        <v>279</v>
      </c>
      <c r="F1026" s="341">
        <v>0</v>
      </c>
      <c r="G1026" s="342">
        <v>0</v>
      </c>
      <c r="H1026" s="342">
        <v>0</v>
      </c>
      <c r="I1026" s="342">
        <v>923.71316000000002</v>
      </c>
      <c r="J1026" s="342">
        <v>28.12866</v>
      </c>
      <c r="K1026" s="342">
        <v>951.84181999999998</v>
      </c>
      <c r="L1026" s="342">
        <v>2041.9732799999999</v>
      </c>
      <c r="M1026" s="342">
        <v>5.5425000000000004</v>
      </c>
      <c r="N1026" s="342">
        <v>2047.5157799999999</v>
      </c>
      <c r="O1026" s="342">
        <v>2999.3576000000003</v>
      </c>
      <c r="P1026" s="342">
        <v>58623.54838</v>
      </c>
      <c r="Q1026" s="342">
        <v>0</v>
      </c>
      <c r="R1026" s="343">
        <v>58623.54838</v>
      </c>
    </row>
    <row r="1027" spans="1:18" s="313" customFormat="1">
      <c r="A1027" s="339"/>
      <c r="B1027" s="339"/>
      <c r="C1027" s="339"/>
      <c r="D1027" s="334" t="s">
        <v>424</v>
      </c>
      <c r="E1027" s="335">
        <v>321</v>
      </c>
      <c r="F1027" s="336">
        <v>0</v>
      </c>
      <c r="G1027" s="337">
        <v>0</v>
      </c>
      <c r="H1027" s="337">
        <v>0</v>
      </c>
      <c r="I1027" s="337">
        <v>357.49428</v>
      </c>
      <c r="J1027" s="337">
        <v>0.1168</v>
      </c>
      <c r="K1027" s="337">
        <v>357.61108000000002</v>
      </c>
      <c r="L1027" s="337">
        <v>333.65751</v>
      </c>
      <c r="M1027" s="337">
        <v>15.1495</v>
      </c>
      <c r="N1027" s="337">
        <v>348.80700999999999</v>
      </c>
      <c r="O1027" s="337">
        <v>706.41809000000001</v>
      </c>
      <c r="P1027" s="337">
        <v>18869.096610000001</v>
      </c>
      <c r="Q1027" s="337">
        <v>0</v>
      </c>
      <c r="R1027" s="338">
        <v>18869.096610000001</v>
      </c>
    </row>
    <row r="1028" spans="1:18" s="313" customFormat="1">
      <c r="A1028" s="339"/>
      <c r="B1028" s="339"/>
      <c r="C1028" s="334" t="s">
        <v>298</v>
      </c>
      <c r="D1028" s="334" t="s">
        <v>299</v>
      </c>
      <c r="E1028" s="335">
        <v>50</v>
      </c>
      <c r="F1028" s="336">
        <v>19.51407</v>
      </c>
      <c r="G1028" s="337">
        <v>0</v>
      </c>
      <c r="H1028" s="337">
        <v>19.51407</v>
      </c>
      <c r="I1028" s="337">
        <v>2139.6099199999999</v>
      </c>
      <c r="J1028" s="337">
        <v>73.292240000000007</v>
      </c>
      <c r="K1028" s="337">
        <v>2212.9021600000001</v>
      </c>
      <c r="L1028" s="337">
        <v>2847.5841499999997</v>
      </c>
      <c r="M1028" s="337">
        <v>0</v>
      </c>
      <c r="N1028" s="337">
        <v>2847.5841499999997</v>
      </c>
      <c r="O1028" s="337">
        <v>5080.0003799999995</v>
      </c>
      <c r="P1028" s="337">
        <v>75701.229619999998</v>
      </c>
      <c r="Q1028" s="337">
        <v>35.569510000000001</v>
      </c>
      <c r="R1028" s="338">
        <v>75736.799129999999</v>
      </c>
    </row>
    <row r="1029" spans="1:18" s="313" customFormat="1">
      <c r="A1029" s="339"/>
      <c r="B1029" s="339"/>
      <c r="C1029" s="339"/>
      <c r="D1029" s="339"/>
      <c r="E1029" s="340">
        <v>181</v>
      </c>
      <c r="F1029" s="341">
        <v>18.053360000000001</v>
      </c>
      <c r="G1029" s="342">
        <v>0</v>
      </c>
      <c r="H1029" s="342">
        <v>18.053360000000001</v>
      </c>
      <c r="I1029" s="342">
        <v>1526.44759</v>
      </c>
      <c r="J1029" s="342">
        <v>104.91985000000001</v>
      </c>
      <c r="K1029" s="342">
        <v>1631.36744</v>
      </c>
      <c r="L1029" s="342">
        <v>1544.2634599999999</v>
      </c>
      <c r="M1029" s="342">
        <v>0</v>
      </c>
      <c r="N1029" s="342">
        <v>1544.2634599999999</v>
      </c>
      <c r="O1029" s="342">
        <v>3193.68426</v>
      </c>
      <c r="P1029" s="342">
        <v>56944.340819999998</v>
      </c>
      <c r="Q1029" s="342">
        <v>0</v>
      </c>
      <c r="R1029" s="343">
        <v>56944.340819999998</v>
      </c>
    </row>
    <row r="1030" spans="1:18" s="313" customFormat="1">
      <c r="A1030" s="339"/>
      <c r="B1030" s="339"/>
      <c r="C1030" s="339"/>
      <c r="D1030" s="339"/>
      <c r="E1030" s="340">
        <v>224</v>
      </c>
      <c r="F1030" s="341">
        <v>3.3399999999999997E-3</v>
      </c>
      <c r="G1030" s="342">
        <v>0</v>
      </c>
      <c r="H1030" s="342">
        <v>3.3399999999999997E-3</v>
      </c>
      <c r="I1030" s="342">
        <v>1915.3059099999998</v>
      </c>
      <c r="J1030" s="342">
        <v>156.95332999999999</v>
      </c>
      <c r="K1030" s="342">
        <v>2072.2592399999999</v>
      </c>
      <c r="L1030" s="342">
        <v>1941.1255700000002</v>
      </c>
      <c r="M1030" s="342">
        <v>4.6334900000000001</v>
      </c>
      <c r="N1030" s="342">
        <v>1945.7590600000001</v>
      </c>
      <c r="O1030" s="342">
        <v>4018.0216399999999</v>
      </c>
      <c r="P1030" s="342">
        <v>68825.251199999999</v>
      </c>
      <c r="Q1030" s="342">
        <v>0</v>
      </c>
      <c r="R1030" s="343">
        <v>68825.251199999999</v>
      </c>
    </row>
    <row r="1031" spans="1:18" s="313" customFormat="1">
      <c r="A1031" s="339"/>
      <c r="B1031" s="339"/>
      <c r="C1031" s="339"/>
      <c r="D1031" s="339"/>
      <c r="E1031" s="340">
        <v>348</v>
      </c>
      <c r="F1031" s="341">
        <v>8.77E-3</v>
      </c>
      <c r="G1031" s="342">
        <v>2.1800000000000001E-3</v>
      </c>
      <c r="H1031" s="342">
        <v>1.095E-2</v>
      </c>
      <c r="I1031" s="342">
        <v>1320.37817</v>
      </c>
      <c r="J1031" s="342">
        <v>106.24267999999999</v>
      </c>
      <c r="K1031" s="342">
        <v>1426.62085</v>
      </c>
      <c r="L1031" s="342">
        <v>848.00212999999997</v>
      </c>
      <c r="M1031" s="342">
        <v>21.694080000000003</v>
      </c>
      <c r="N1031" s="342">
        <v>869.69620999999995</v>
      </c>
      <c r="O1031" s="342">
        <v>2296.3280099999997</v>
      </c>
      <c r="P1031" s="342">
        <v>38115.135110000003</v>
      </c>
      <c r="Q1031" s="342">
        <v>0</v>
      </c>
      <c r="R1031" s="343">
        <v>38115.135110000003</v>
      </c>
    </row>
    <row r="1032" spans="1:18" s="313" customFormat="1">
      <c r="A1032" s="339"/>
      <c r="B1032" s="339"/>
      <c r="C1032" s="339"/>
      <c r="D1032" s="339"/>
      <c r="E1032" s="340">
        <v>329</v>
      </c>
      <c r="F1032" s="341">
        <v>2.3120000000000002E-2</v>
      </c>
      <c r="G1032" s="342">
        <v>0</v>
      </c>
      <c r="H1032" s="342">
        <v>2.3120000000000002E-2</v>
      </c>
      <c r="I1032" s="342">
        <v>2114.4552899999999</v>
      </c>
      <c r="J1032" s="342">
        <v>38.355489999999996</v>
      </c>
      <c r="K1032" s="342">
        <v>2152.8107799999998</v>
      </c>
      <c r="L1032" s="342">
        <v>1262.26397</v>
      </c>
      <c r="M1032" s="342">
        <v>0</v>
      </c>
      <c r="N1032" s="342">
        <v>1262.26397</v>
      </c>
      <c r="O1032" s="342">
        <v>3415.0978700000001</v>
      </c>
      <c r="P1032" s="342">
        <v>65116.265369999994</v>
      </c>
      <c r="Q1032" s="342">
        <v>0</v>
      </c>
      <c r="R1032" s="343">
        <v>65116.265369999994</v>
      </c>
    </row>
    <row r="1033" spans="1:18" s="313" customFormat="1">
      <c r="A1033" s="339"/>
      <c r="B1033" s="339"/>
      <c r="C1033" s="339"/>
      <c r="D1033" s="339"/>
      <c r="E1033" s="340">
        <v>333</v>
      </c>
      <c r="F1033" s="341">
        <v>0.79413</v>
      </c>
      <c r="G1033" s="342">
        <v>2.0660000000000001E-2</v>
      </c>
      <c r="H1033" s="342">
        <v>0.81479000000000001</v>
      </c>
      <c r="I1033" s="342">
        <v>1980.41147</v>
      </c>
      <c r="J1033" s="342">
        <v>1.5989599999999999</v>
      </c>
      <c r="K1033" s="342">
        <v>1982.01043</v>
      </c>
      <c r="L1033" s="342">
        <v>1190.6985300000001</v>
      </c>
      <c r="M1033" s="342">
        <v>4.0644999999999998</v>
      </c>
      <c r="N1033" s="342">
        <v>1194.7630300000001</v>
      </c>
      <c r="O1033" s="342">
        <v>3177.5882499999998</v>
      </c>
      <c r="P1033" s="342">
        <v>58992.155140000003</v>
      </c>
      <c r="Q1033" s="342">
        <v>0</v>
      </c>
      <c r="R1033" s="343">
        <v>58992.155140000003</v>
      </c>
    </row>
    <row r="1034" spans="1:18" s="313" customFormat="1">
      <c r="A1034" s="339"/>
      <c r="B1034" s="339"/>
      <c r="C1034" s="334" t="s">
        <v>425</v>
      </c>
      <c r="D1034" s="334" t="s">
        <v>426</v>
      </c>
      <c r="E1034" s="335">
        <v>226</v>
      </c>
      <c r="F1034" s="336">
        <v>0</v>
      </c>
      <c r="G1034" s="337">
        <v>0</v>
      </c>
      <c r="H1034" s="337">
        <v>0</v>
      </c>
      <c r="I1034" s="337">
        <v>359.62371000000002</v>
      </c>
      <c r="J1034" s="337">
        <v>0.53732000000000002</v>
      </c>
      <c r="K1034" s="337">
        <v>360.16103000000004</v>
      </c>
      <c r="L1034" s="337">
        <v>745.91135999999995</v>
      </c>
      <c r="M1034" s="337">
        <v>0</v>
      </c>
      <c r="N1034" s="337">
        <v>745.91135999999995</v>
      </c>
      <c r="O1034" s="337">
        <v>1106.0723899999998</v>
      </c>
      <c r="P1034" s="337">
        <v>23989.047989999999</v>
      </c>
      <c r="Q1034" s="337">
        <v>0</v>
      </c>
      <c r="R1034" s="338">
        <v>23989.047989999999</v>
      </c>
    </row>
    <row r="1035" spans="1:18" s="313" customFormat="1">
      <c r="A1035" s="339"/>
      <c r="B1035" s="339"/>
      <c r="C1035" s="334" t="s">
        <v>427</v>
      </c>
      <c r="D1035" s="334" t="s">
        <v>427</v>
      </c>
      <c r="E1035" s="335">
        <v>227</v>
      </c>
      <c r="F1035" s="336">
        <v>0</v>
      </c>
      <c r="G1035" s="337">
        <v>0</v>
      </c>
      <c r="H1035" s="337">
        <v>0</v>
      </c>
      <c r="I1035" s="337">
        <v>135.04832999999999</v>
      </c>
      <c r="J1035" s="337">
        <v>9.81053</v>
      </c>
      <c r="K1035" s="337">
        <v>144.85885999999999</v>
      </c>
      <c r="L1035" s="337">
        <v>559.31636000000003</v>
      </c>
      <c r="M1035" s="337">
        <v>0</v>
      </c>
      <c r="N1035" s="337">
        <v>559.31636000000003</v>
      </c>
      <c r="O1035" s="337">
        <v>704.17521999999997</v>
      </c>
      <c r="P1035" s="337">
        <v>19956.5082</v>
      </c>
      <c r="Q1035" s="337">
        <v>0</v>
      </c>
      <c r="R1035" s="338">
        <v>19956.5082</v>
      </c>
    </row>
    <row r="1036" spans="1:18" s="313" customFormat="1">
      <c r="A1036" s="339"/>
      <c r="B1036" s="339"/>
      <c r="C1036" s="334" t="s">
        <v>428</v>
      </c>
      <c r="D1036" s="334" t="s">
        <v>428</v>
      </c>
      <c r="E1036" s="335">
        <v>396</v>
      </c>
      <c r="F1036" s="336">
        <v>0</v>
      </c>
      <c r="G1036" s="337">
        <v>0</v>
      </c>
      <c r="H1036" s="337">
        <v>0</v>
      </c>
      <c r="I1036" s="337">
        <v>529.1016800000001</v>
      </c>
      <c r="J1036" s="337">
        <v>147.92868999999999</v>
      </c>
      <c r="K1036" s="337">
        <v>677.03036999999995</v>
      </c>
      <c r="L1036" s="337">
        <v>360.12869000000001</v>
      </c>
      <c r="M1036" s="337">
        <v>0</v>
      </c>
      <c r="N1036" s="337">
        <v>360.12869000000001</v>
      </c>
      <c r="O1036" s="337">
        <v>1037.15906</v>
      </c>
      <c r="P1036" s="337">
        <v>20386.515339999998</v>
      </c>
      <c r="Q1036" s="337">
        <v>0</v>
      </c>
      <c r="R1036" s="338">
        <v>20386.515339999998</v>
      </c>
    </row>
    <row r="1037" spans="1:18" s="313" customFormat="1">
      <c r="A1037" s="339"/>
      <c r="B1037" s="339"/>
      <c r="C1037" s="334" t="s">
        <v>429</v>
      </c>
      <c r="D1037" s="334" t="s">
        <v>430</v>
      </c>
      <c r="E1037" s="335">
        <v>408</v>
      </c>
      <c r="F1037" s="336">
        <v>0</v>
      </c>
      <c r="G1037" s="337">
        <v>0</v>
      </c>
      <c r="H1037" s="337">
        <v>0</v>
      </c>
      <c r="I1037" s="337">
        <v>429.01146</v>
      </c>
      <c r="J1037" s="337">
        <v>12.085610000000001</v>
      </c>
      <c r="K1037" s="337">
        <v>441.09707000000003</v>
      </c>
      <c r="L1037" s="337">
        <v>1196.5987600000001</v>
      </c>
      <c r="M1037" s="337">
        <v>17.477169999999997</v>
      </c>
      <c r="N1037" s="337">
        <v>1214.07593</v>
      </c>
      <c r="O1037" s="337">
        <v>1655.173</v>
      </c>
      <c r="P1037" s="337">
        <v>18110.749329999999</v>
      </c>
      <c r="Q1037" s="337">
        <v>0</v>
      </c>
      <c r="R1037" s="338">
        <v>18110.749329999999</v>
      </c>
    </row>
    <row r="1038" spans="1:18" s="313" customFormat="1">
      <c r="A1038" s="339"/>
      <c r="B1038" s="334" t="s">
        <v>300</v>
      </c>
      <c r="C1038" s="334" t="s">
        <v>301</v>
      </c>
      <c r="D1038" s="334" t="s">
        <v>302</v>
      </c>
      <c r="E1038" s="335">
        <v>356</v>
      </c>
      <c r="F1038" s="336">
        <v>8.8741299999999992</v>
      </c>
      <c r="G1038" s="337">
        <v>0</v>
      </c>
      <c r="H1038" s="337">
        <v>8.8741299999999992</v>
      </c>
      <c r="I1038" s="337">
        <v>1067.6979799999999</v>
      </c>
      <c r="J1038" s="337">
        <v>132.53457999999998</v>
      </c>
      <c r="K1038" s="337">
        <v>1200.2325600000001</v>
      </c>
      <c r="L1038" s="337">
        <v>808.89572999999996</v>
      </c>
      <c r="M1038" s="337">
        <v>0</v>
      </c>
      <c r="N1038" s="337">
        <v>808.89572999999996</v>
      </c>
      <c r="O1038" s="337">
        <v>2018.00242</v>
      </c>
      <c r="P1038" s="337">
        <v>28275.917510000003</v>
      </c>
      <c r="Q1038" s="337">
        <v>0</v>
      </c>
      <c r="R1038" s="338">
        <v>28275.917510000003</v>
      </c>
    </row>
    <row r="1039" spans="1:18" s="313" customFormat="1">
      <c r="A1039" s="339"/>
      <c r="B1039" s="339"/>
      <c r="C1039" s="334" t="s">
        <v>303</v>
      </c>
      <c r="D1039" s="334" t="s">
        <v>303</v>
      </c>
      <c r="E1039" s="335">
        <v>78</v>
      </c>
      <c r="F1039" s="336">
        <v>0.89915</v>
      </c>
      <c r="G1039" s="337">
        <v>0</v>
      </c>
      <c r="H1039" s="337">
        <v>0.89915</v>
      </c>
      <c r="I1039" s="337">
        <v>3737.5520699999997</v>
      </c>
      <c r="J1039" s="337">
        <v>69.491900000000001</v>
      </c>
      <c r="K1039" s="337">
        <v>3807.0439700000002</v>
      </c>
      <c r="L1039" s="337">
        <v>2839.7829999999999</v>
      </c>
      <c r="M1039" s="337">
        <v>4.0493899999999998</v>
      </c>
      <c r="N1039" s="337">
        <v>2843.83239</v>
      </c>
      <c r="O1039" s="337">
        <v>6651.7755099999995</v>
      </c>
      <c r="P1039" s="337">
        <v>85752.713589999999</v>
      </c>
      <c r="Q1039" s="337">
        <v>0</v>
      </c>
      <c r="R1039" s="338">
        <v>85752.713589999999</v>
      </c>
    </row>
    <row r="1040" spans="1:18" s="313" customFormat="1">
      <c r="A1040" s="339"/>
      <c r="B1040" s="339"/>
      <c r="C1040" s="334" t="s">
        <v>300</v>
      </c>
      <c r="D1040" s="334" t="s">
        <v>306</v>
      </c>
      <c r="E1040" s="335">
        <v>117</v>
      </c>
      <c r="F1040" s="336">
        <v>1.65E-3</v>
      </c>
      <c r="G1040" s="337">
        <v>0</v>
      </c>
      <c r="H1040" s="337">
        <v>1.65E-3</v>
      </c>
      <c r="I1040" s="337">
        <v>4071.4996800000004</v>
      </c>
      <c r="J1040" s="337">
        <v>101.35210000000001</v>
      </c>
      <c r="K1040" s="337">
        <v>4172.85178</v>
      </c>
      <c r="L1040" s="337">
        <v>1299.2637299999999</v>
      </c>
      <c r="M1040" s="337">
        <v>36.950000000000003</v>
      </c>
      <c r="N1040" s="337">
        <v>1336.2137299999999</v>
      </c>
      <c r="O1040" s="337">
        <v>5509.0671600000005</v>
      </c>
      <c r="P1040" s="337">
        <v>91092.357220000005</v>
      </c>
      <c r="Q1040" s="337">
        <v>0</v>
      </c>
      <c r="R1040" s="338">
        <v>91092.357220000005</v>
      </c>
    </row>
    <row r="1041" spans="1:18" s="313" customFormat="1">
      <c r="A1041" s="339"/>
      <c r="B1041" s="339"/>
      <c r="C1041" s="339"/>
      <c r="D1041" s="339"/>
      <c r="E1041" s="340">
        <v>220</v>
      </c>
      <c r="F1041" s="341">
        <v>6.2290700000000001</v>
      </c>
      <c r="G1041" s="342">
        <v>1.2079000000000002</v>
      </c>
      <c r="H1041" s="342">
        <v>7.4369700000000005</v>
      </c>
      <c r="I1041" s="342">
        <v>3412.1216199999999</v>
      </c>
      <c r="J1041" s="342">
        <v>124.86458</v>
      </c>
      <c r="K1041" s="342">
        <v>3536.9862000000003</v>
      </c>
      <c r="L1041" s="342">
        <v>1771.6540600000001</v>
      </c>
      <c r="M1041" s="342">
        <v>4.0610300000000006</v>
      </c>
      <c r="N1041" s="342">
        <v>1775.7150900000001</v>
      </c>
      <c r="O1041" s="342">
        <v>5320.1382599999997</v>
      </c>
      <c r="P1041" s="342">
        <v>87288.447280000008</v>
      </c>
      <c r="Q1041" s="342">
        <v>0</v>
      </c>
      <c r="R1041" s="343">
        <v>87288.447280000008</v>
      </c>
    </row>
    <row r="1042" spans="1:18" s="313" customFormat="1">
      <c r="A1042" s="339"/>
      <c r="B1042" s="339"/>
      <c r="C1042" s="334" t="s">
        <v>431</v>
      </c>
      <c r="D1042" s="334" t="s">
        <v>432</v>
      </c>
      <c r="E1042" s="335">
        <v>267</v>
      </c>
      <c r="F1042" s="336">
        <v>0</v>
      </c>
      <c r="G1042" s="337">
        <v>0</v>
      </c>
      <c r="H1042" s="337">
        <v>0</v>
      </c>
      <c r="I1042" s="337">
        <v>99.00949</v>
      </c>
      <c r="J1042" s="337">
        <v>5.1399999999999996E-3</v>
      </c>
      <c r="K1042" s="337">
        <v>99.014630000000011</v>
      </c>
      <c r="L1042" s="337">
        <v>30.501639999999998</v>
      </c>
      <c r="M1042" s="337">
        <v>0</v>
      </c>
      <c r="N1042" s="337">
        <v>30.501639999999998</v>
      </c>
      <c r="O1042" s="337">
        <v>129.51626999999999</v>
      </c>
      <c r="P1042" s="337">
        <v>5197.0375300000005</v>
      </c>
      <c r="Q1042" s="337">
        <v>0</v>
      </c>
      <c r="R1042" s="338">
        <v>5197.0375300000005</v>
      </c>
    </row>
    <row r="1043" spans="1:18" s="313" customFormat="1">
      <c r="A1043" s="339"/>
      <c r="B1043" s="339"/>
      <c r="C1043" s="334" t="s">
        <v>433</v>
      </c>
      <c r="D1043" s="334" t="s">
        <v>434</v>
      </c>
      <c r="E1043" s="335">
        <v>268</v>
      </c>
      <c r="F1043" s="336">
        <v>0</v>
      </c>
      <c r="G1043" s="337">
        <v>0</v>
      </c>
      <c r="H1043" s="337">
        <v>0</v>
      </c>
      <c r="I1043" s="337">
        <v>101.36919999999999</v>
      </c>
      <c r="J1043" s="337">
        <v>0</v>
      </c>
      <c r="K1043" s="337">
        <v>101.36919999999999</v>
      </c>
      <c r="L1043" s="337">
        <v>0</v>
      </c>
      <c r="M1043" s="337">
        <v>0</v>
      </c>
      <c r="N1043" s="337">
        <v>0</v>
      </c>
      <c r="O1043" s="337">
        <v>101.36919999999999</v>
      </c>
      <c r="P1043" s="337">
        <v>5388.9353899999996</v>
      </c>
      <c r="Q1043" s="337">
        <v>0</v>
      </c>
      <c r="R1043" s="338">
        <v>5388.9353899999996</v>
      </c>
    </row>
    <row r="1044" spans="1:18" s="313" customFormat="1">
      <c r="A1044" s="339"/>
      <c r="B1044" s="339"/>
      <c r="C1044" s="334" t="s">
        <v>435</v>
      </c>
      <c r="D1044" s="334" t="s">
        <v>435</v>
      </c>
      <c r="E1044" s="335">
        <v>391</v>
      </c>
      <c r="F1044" s="336">
        <v>1.5151400000000002</v>
      </c>
      <c r="G1044" s="337">
        <v>0</v>
      </c>
      <c r="H1044" s="337">
        <v>1.5151400000000002</v>
      </c>
      <c r="I1044" s="337">
        <v>1779.6184800000001</v>
      </c>
      <c r="J1044" s="337">
        <v>3.1448499999999999</v>
      </c>
      <c r="K1044" s="337">
        <v>1782.76333</v>
      </c>
      <c r="L1044" s="337">
        <v>914.63294999999994</v>
      </c>
      <c r="M1044" s="337">
        <v>0</v>
      </c>
      <c r="N1044" s="337">
        <v>914.63294999999994</v>
      </c>
      <c r="O1044" s="337">
        <v>2698.9114199999999</v>
      </c>
      <c r="P1044" s="337">
        <v>25749.207129999999</v>
      </c>
      <c r="Q1044" s="337">
        <v>0</v>
      </c>
      <c r="R1044" s="338">
        <v>25749.207129999999</v>
      </c>
    </row>
    <row r="1045" spans="1:18" s="313" customFormat="1">
      <c r="A1045" s="339"/>
      <c r="B1045" s="334" t="s">
        <v>24</v>
      </c>
      <c r="C1045" s="334" t="s">
        <v>24</v>
      </c>
      <c r="D1045" s="334" t="s">
        <v>436</v>
      </c>
      <c r="E1045" s="335">
        <v>290</v>
      </c>
      <c r="F1045" s="336">
        <v>0</v>
      </c>
      <c r="G1045" s="337">
        <v>0</v>
      </c>
      <c r="H1045" s="337">
        <v>0</v>
      </c>
      <c r="I1045" s="337">
        <v>1707.14239</v>
      </c>
      <c r="J1045" s="337">
        <v>183.99745999999999</v>
      </c>
      <c r="K1045" s="337">
        <v>1891.13985</v>
      </c>
      <c r="L1045" s="337">
        <v>1109.20758</v>
      </c>
      <c r="M1045" s="337">
        <v>89.577149999999989</v>
      </c>
      <c r="N1045" s="337">
        <v>1198.7847300000001</v>
      </c>
      <c r="O1045" s="337">
        <v>3089.9245799999999</v>
      </c>
      <c r="P1045" s="337">
        <v>49494.841829999998</v>
      </c>
      <c r="Q1045" s="337">
        <v>0</v>
      </c>
      <c r="R1045" s="338">
        <v>49494.841829999998</v>
      </c>
    </row>
    <row r="1046" spans="1:18" s="313" customFormat="1">
      <c r="A1046" s="339"/>
      <c r="B1046" s="339"/>
      <c r="C1046" s="339"/>
      <c r="D1046" s="334" t="s">
        <v>437</v>
      </c>
      <c r="E1046" s="335">
        <v>265</v>
      </c>
      <c r="F1046" s="336">
        <v>5.0000000000000001E-4</v>
      </c>
      <c r="G1046" s="337">
        <v>0</v>
      </c>
      <c r="H1046" s="337">
        <v>5.0000000000000001E-4</v>
      </c>
      <c r="I1046" s="337">
        <v>2472.9478799999997</v>
      </c>
      <c r="J1046" s="337">
        <v>297.73061999999999</v>
      </c>
      <c r="K1046" s="337">
        <v>2770.6785</v>
      </c>
      <c r="L1046" s="337">
        <v>2574.21974</v>
      </c>
      <c r="M1046" s="337">
        <v>21.855630000000001</v>
      </c>
      <c r="N1046" s="337">
        <v>2596.07537</v>
      </c>
      <c r="O1046" s="337">
        <v>5366.7543700000006</v>
      </c>
      <c r="P1046" s="337">
        <v>80224.549109999993</v>
      </c>
      <c r="Q1046" s="337">
        <v>0</v>
      </c>
      <c r="R1046" s="338">
        <v>80224.549109999993</v>
      </c>
    </row>
    <row r="1047" spans="1:18" s="313" customFormat="1">
      <c r="A1047" s="339"/>
      <c r="B1047" s="339"/>
      <c r="C1047" s="339"/>
      <c r="D1047" s="334" t="s">
        <v>24</v>
      </c>
      <c r="E1047" s="335">
        <v>74</v>
      </c>
      <c r="F1047" s="336">
        <v>1.8370000000000001E-2</v>
      </c>
      <c r="G1047" s="337">
        <v>4.28E-3</v>
      </c>
      <c r="H1047" s="337">
        <v>2.265E-2</v>
      </c>
      <c r="I1047" s="337">
        <v>2417.56934</v>
      </c>
      <c r="J1047" s="337">
        <v>475.84008</v>
      </c>
      <c r="K1047" s="337">
        <v>2893.40942</v>
      </c>
      <c r="L1047" s="337">
        <v>2092.4421499999999</v>
      </c>
      <c r="M1047" s="337">
        <v>53.587730000000001</v>
      </c>
      <c r="N1047" s="337">
        <v>2146.02988</v>
      </c>
      <c r="O1047" s="337">
        <v>5039.4619499999999</v>
      </c>
      <c r="P1047" s="337">
        <v>54153.879630000003</v>
      </c>
      <c r="Q1047" s="337">
        <v>0</v>
      </c>
      <c r="R1047" s="338">
        <v>54153.879630000003</v>
      </c>
    </row>
    <row r="1048" spans="1:18" s="313" customFormat="1">
      <c r="A1048" s="339"/>
      <c r="B1048" s="339"/>
      <c r="C1048" s="339"/>
      <c r="D1048" s="339"/>
      <c r="E1048" s="340">
        <v>121</v>
      </c>
      <c r="F1048" s="341">
        <v>0.73224999999999996</v>
      </c>
      <c r="G1048" s="342">
        <v>0.32756000000000002</v>
      </c>
      <c r="H1048" s="342">
        <v>1.0598099999999999</v>
      </c>
      <c r="I1048" s="342">
        <v>4120.6087400000006</v>
      </c>
      <c r="J1048" s="342">
        <v>721.42750000000001</v>
      </c>
      <c r="K1048" s="342">
        <v>4842.0362400000004</v>
      </c>
      <c r="L1048" s="342">
        <v>4570.1460800000004</v>
      </c>
      <c r="M1048" s="342">
        <v>91.005039999999994</v>
      </c>
      <c r="N1048" s="342">
        <v>4661.1511200000004</v>
      </c>
      <c r="O1048" s="342">
        <v>9504.2471700000006</v>
      </c>
      <c r="P1048" s="342">
        <v>102755.05615</v>
      </c>
      <c r="Q1048" s="342">
        <v>231.90079</v>
      </c>
      <c r="R1048" s="343">
        <v>102986.95694</v>
      </c>
    </row>
    <row r="1049" spans="1:18" s="313" customFormat="1">
      <c r="A1049" s="339"/>
      <c r="B1049" s="334" t="s">
        <v>25</v>
      </c>
      <c r="C1049" s="334" t="s">
        <v>438</v>
      </c>
      <c r="D1049" s="334" t="s">
        <v>439</v>
      </c>
      <c r="E1049" s="335">
        <v>295</v>
      </c>
      <c r="F1049" s="336">
        <v>0</v>
      </c>
      <c r="G1049" s="337">
        <v>0</v>
      </c>
      <c r="H1049" s="337">
        <v>0</v>
      </c>
      <c r="I1049" s="337">
        <v>288.28269</v>
      </c>
      <c r="J1049" s="337">
        <v>4.5079999999999995E-2</v>
      </c>
      <c r="K1049" s="337">
        <v>288.32777000000004</v>
      </c>
      <c r="L1049" s="337">
        <v>45.884989999999995</v>
      </c>
      <c r="M1049" s="337">
        <v>0</v>
      </c>
      <c r="N1049" s="337">
        <v>45.884989999999995</v>
      </c>
      <c r="O1049" s="337">
        <v>334.21276</v>
      </c>
      <c r="P1049" s="337">
        <v>7380.6228799999999</v>
      </c>
      <c r="Q1049" s="337">
        <v>0</v>
      </c>
      <c r="R1049" s="338">
        <v>7380.6228799999999</v>
      </c>
    </row>
    <row r="1050" spans="1:18" s="313" customFormat="1">
      <c r="A1050" s="339"/>
      <c r="B1050" s="339"/>
      <c r="C1050" s="334" t="s">
        <v>25</v>
      </c>
      <c r="D1050" s="334" t="s">
        <v>25</v>
      </c>
      <c r="E1050" s="335">
        <v>60</v>
      </c>
      <c r="F1050" s="336">
        <v>10.639959999999999</v>
      </c>
      <c r="G1050" s="337">
        <v>0</v>
      </c>
      <c r="H1050" s="337">
        <v>10.639959999999999</v>
      </c>
      <c r="I1050" s="337">
        <v>2415.1492499999999</v>
      </c>
      <c r="J1050" s="337">
        <v>160.64407</v>
      </c>
      <c r="K1050" s="337">
        <v>2575.7933199999998</v>
      </c>
      <c r="L1050" s="337">
        <v>4046.7230099999997</v>
      </c>
      <c r="M1050" s="337">
        <v>158.88499999999999</v>
      </c>
      <c r="N1050" s="337">
        <v>4205.6080099999999</v>
      </c>
      <c r="O1050" s="337">
        <v>6792.0412900000001</v>
      </c>
      <c r="P1050" s="337">
        <v>62582.655399999996</v>
      </c>
      <c r="Q1050" s="337">
        <v>0</v>
      </c>
      <c r="R1050" s="338">
        <v>62582.655399999996</v>
      </c>
    </row>
    <row r="1051" spans="1:18" s="313" customFormat="1">
      <c r="A1051" s="339"/>
      <c r="B1051" s="339"/>
      <c r="C1051" s="339"/>
      <c r="D1051" s="339"/>
      <c r="E1051" s="340">
        <v>352</v>
      </c>
      <c r="F1051" s="341">
        <v>0.87275000000000003</v>
      </c>
      <c r="G1051" s="342">
        <v>0</v>
      </c>
      <c r="H1051" s="342">
        <v>0.87275000000000003</v>
      </c>
      <c r="I1051" s="342">
        <v>609.26981999999998</v>
      </c>
      <c r="J1051" s="342">
        <v>58.479279999999996</v>
      </c>
      <c r="K1051" s="342">
        <v>667.7491</v>
      </c>
      <c r="L1051" s="342">
        <v>785.52796000000001</v>
      </c>
      <c r="M1051" s="342">
        <v>0</v>
      </c>
      <c r="N1051" s="342">
        <v>785.52796000000001</v>
      </c>
      <c r="O1051" s="342">
        <v>1454.1498100000001</v>
      </c>
      <c r="P1051" s="342">
        <v>21800.916089999999</v>
      </c>
      <c r="Q1051" s="342">
        <v>38.77075</v>
      </c>
      <c r="R1051" s="343">
        <v>21839.686839999998</v>
      </c>
    </row>
    <row r="1052" spans="1:18" s="313" customFormat="1">
      <c r="A1052" s="339"/>
      <c r="B1052" s="334" t="s">
        <v>26</v>
      </c>
      <c r="C1052" s="334" t="s">
        <v>309</v>
      </c>
      <c r="D1052" s="334" t="s">
        <v>311</v>
      </c>
      <c r="E1052" s="335">
        <v>45</v>
      </c>
      <c r="F1052" s="336">
        <v>0.36508999999999997</v>
      </c>
      <c r="G1052" s="337">
        <v>0</v>
      </c>
      <c r="H1052" s="337">
        <v>0.36508999999999997</v>
      </c>
      <c r="I1052" s="337">
        <v>5897.7776800000001</v>
      </c>
      <c r="J1052" s="337">
        <v>56.830930000000002</v>
      </c>
      <c r="K1052" s="337">
        <v>5954.6086100000002</v>
      </c>
      <c r="L1052" s="337">
        <v>3167.75884</v>
      </c>
      <c r="M1052" s="337">
        <v>53.0319</v>
      </c>
      <c r="N1052" s="337">
        <v>3220.7907400000004</v>
      </c>
      <c r="O1052" s="337">
        <v>9175.764439999999</v>
      </c>
      <c r="P1052" s="337">
        <v>110465.57212000001</v>
      </c>
      <c r="Q1052" s="337">
        <v>0</v>
      </c>
      <c r="R1052" s="338">
        <v>110465.57212000001</v>
      </c>
    </row>
    <row r="1053" spans="1:18" s="313" customFormat="1">
      <c r="A1053" s="339"/>
      <c r="B1053" s="339"/>
      <c r="C1053" s="334" t="s">
        <v>440</v>
      </c>
      <c r="D1053" s="334" t="s">
        <v>440</v>
      </c>
      <c r="E1053" s="335">
        <v>431</v>
      </c>
      <c r="F1053" s="336">
        <v>0</v>
      </c>
      <c r="G1053" s="337">
        <v>0</v>
      </c>
      <c r="H1053" s="337">
        <v>0</v>
      </c>
      <c r="I1053" s="337">
        <v>66.305240000000012</v>
      </c>
      <c r="J1053" s="337">
        <v>3.8399999999999997E-3</v>
      </c>
      <c r="K1053" s="337">
        <v>66.309080000000009</v>
      </c>
      <c r="L1053" s="337">
        <v>3</v>
      </c>
      <c r="M1053" s="337">
        <v>0</v>
      </c>
      <c r="N1053" s="337">
        <v>3</v>
      </c>
      <c r="O1053" s="337">
        <v>69.309080000000009</v>
      </c>
      <c r="P1053" s="337">
        <v>8650.1345399999991</v>
      </c>
      <c r="Q1053" s="337">
        <v>0</v>
      </c>
      <c r="R1053" s="338">
        <v>8650.1345399999991</v>
      </c>
    </row>
    <row r="1054" spans="1:18" s="313" customFormat="1">
      <c r="A1054" s="334" t="s">
        <v>441</v>
      </c>
      <c r="B1054" s="334" t="s">
        <v>5</v>
      </c>
      <c r="C1054" s="334" t="s">
        <v>5</v>
      </c>
      <c r="D1054" s="334" t="s">
        <v>207</v>
      </c>
      <c r="E1054" s="335">
        <v>15</v>
      </c>
      <c r="F1054" s="336">
        <v>317.12146999999999</v>
      </c>
      <c r="G1054" s="337">
        <v>504.33080999999999</v>
      </c>
      <c r="H1054" s="337">
        <v>821.45227999999997</v>
      </c>
      <c r="I1054" s="337">
        <v>22787.381089999999</v>
      </c>
      <c r="J1054" s="337">
        <v>15057.98799</v>
      </c>
      <c r="K1054" s="337">
        <v>37845.369079999997</v>
      </c>
      <c r="L1054" s="337">
        <v>23843.55544</v>
      </c>
      <c r="M1054" s="337">
        <v>6266.6088799999998</v>
      </c>
      <c r="N1054" s="337">
        <v>30110.16432</v>
      </c>
      <c r="O1054" s="337">
        <v>68776.985680000013</v>
      </c>
      <c r="P1054" s="337">
        <v>2010.6177499999999</v>
      </c>
      <c r="Q1054" s="337">
        <v>0</v>
      </c>
      <c r="R1054" s="338">
        <v>2010.6177499999999</v>
      </c>
    </row>
    <row r="1055" spans="1:18" s="313" customFormat="1">
      <c r="A1055" s="339"/>
      <c r="B1055" s="334" t="s">
        <v>14</v>
      </c>
      <c r="C1055" s="334" t="s">
        <v>254</v>
      </c>
      <c r="D1055" s="334" t="s">
        <v>254</v>
      </c>
      <c r="E1055" s="335">
        <v>25</v>
      </c>
      <c r="F1055" s="336">
        <v>813.85973000000001</v>
      </c>
      <c r="G1055" s="337">
        <v>91.639920000000004</v>
      </c>
      <c r="H1055" s="337">
        <v>905.49964999999997</v>
      </c>
      <c r="I1055" s="337">
        <v>23801.8014</v>
      </c>
      <c r="J1055" s="337">
        <v>9641.98747</v>
      </c>
      <c r="K1055" s="337">
        <v>33443.788870000004</v>
      </c>
      <c r="L1055" s="337">
        <v>31700.240570000002</v>
      </c>
      <c r="M1055" s="337">
        <v>5506.4954600000001</v>
      </c>
      <c r="N1055" s="337">
        <v>37206.73603</v>
      </c>
      <c r="O1055" s="337">
        <v>71556.024550000002</v>
      </c>
      <c r="P1055" s="337">
        <v>1332.6711200000002</v>
      </c>
      <c r="Q1055" s="337">
        <v>253.11156</v>
      </c>
      <c r="R1055" s="338">
        <v>1585.78268</v>
      </c>
    </row>
    <row r="1056" spans="1:18" s="313" customFormat="1">
      <c r="A1056" s="339"/>
      <c r="B1056" s="334" t="s">
        <v>15</v>
      </c>
      <c r="C1056" s="334" t="s">
        <v>257</v>
      </c>
      <c r="D1056" s="334" t="s">
        <v>257</v>
      </c>
      <c r="E1056" s="335">
        <v>19</v>
      </c>
      <c r="F1056" s="336">
        <v>40.63644</v>
      </c>
      <c r="G1056" s="337">
        <v>2583.4106000000002</v>
      </c>
      <c r="H1056" s="337">
        <v>2624.0470399999999</v>
      </c>
      <c r="I1056" s="337">
        <v>20081.559140000001</v>
      </c>
      <c r="J1056" s="337">
        <v>7001.4302800000005</v>
      </c>
      <c r="K1056" s="337">
        <v>27082.989420000002</v>
      </c>
      <c r="L1056" s="337">
        <v>16433.837080000001</v>
      </c>
      <c r="M1056" s="337">
        <v>3005.01404</v>
      </c>
      <c r="N1056" s="337">
        <v>19438.851119999999</v>
      </c>
      <c r="O1056" s="337">
        <v>49145.887579999995</v>
      </c>
      <c r="P1056" s="337">
        <v>953.15243999999996</v>
      </c>
      <c r="Q1056" s="337">
        <v>0</v>
      </c>
      <c r="R1056" s="338">
        <v>953.15243999999996</v>
      </c>
    </row>
    <row r="1057" spans="1:18" s="313" customFormat="1">
      <c r="A1057" s="339"/>
      <c r="B1057" s="334" t="s">
        <v>16</v>
      </c>
      <c r="C1057" s="334" t="s">
        <v>16</v>
      </c>
      <c r="D1057" s="334" t="s">
        <v>16</v>
      </c>
      <c r="E1057" s="335">
        <v>22</v>
      </c>
      <c r="F1057" s="336">
        <v>222.55662000000001</v>
      </c>
      <c r="G1057" s="337">
        <v>3566.0159600000002</v>
      </c>
      <c r="H1057" s="337">
        <v>3788.57258</v>
      </c>
      <c r="I1057" s="337">
        <v>90771.280129999999</v>
      </c>
      <c r="J1057" s="337">
        <v>23769.392769999999</v>
      </c>
      <c r="K1057" s="337">
        <v>114540.67290000001</v>
      </c>
      <c r="L1057" s="337">
        <v>51982.486499999999</v>
      </c>
      <c r="M1057" s="337">
        <v>5172.22559</v>
      </c>
      <c r="N1057" s="337">
        <v>57154.712090000001</v>
      </c>
      <c r="O1057" s="337">
        <v>175483.95757</v>
      </c>
      <c r="P1057" s="337">
        <v>12930.833970000002</v>
      </c>
      <c r="Q1057" s="337">
        <v>1977.8736299999998</v>
      </c>
      <c r="R1057" s="338">
        <v>14908.7076</v>
      </c>
    </row>
    <row r="1058" spans="1:18" s="313" customFormat="1">
      <c r="A1058" s="339"/>
      <c r="B1058" s="339"/>
      <c r="C1058" s="339"/>
      <c r="D1058" s="334" t="s">
        <v>58</v>
      </c>
      <c r="E1058" s="335">
        <v>9</v>
      </c>
      <c r="F1058" s="336">
        <v>4.3075200000000002</v>
      </c>
      <c r="G1058" s="337">
        <v>33.594180000000001</v>
      </c>
      <c r="H1058" s="337">
        <v>37.901699999999998</v>
      </c>
      <c r="I1058" s="337">
        <v>59417.01326</v>
      </c>
      <c r="J1058" s="337">
        <v>16451.49883</v>
      </c>
      <c r="K1058" s="337">
        <v>75868.512090000004</v>
      </c>
      <c r="L1058" s="337">
        <v>37425.710220000001</v>
      </c>
      <c r="M1058" s="337">
        <v>6141.47325</v>
      </c>
      <c r="N1058" s="337">
        <v>43567.183469999996</v>
      </c>
      <c r="O1058" s="337">
        <v>119473.59726000001</v>
      </c>
      <c r="P1058" s="337">
        <v>2372.9676800000002</v>
      </c>
      <c r="Q1058" s="337">
        <v>290.46251000000001</v>
      </c>
      <c r="R1058" s="338">
        <v>2663.43019</v>
      </c>
    </row>
    <row r="1059" spans="1:18" s="313" customFormat="1">
      <c r="A1059" s="339"/>
      <c r="B1059" s="339"/>
      <c r="C1059" s="339"/>
      <c r="D1059" s="334" t="s">
        <v>60</v>
      </c>
      <c r="E1059" s="335">
        <v>20</v>
      </c>
      <c r="F1059" s="336">
        <v>4.1430200000000008</v>
      </c>
      <c r="G1059" s="337">
        <v>382.48248000000001</v>
      </c>
      <c r="H1059" s="337">
        <v>386.62549999999999</v>
      </c>
      <c r="I1059" s="337">
        <v>75422.261209999997</v>
      </c>
      <c r="J1059" s="337">
        <v>44788.760259999995</v>
      </c>
      <c r="K1059" s="337">
        <v>120211.02146999999</v>
      </c>
      <c r="L1059" s="337">
        <v>69176.88023000001</v>
      </c>
      <c r="M1059" s="337">
        <v>14455.65086</v>
      </c>
      <c r="N1059" s="337">
        <v>83632.531090000004</v>
      </c>
      <c r="O1059" s="337">
        <v>204230.17806000001</v>
      </c>
      <c r="P1059" s="337">
        <v>2986.8903399999999</v>
      </c>
      <c r="Q1059" s="337">
        <v>1849.37022</v>
      </c>
      <c r="R1059" s="338">
        <v>4836.2605599999997</v>
      </c>
    </row>
    <row r="1060" spans="1:18" s="313" customFormat="1">
      <c r="A1060" s="339"/>
      <c r="B1060" s="339"/>
      <c r="C1060" s="339"/>
      <c r="D1060" s="334" t="s">
        <v>63</v>
      </c>
      <c r="E1060" s="335">
        <v>1</v>
      </c>
      <c r="F1060" s="336">
        <v>232275.24931000001</v>
      </c>
      <c r="G1060" s="337">
        <v>60078.889790000001</v>
      </c>
      <c r="H1060" s="337">
        <v>292354.13910000003</v>
      </c>
      <c r="I1060" s="337">
        <v>34485.322020000007</v>
      </c>
      <c r="J1060" s="337">
        <v>511.62119999999999</v>
      </c>
      <c r="K1060" s="337">
        <v>34996.943220000001</v>
      </c>
      <c r="L1060" s="337">
        <v>1592285.5948699999</v>
      </c>
      <c r="M1060" s="337">
        <v>231846.15462000002</v>
      </c>
      <c r="N1060" s="337">
        <v>1824131.7494900001</v>
      </c>
      <c r="O1060" s="337">
        <v>2151482.8318099999</v>
      </c>
      <c r="P1060" s="337">
        <v>2549331.2865399998</v>
      </c>
      <c r="Q1060" s="337">
        <v>796117.67899000004</v>
      </c>
      <c r="R1060" s="338">
        <v>3345448.9655300002</v>
      </c>
    </row>
    <row r="1061" spans="1:18" s="313" customFormat="1">
      <c r="A1061" s="339"/>
      <c r="B1061" s="339"/>
      <c r="C1061" s="339"/>
      <c r="D1061" s="339"/>
      <c r="E1061" s="340">
        <v>8</v>
      </c>
      <c r="F1061" s="341">
        <v>472.93358000000001</v>
      </c>
      <c r="G1061" s="342">
        <v>108.71817</v>
      </c>
      <c r="H1061" s="342">
        <v>581.65174999999999</v>
      </c>
      <c r="I1061" s="342">
        <v>146492.71262999999</v>
      </c>
      <c r="J1061" s="342">
        <v>93086.773870000005</v>
      </c>
      <c r="K1061" s="342">
        <v>239579.4865</v>
      </c>
      <c r="L1061" s="342">
        <v>308160.05815</v>
      </c>
      <c r="M1061" s="342">
        <v>141204.58356999999</v>
      </c>
      <c r="N1061" s="342">
        <v>449364.64172000001</v>
      </c>
      <c r="O1061" s="342">
        <v>689525.77997000003</v>
      </c>
      <c r="P1061" s="342">
        <v>4636.6727199999996</v>
      </c>
      <c r="Q1061" s="342">
        <v>790.69101999999998</v>
      </c>
      <c r="R1061" s="343">
        <v>5427.3637399999998</v>
      </c>
    </row>
    <row r="1062" spans="1:18" s="313" customFormat="1">
      <c r="A1062" s="339"/>
      <c r="B1062" s="339"/>
      <c r="C1062" s="339"/>
      <c r="D1062" s="334" t="s">
        <v>68</v>
      </c>
      <c r="E1062" s="335">
        <v>10</v>
      </c>
      <c r="F1062" s="336">
        <v>846.76112000000001</v>
      </c>
      <c r="G1062" s="337">
        <v>8.2322500000000005</v>
      </c>
      <c r="H1062" s="337">
        <v>854.99337000000003</v>
      </c>
      <c r="I1062" s="337">
        <v>83959.099979999999</v>
      </c>
      <c r="J1062" s="337">
        <v>32331.496589999999</v>
      </c>
      <c r="K1062" s="337">
        <v>116290.59656999999</v>
      </c>
      <c r="L1062" s="337">
        <v>61998.982750000003</v>
      </c>
      <c r="M1062" s="337">
        <v>9320.0271400000001</v>
      </c>
      <c r="N1062" s="337">
        <v>71319.009890000001</v>
      </c>
      <c r="O1062" s="337">
        <v>188464.59983000002</v>
      </c>
      <c r="P1062" s="337">
        <v>4291.3487300000006</v>
      </c>
      <c r="Q1062" s="337">
        <v>416.60937000000001</v>
      </c>
      <c r="R1062" s="338">
        <v>4707.9580999999998</v>
      </c>
    </row>
    <row r="1063" spans="1:18" s="313" customFormat="1">
      <c r="A1063" s="339"/>
      <c r="B1063" s="339"/>
      <c r="C1063" s="339"/>
      <c r="D1063" s="334" t="s">
        <v>69</v>
      </c>
      <c r="E1063" s="335">
        <v>7</v>
      </c>
      <c r="F1063" s="336">
        <v>328.97690999999998</v>
      </c>
      <c r="G1063" s="337">
        <v>131.15810999999999</v>
      </c>
      <c r="H1063" s="337">
        <v>460.13502</v>
      </c>
      <c r="I1063" s="337">
        <v>88996.983510000005</v>
      </c>
      <c r="J1063" s="337">
        <v>62490.471460000001</v>
      </c>
      <c r="K1063" s="337">
        <v>151487.45496999999</v>
      </c>
      <c r="L1063" s="337">
        <v>95957.958360000004</v>
      </c>
      <c r="M1063" s="337">
        <v>25682.685140000001</v>
      </c>
      <c r="N1063" s="337">
        <v>121640.64350000001</v>
      </c>
      <c r="O1063" s="337">
        <v>273588.23349000001</v>
      </c>
      <c r="P1063" s="337">
        <v>4766.69607</v>
      </c>
      <c r="Q1063" s="337">
        <v>2315.7927</v>
      </c>
      <c r="R1063" s="338">
        <v>7082.4887699999999</v>
      </c>
    </row>
    <row r="1064" spans="1:18" s="313" customFormat="1">
      <c r="A1064" s="339"/>
      <c r="B1064" s="334" t="s">
        <v>21</v>
      </c>
      <c r="C1064" s="334" t="s">
        <v>21</v>
      </c>
      <c r="D1064" s="334" t="s">
        <v>21</v>
      </c>
      <c r="E1064" s="335">
        <v>24</v>
      </c>
      <c r="F1064" s="336">
        <v>128.22746000000001</v>
      </c>
      <c r="G1064" s="337">
        <v>417.35990999999996</v>
      </c>
      <c r="H1064" s="337">
        <v>545.58736999999996</v>
      </c>
      <c r="I1064" s="337">
        <v>12259.355619999998</v>
      </c>
      <c r="J1064" s="337">
        <v>6188.8742499999998</v>
      </c>
      <c r="K1064" s="337">
        <v>18448.229870000003</v>
      </c>
      <c r="L1064" s="337">
        <v>16036.992980000001</v>
      </c>
      <c r="M1064" s="337">
        <v>2763.05267</v>
      </c>
      <c r="N1064" s="337">
        <v>18800.04565</v>
      </c>
      <c r="O1064" s="337">
        <v>37793.862890000004</v>
      </c>
      <c r="P1064" s="337">
        <v>1250.1468400000001</v>
      </c>
      <c r="Q1064" s="337">
        <v>0</v>
      </c>
      <c r="R1064" s="338">
        <v>1250.1468400000001</v>
      </c>
    </row>
    <row r="1065" spans="1:18" s="313" customFormat="1">
      <c r="A1065" s="334" t="s">
        <v>442</v>
      </c>
      <c r="B1065" s="334" t="s">
        <v>3</v>
      </c>
      <c r="C1065" s="334" t="s">
        <v>202</v>
      </c>
      <c r="D1065" s="334" t="s">
        <v>203</v>
      </c>
      <c r="E1065" s="335">
        <v>68</v>
      </c>
      <c r="F1065" s="336">
        <v>0</v>
      </c>
      <c r="G1065" s="337">
        <v>0</v>
      </c>
      <c r="H1065" s="337">
        <v>0</v>
      </c>
      <c r="I1065" s="337">
        <v>3720.5458799999997</v>
      </c>
      <c r="J1065" s="337">
        <v>492.55396000000002</v>
      </c>
      <c r="K1065" s="337">
        <v>4213.0998399999999</v>
      </c>
      <c r="L1065" s="337">
        <v>15629.947550000001</v>
      </c>
      <c r="M1065" s="337">
        <v>1692.7356599999998</v>
      </c>
      <c r="N1065" s="337">
        <v>17322.683209999999</v>
      </c>
      <c r="O1065" s="337">
        <v>21535.783050000002</v>
      </c>
      <c r="P1065" s="337">
        <v>41863.076099999998</v>
      </c>
      <c r="Q1065" s="337">
        <v>0</v>
      </c>
      <c r="R1065" s="338">
        <v>41863.076099999998</v>
      </c>
    </row>
    <row r="1066" spans="1:18" s="313" customFormat="1">
      <c r="A1066" s="339"/>
      <c r="B1066" s="334" t="s">
        <v>5</v>
      </c>
      <c r="C1066" s="334" t="s">
        <v>5</v>
      </c>
      <c r="D1066" s="334" t="s">
        <v>5</v>
      </c>
      <c r="E1066" s="335">
        <v>131</v>
      </c>
      <c r="F1066" s="336">
        <v>0</v>
      </c>
      <c r="G1066" s="337">
        <v>0</v>
      </c>
      <c r="H1066" s="337">
        <v>0</v>
      </c>
      <c r="I1066" s="337">
        <v>1157.9651399999998</v>
      </c>
      <c r="J1066" s="337">
        <v>750.41809999999998</v>
      </c>
      <c r="K1066" s="337">
        <v>1908.3832399999999</v>
      </c>
      <c r="L1066" s="337">
        <v>8501.9810699999998</v>
      </c>
      <c r="M1066" s="337">
        <v>3001.57402</v>
      </c>
      <c r="N1066" s="337">
        <v>11503.55509</v>
      </c>
      <c r="O1066" s="337">
        <v>13411.938330000001</v>
      </c>
      <c r="P1066" s="337">
        <v>6429.0009199999995</v>
      </c>
      <c r="Q1066" s="337">
        <v>0</v>
      </c>
      <c r="R1066" s="338">
        <v>6429.0009199999995</v>
      </c>
    </row>
    <row r="1067" spans="1:18" s="313" customFormat="1">
      <c r="A1067" s="339"/>
      <c r="B1067" s="339"/>
      <c r="C1067" s="339"/>
      <c r="D1067" s="334" t="s">
        <v>207</v>
      </c>
      <c r="E1067" s="335">
        <v>12</v>
      </c>
      <c r="F1067" s="336">
        <v>0</v>
      </c>
      <c r="G1067" s="337">
        <v>0</v>
      </c>
      <c r="H1067" s="337">
        <v>0</v>
      </c>
      <c r="I1067" s="337">
        <v>6688.0943899999993</v>
      </c>
      <c r="J1067" s="337">
        <v>2274.1528599999997</v>
      </c>
      <c r="K1067" s="337">
        <v>8962.2472500000003</v>
      </c>
      <c r="L1067" s="337">
        <v>28168.925279999999</v>
      </c>
      <c r="M1067" s="337">
        <v>8119.4335700000001</v>
      </c>
      <c r="N1067" s="337">
        <v>36288.358850000004</v>
      </c>
      <c r="O1067" s="337">
        <v>45250.606100000005</v>
      </c>
      <c r="P1067" s="337">
        <v>90121.29535</v>
      </c>
      <c r="Q1067" s="337">
        <v>0</v>
      </c>
      <c r="R1067" s="338">
        <v>90121.29535</v>
      </c>
    </row>
    <row r="1068" spans="1:18" s="313" customFormat="1">
      <c r="A1068" s="339"/>
      <c r="B1068" s="339"/>
      <c r="C1068" s="339"/>
      <c r="D1068" s="334" t="s">
        <v>210</v>
      </c>
      <c r="E1068" s="335">
        <v>56</v>
      </c>
      <c r="F1068" s="336">
        <v>0</v>
      </c>
      <c r="G1068" s="337">
        <v>0</v>
      </c>
      <c r="H1068" s="337">
        <v>0</v>
      </c>
      <c r="I1068" s="337">
        <v>9568.2562799999996</v>
      </c>
      <c r="J1068" s="337">
        <v>1914.1935700000001</v>
      </c>
      <c r="K1068" s="337">
        <v>11482.449849999999</v>
      </c>
      <c r="L1068" s="337">
        <v>33084.260309999998</v>
      </c>
      <c r="M1068" s="337">
        <v>7726.6108099999992</v>
      </c>
      <c r="N1068" s="337">
        <v>40810.871119999996</v>
      </c>
      <c r="O1068" s="337">
        <v>52293.320970000001</v>
      </c>
      <c r="P1068" s="337">
        <v>54220.923770000001</v>
      </c>
      <c r="Q1068" s="337">
        <v>0</v>
      </c>
      <c r="R1068" s="338">
        <v>54220.923770000001</v>
      </c>
    </row>
    <row r="1069" spans="1:18" s="313" customFormat="1">
      <c r="A1069" s="339"/>
      <c r="B1069" s="334" t="s">
        <v>7</v>
      </c>
      <c r="C1069" s="334" t="s">
        <v>7</v>
      </c>
      <c r="D1069" s="334" t="s">
        <v>7</v>
      </c>
      <c r="E1069" s="335">
        <v>24</v>
      </c>
      <c r="F1069" s="336">
        <v>0</v>
      </c>
      <c r="G1069" s="337">
        <v>0</v>
      </c>
      <c r="H1069" s="337">
        <v>0</v>
      </c>
      <c r="I1069" s="337">
        <v>5250.3587300000008</v>
      </c>
      <c r="J1069" s="337">
        <v>860.88449000000003</v>
      </c>
      <c r="K1069" s="337">
        <v>6111.2432199999994</v>
      </c>
      <c r="L1069" s="337">
        <v>16082.67877</v>
      </c>
      <c r="M1069" s="337">
        <v>1475.6287299999999</v>
      </c>
      <c r="N1069" s="337">
        <v>17558.307499999999</v>
      </c>
      <c r="O1069" s="337">
        <v>23669.550719999999</v>
      </c>
      <c r="P1069" s="337">
        <v>34380.913350000003</v>
      </c>
      <c r="Q1069" s="337">
        <v>0</v>
      </c>
      <c r="R1069" s="338">
        <v>34380.913350000003</v>
      </c>
    </row>
    <row r="1070" spans="1:18" s="313" customFormat="1">
      <c r="A1070" s="339"/>
      <c r="B1070" s="334" t="s">
        <v>8</v>
      </c>
      <c r="C1070" s="334" t="s">
        <v>223</v>
      </c>
      <c r="D1070" s="334" t="s">
        <v>90</v>
      </c>
      <c r="E1070" s="335">
        <v>48</v>
      </c>
      <c r="F1070" s="336">
        <v>0</v>
      </c>
      <c r="G1070" s="337">
        <v>0</v>
      </c>
      <c r="H1070" s="337">
        <v>0</v>
      </c>
      <c r="I1070" s="337">
        <v>12918.30817</v>
      </c>
      <c r="J1070" s="337">
        <v>2002.3828000000001</v>
      </c>
      <c r="K1070" s="337">
        <v>14920.690970000001</v>
      </c>
      <c r="L1070" s="337">
        <v>47056.090229999994</v>
      </c>
      <c r="M1070" s="337">
        <v>5937.94607</v>
      </c>
      <c r="N1070" s="337">
        <v>52994.0363</v>
      </c>
      <c r="O1070" s="337">
        <v>67914.727270000003</v>
      </c>
      <c r="P1070" s="337">
        <v>56672.216090000002</v>
      </c>
      <c r="Q1070" s="337">
        <v>0</v>
      </c>
      <c r="R1070" s="338">
        <v>56672.216090000002</v>
      </c>
    </row>
    <row r="1071" spans="1:18" s="313" customFormat="1">
      <c r="A1071" s="339"/>
      <c r="B1071" s="339"/>
      <c r="C1071" s="339"/>
      <c r="D1071" s="334" t="s">
        <v>8</v>
      </c>
      <c r="E1071" s="335">
        <v>43</v>
      </c>
      <c r="F1071" s="336">
        <v>0</v>
      </c>
      <c r="G1071" s="337">
        <v>0</v>
      </c>
      <c r="H1071" s="337">
        <v>0</v>
      </c>
      <c r="I1071" s="337">
        <v>11035.25805</v>
      </c>
      <c r="J1071" s="337">
        <v>2117.3495499999999</v>
      </c>
      <c r="K1071" s="337">
        <v>13152.607599999999</v>
      </c>
      <c r="L1071" s="337">
        <v>34350.48515</v>
      </c>
      <c r="M1071" s="337">
        <v>4368.0581099999999</v>
      </c>
      <c r="N1071" s="337">
        <v>38718.543259999999</v>
      </c>
      <c r="O1071" s="337">
        <v>51871.150860000002</v>
      </c>
      <c r="P1071" s="337">
        <v>51677.752249999998</v>
      </c>
      <c r="Q1071" s="337">
        <v>22.430199999999999</v>
      </c>
      <c r="R1071" s="338">
        <v>51700.18245</v>
      </c>
    </row>
    <row r="1072" spans="1:18" s="313" customFormat="1">
      <c r="A1072" s="339"/>
      <c r="B1072" s="334" t="s">
        <v>9</v>
      </c>
      <c r="C1072" s="334" t="s">
        <v>9</v>
      </c>
      <c r="D1072" s="334" t="s">
        <v>9</v>
      </c>
      <c r="E1072" s="335">
        <v>134</v>
      </c>
      <c r="F1072" s="336">
        <v>0</v>
      </c>
      <c r="G1072" s="337">
        <v>0</v>
      </c>
      <c r="H1072" s="337">
        <v>0</v>
      </c>
      <c r="I1072" s="337">
        <v>1336.47129</v>
      </c>
      <c r="J1072" s="337">
        <v>888.4760500000001</v>
      </c>
      <c r="K1072" s="337">
        <v>2224.9473399999997</v>
      </c>
      <c r="L1072" s="337">
        <v>3451.4623099999999</v>
      </c>
      <c r="M1072" s="337">
        <v>2521.7521499999998</v>
      </c>
      <c r="N1072" s="337">
        <v>5973.2144600000001</v>
      </c>
      <c r="O1072" s="337">
        <v>8198.1617999999999</v>
      </c>
      <c r="P1072" s="337">
        <v>14004.24712</v>
      </c>
      <c r="Q1072" s="337">
        <v>0</v>
      </c>
      <c r="R1072" s="338">
        <v>14004.24712</v>
      </c>
    </row>
    <row r="1073" spans="1:18" s="313" customFormat="1">
      <c r="A1073" s="339"/>
      <c r="B1073" s="334" t="s">
        <v>233</v>
      </c>
      <c r="C1073" s="334" t="s">
        <v>233</v>
      </c>
      <c r="D1073" s="334" t="s">
        <v>233</v>
      </c>
      <c r="E1073" s="335">
        <v>85</v>
      </c>
      <c r="F1073" s="336">
        <v>0</v>
      </c>
      <c r="G1073" s="337">
        <v>0</v>
      </c>
      <c r="H1073" s="337">
        <v>0</v>
      </c>
      <c r="I1073" s="337">
        <v>1325.5651</v>
      </c>
      <c r="J1073" s="337">
        <v>231.99526999999998</v>
      </c>
      <c r="K1073" s="337">
        <v>1557.5603700000001</v>
      </c>
      <c r="L1073" s="337">
        <v>2219.3683300000002</v>
      </c>
      <c r="M1073" s="337">
        <v>86.839929999999995</v>
      </c>
      <c r="N1073" s="337">
        <v>2306.2082599999999</v>
      </c>
      <c r="O1073" s="337">
        <v>3863.76863</v>
      </c>
      <c r="P1073" s="337">
        <v>12440.438789999998</v>
      </c>
      <c r="Q1073" s="337">
        <v>0</v>
      </c>
      <c r="R1073" s="338">
        <v>12440.438789999998</v>
      </c>
    </row>
    <row r="1074" spans="1:18" s="313" customFormat="1">
      <c r="A1074" s="339"/>
      <c r="B1074" s="334" t="s">
        <v>12</v>
      </c>
      <c r="C1074" s="334" t="s">
        <v>236</v>
      </c>
      <c r="D1074" s="334" t="s">
        <v>237</v>
      </c>
      <c r="E1074" s="335">
        <v>65</v>
      </c>
      <c r="F1074" s="336">
        <v>0</v>
      </c>
      <c r="G1074" s="337">
        <v>0</v>
      </c>
      <c r="H1074" s="337">
        <v>0</v>
      </c>
      <c r="I1074" s="337">
        <v>1231.3872200000001</v>
      </c>
      <c r="J1074" s="337">
        <v>27.772689999999997</v>
      </c>
      <c r="K1074" s="337">
        <v>1259.1599099999999</v>
      </c>
      <c r="L1074" s="337">
        <v>3680.5417499999999</v>
      </c>
      <c r="M1074" s="337">
        <v>368.30761999999999</v>
      </c>
      <c r="N1074" s="337">
        <v>4048.8493699999999</v>
      </c>
      <c r="O1074" s="337">
        <v>5308.0092800000002</v>
      </c>
      <c r="P1074" s="337">
        <v>14090.384910000001</v>
      </c>
      <c r="Q1074" s="337">
        <v>0</v>
      </c>
      <c r="R1074" s="338">
        <v>14090.384910000001</v>
      </c>
    </row>
    <row r="1075" spans="1:18" s="313" customFormat="1">
      <c r="A1075" s="339"/>
      <c r="B1075" s="339"/>
      <c r="C1075" s="334" t="s">
        <v>12</v>
      </c>
      <c r="D1075" s="334" t="s">
        <v>12</v>
      </c>
      <c r="E1075" s="335">
        <v>26</v>
      </c>
      <c r="F1075" s="336">
        <v>0</v>
      </c>
      <c r="G1075" s="337">
        <v>0</v>
      </c>
      <c r="H1075" s="337">
        <v>0</v>
      </c>
      <c r="I1075" s="337">
        <v>3518.2405699999999</v>
      </c>
      <c r="J1075" s="337">
        <v>246.21395999999999</v>
      </c>
      <c r="K1075" s="337">
        <v>3764.45453</v>
      </c>
      <c r="L1075" s="337">
        <v>7064.2814800000006</v>
      </c>
      <c r="M1075" s="337">
        <v>1246.5195900000001</v>
      </c>
      <c r="N1075" s="337">
        <v>8310.8010699999995</v>
      </c>
      <c r="O1075" s="337">
        <v>12075.2556</v>
      </c>
      <c r="P1075" s="337">
        <v>48318.65</v>
      </c>
      <c r="Q1075" s="337">
        <v>0</v>
      </c>
      <c r="R1075" s="338">
        <v>48318.65</v>
      </c>
    </row>
    <row r="1076" spans="1:18" s="313" customFormat="1">
      <c r="A1076" s="339"/>
      <c r="B1076" s="334" t="s">
        <v>241</v>
      </c>
      <c r="C1076" s="334" t="s">
        <v>244</v>
      </c>
      <c r="D1076" s="334" t="s">
        <v>244</v>
      </c>
      <c r="E1076" s="335">
        <v>125</v>
      </c>
      <c r="F1076" s="336">
        <v>0</v>
      </c>
      <c r="G1076" s="337">
        <v>0</v>
      </c>
      <c r="H1076" s="337">
        <v>0</v>
      </c>
      <c r="I1076" s="337">
        <v>2784.8687999999997</v>
      </c>
      <c r="J1076" s="337">
        <v>609.05098999999996</v>
      </c>
      <c r="K1076" s="337">
        <v>3393.9197899999999</v>
      </c>
      <c r="L1076" s="337">
        <v>5782.3264800000006</v>
      </c>
      <c r="M1076" s="337">
        <v>1442.5040200000001</v>
      </c>
      <c r="N1076" s="337">
        <v>7224.8305</v>
      </c>
      <c r="O1076" s="337">
        <v>10618.75029</v>
      </c>
      <c r="P1076" s="337">
        <v>30134.28268</v>
      </c>
      <c r="Q1076" s="337">
        <v>0</v>
      </c>
      <c r="R1076" s="338">
        <v>30134.28268</v>
      </c>
    </row>
    <row r="1077" spans="1:18" s="313" customFormat="1">
      <c r="A1077" s="339"/>
      <c r="B1077" s="334" t="s">
        <v>14</v>
      </c>
      <c r="C1077" s="334" t="s">
        <v>390</v>
      </c>
      <c r="D1077" s="334" t="s">
        <v>390</v>
      </c>
      <c r="E1077" s="335">
        <v>84</v>
      </c>
      <c r="F1077" s="336">
        <v>0</v>
      </c>
      <c r="G1077" s="337">
        <v>0</v>
      </c>
      <c r="H1077" s="337">
        <v>0</v>
      </c>
      <c r="I1077" s="337">
        <v>15.60604</v>
      </c>
      <c r="J1077" s="337">
        <v>0</v>
      </c>
      <c r="K1077" s="337">
        <v>15.60604</v>
      </c>
      <c r="L1077" s="337">
        <v>1.98E-3</v>
      </c>
      <c r="M1077" s="337">
        <v>0</v>
      </c>
      <c r="N1077" s="337">
        <v>1.98E-3</v>
      </c>
      <c r="O1077" s="337">
        <v>15.60802</v>
      </c>
      <c r="P1077" s="337">
        <v>3264.0438899999999</v>
      </c>
      <c r="Q1077" s="337">
        <v>0</v>
      </c>
      <c r="R1077" s="338">
        <v>3264.0438899999999</v>
      </c>
    </row>
    <row r="1078" spans="1:18" s="313" customFormat="1">
      <c r="A1078" s="339"/>
      <c r="B1078" s="339"/>
      <c r="C1078" s="334" t="s">
        <v>254</v>
      </c>
      <c r="D1078" s="334" t="s">
        <v>254</v>
      </c>
      <c r="E1078" s="335">
        <v>35</v>
      </c>
      <c r="F1078" s="336">
        <v>0</v>
      </c>
      <c r="G1078" s="337">
        <v>0</v>
      </c>
      <c r="H1078" s="337">
        <v>0</v>
      </c>
      <c r="I1078" s="337">
        <v>12067.912189999999</v>
      </c>
      <c r="J1078" s="337">
        <v>1669.8779099999999</v>
      </c>
      <c r="K1078" s="337">
        <v>13737.7901</v>
      </c>
      <c r="L1078" s="337">
        <v>34275.382210000003</v>
      </c>
      <c r="M1078" s="337">
        <v>6456.4711500000003</v>
      </c>
      <c r="N1078" s="337">
        <v>40731.853360000001</v>
      </c>
      <c r="O1078" s="337">
        <v>54469.643459999999</v>
      </c>
      <c r="P1078" s="337">
        <v>120542.24885999999</v>
      </c>
      <c r="Q1078" s="337">
        <v>0</v>
      </c>
      <c r="R1078" s="338">
        <v>120542.24885999999</v>
      </c>
    </row>
    <row r="1079" spans="1:18" s="313" customFormat="1">
      <c r="A1079" s="339"/>
      <c r="B1079" s="339"/>
      <c r="C1079" s="339"/>
      <c r="D1079" s="339"/>
      <c r="E1079" s="340">
        <v>47</v>
      </c>
      <c r="F1079" s="341">
        <v>0</v>
      </c>
      <c r="G1079" s="342">
        <v>0</v>
      </c>
      <c r="H1079" s="342">
        <v>0</v>
      </c>
      <c r="I1079" s="342">
        <v>3025.7160600000002</v>
      </c>
      <c r="J1079" s="342">
        <v>427.96065999999996</v>
      </c>
      <c r="K1079" s="342">
        <v>3453.6767200000004</v>
      </c>
      <c r="L1079" s="342">
        <v>13091.928300000001</v>
      </c>
      <c r="M1079" s="342">
        <v>2142.2782299999999</v>
      </c>
      <c r="N1079" s="342">
        <v>15234.206529999999</v>
      </c>
      <c r="O1079" s="342">
        <v>18687.883249999999</v>
      </c>
      <c r="P1079" s="342">
        <v>31238.626250000001</v>
      </c>
      <c r="Q1079" s="342">
        <v>0</v>
      </c>
      <c r="R1079" s="343">
        <v>31238.626250000001</v>
      </c>
    </row>
    <row r="1080" spans="1:18" s="313" customFormat="1">
      <c r="A1080" s="339"/>
      <c r="B1080" s="339"/>
      <c r="C1080" s="334" t="s">
        <v>256</v>
      </c>
      <c r="D1080" s="334" t="s">
        <v>256</v>
      </c>
      <c r="E1080" s="335">
        <v>73</v>
      </c>
      <c r="F1080" s="336">
        <v>0</v>
      </c>
      <c r="G1080" s="337">
        <v>0</v>
      </c>
      <c r="H1080" s="337">
        <v>0</v>
      </c>
      <c r="I1080" s="337">
        <v>303.85129999999998</v>
      </c>
      <c r="J1080" s="337">
        <v>48.845390000000002</v>
      </c>
      <c r="K1080" s="337">
        <v>352.69668999999999</v>
      </c>
      <c r="L1080" s="337">
        <v>2137.5293700000002</v>
      </c>
      <c r="M1080" s="337">
        <v>426.22622999999999</v>
      </c>
      <c r="N1080" s="337">
        <v>2563.7556</v>
      </c>
      <c r="O1080" s="337">
        <v>2916.4522900000002</v>
      </c>
      <c r="P1080" s="337">
        <v>5566.4163600000002</v>
      </c>
      <c r="Q1080" s="337">
        <v>0</v>
      </c>
      <c r="R1080" s="338">
        <v>5566.4163600000002</v>
      </c>
    </row>
    <row r="1081" spans="1:18" s="313" customFormat="1">
      <c r="A1081" s="339"/>
      <c r="B1081" s="334" t="s">
        <v>15</v>
      </c>
      <c r="C1081" s="334" t="s">
        <v>257</v>
      </c>
      <c r="D1081" s="334" t="s">
        <v>257</v>
      </c>
      <c r="E1081" s="335">
        <v>33</v>
      </c>
      <c r="F1081" s="336">
        <v>0</v>
      </c>
      <c r="G1081" s="337">
        <v>0</v>
      </c>
      <c r="H1081" s="337">
        <v>0</v>
      </c>
      <c r="I1081" s="337">
        <v>10009.352630000001</v>
      </c>
      <c r="J1081" s="337">
        <v>1533.45874</v>
      </c>
      <c r="K1081" s="337">
        <v>11542.811369999999</v>
      </c>
      <c r="L1081" s="337">
        <v>26891.545140000002</v>
      </c>
      <c r="M1081" s="337">
        <v>3081.94814</v>
      </c>
      <c r="N1081" s="337">
        <v>29973.493280000002</v>
      </c>
      <c r="O1081" s="337">
        <v>41516.304649999998</v>
      </c>
      <c r="P1081" s="337">
        <v>120777.74460999999</v>
      </c>
      <c r="Q1081" s="337">
        <v>0</v>
      </c>
      <c r="R1081" s="338">
        <v>120777.74460999999</v>
      </c>
    </row>
    <row r="1082" spans="1:18" s="313" customFormat="1">
      <c r="A1082" s="339"/>
      <c r="B1082" s="334" t="s">
        <v>16</v>
      </c>
      <c r="C1082" s="334" t="s">
        <v>260</v>
      </c>
      <c r="D1082" s="334" t="s">
        <v>263</v>
      </c>
      <c r="E1082" s="335">
        <v>74</v>
      </c>
      <c r="F1082" s="336">
        <v>0</v>
      </c>
      <c r="G1082" s="337">
        <v>0</v>
      </c>
      <c r="H1082" s="337">
        <v>0</v>
      </c>
      <c r="I1082" s="337">
        <v>2030.2936000000002</v>
      </c>
      <c r="J1082" s="337">
        <v>178.41548</v>
      </c>
      <c r="K1082" s="337">
        <v>2208.7090800000001</v>
      </c>
      <c r="L1082" s="337">
        <v>3744.5573899999999</v>
      </c>
      <c r="M1082" s="337">
        <v>584.33010999999999</v>
      </c>
      <c r="N1082" s="337">
        <v>4328.8874999999998</v>
      </c>
      <c r="O1082" s="337">
        <v>6537.5965800000004</v>
      </c>
      <c r="P1082" s="337">
        <v>19066.875690000001</v>
      </c>
      <c r="Q1082" s="337">
        <v>0</v>
      </c>
      <c r="R1082" s="338">
        <v>19066.875690000001</v>
      </c>
    </row>
    <row r="1083" spans="1:18" s="313" customFormat="1">
      <c r="A1083" s="339"/>
      <c r="B1083" s="339"/>
      <c r="C1083" s="334" t="s">
        <v>265</v>
      </c>
      <c r="D1083" s="334" t="s">
        <v>265</v>
      </c>
      <c r="E1083" s="335">
        <v>119</v>
      </c>
      <c r="F1083" s="336">
        <v>0</v>
      </c>
      <c r="G1083" s="337">
        <v>0</v>
      </c>
      <c r="H1083" s="337">
        <v>0</v>
      </c>
      <c r="I1083" s="337">
        <v>132.83106000000001</v>
      </c>
      <c r="J1083" s="337">
        <v>11.15465</v>
      </c>
      <c r="K1083" s="337">
        <v>143.98570999999998</v>
      </c>
      <c r="L1083" s="337">
        <v>256.84064000000001</v>
      </c>
      <c r="M1083" s="337">
        <v>22.17</v>
      </c>
      <c r="N1083" s="337">
        <v>279.01064000000002</v>
      </c>
      <c r="O1083" s="337">
        <v>422.99634999999995</v>
      </c>
      <c r="P1083" s="337">
        <v>4483.9026699999995</v>
      </c>
      <c r="Q1083" s="337">
        <v>0</v>
      </c>
      <c r="R1083" s="338">
        <v>4483.9026699999995</v>
      </c>
    </row>
    <row r="1084" spans="1:18" s="313" customFormat="1">
      <c r="A1084" s="339"/>
      <c r="B1084" s="339"/>
      <c r="C1084" s="334" t="s">
        <v>267</v>
      </c>
      <c r="D1084" s="334" t="s">
        <v>268</v>
      </c>
      <c r="E1084" s="335">
        <v>83</v>
      </c>
      <c r="F1084" s="336">
        <v>0</v>
      </c>
      <c r="G1084" s="337">
        <v>0</v>
      </c>
      <c r="H1084" s="337">
        <v>0</v>
      </c>
      <c r="I1084" s="337">
        <v>1469.72831</v>
      </c>
      <c r="J1084" s="337">
        <v>210.86248999999998</v>
      </c>
      <c r="K1084" s="337">
        <v>1680.5907999999999</v>
      </c>
      <c r="L1084" s="337">
        <v>4083.2082300000002</v>
      </c>
      <c r="M1084" s="337">
        <v>295.08433000000002</v>
      </c>
      <c r="N1084" s="337">
        <v>4378.2925599999999</v>
      </c>
      <c r="O1084" s="337">
        <v>6058.8833600000007</v>
      </c>
      <c r="P1084" s="337">
        <v>11856.518330000001</v>
      </c>
      <c r="Q1084" s="337">
        <v>0</v>
      </c>
      <c r="R1084" s="338">
        <v>11856.518330000001</v>
      </c>
    </row>
    <row r="1085" spans="1:18" s="313" customFormat="1">
      <c r="A1085" s="339"/>
      <c r="B1085" s="339"/>
      <c r="C1085" s="334" t="s">
        <v>16</v>
      </c>
      <c r="D1085" s="334" t="s">
        <v>269</v>
      </c>
      <c r="E1085" s="335">
        <v>132</v>
      </c>
      <c r="F1085" s="336">
        <v>0</v>
      </c>
      <c r="G1085" s="337">
        <v>0</v>
      </c>
      <c r="H1085" s="337">
        <v>0</v>
      </c>
      <c r="I1085" s="337">
        <v>3860.7232999999997</v>
      </c>
      <c r="J1085" s="337">
        <v>1025.74116</v>
      </c>
      <c r="K1085" s="337">
        <v>4886.4644600000001</v>
      </c>
      <c r="L1085" s="337">
        <v>25855.560659999999</v>
      </c>
      <c r="M1085" s="337">
        <v>6054.9854500000001</v>
      </c>
      <c r="N1085" s="337">
        <v>31910.546109999999</v>
      </c>
      <c r="O1085" s="337">
        <v>36797.010569999999</v>
      </c>
      <c r="P1085" s="337">
        <v>0</v>
      </c>
      <c r="Q1085" s="337">
        <v>0</v>
      </c>
      <c r="R1085" s="338">
        <v>0</v>
      </c>
    </row>
    <row r="1086" spans="1:18" s="313" customFormat="1">
      <c r="A1086" s="339"/>
      <c r="B1086" s="339"/>
      <c r="C1086" s="339"/>
      <c r="D1086" s="334" t="s">
        <v>74</v>
      </c>
      <c r="E1086" s="335">
        <v>133</v>
      </c>
      <c r="F1086" s="336">
        <v>0</v>
      </c>
      <c r="G1086" s="337">
        <v>0</v>
      </c>
      <c r="H1086" s="337">
        <v>0</v>
      </c>
      <c r="I1086" s="337">
        <v>7749.1473099999994</v>
      </c>
      <c r="J1086" s="337">
        <v>1468.00307</v>
      </c>
      <c r="K1086" s="337">
        <v>9217.150380000001</v>
      </c>
      <c r="L1086" s="337">
        <v>32240.872460000002</v>
      </c>
      <c r="M1086" s="337">
        <v>5988.8402999999998</v>
      </c>
      <c r="N1086" s="337">
        <v>38229.712759999995</v>
      </c>
      <c r="O1086" s="337">
        <v>47446.863140000001</v>
      </c>
      <c r="P1086" s="337">
        <v>6771.3710999999994</v>
      </c>
      <c r="Q1086" s="337">
        <v>0</v>
      </c>
      <c r="R1086" s="338">
        <v>6771.3710999999994</v>
      </c>
    </row>
    <row r="1087" spans="1:18" s="313" customFormat="1">
      <c r="A1087" s="339"/>
      <c r="B1087" s="339"/>
      <c r="C1087" s="339"/>
      <c r="D1087" s="334" t="s">
        <v>270</v>
      </c>
      <c r="E1087" s="335">
        <v>82</v>
      </c>
      <c r="F1087" s="336">
        <v>0</v>
      </c>
      <c r="G1087" s="337">
        <v>0</v>
      </c>
      <c r="H1087" s="337">
        <v>0</v>
      </c>
      <c r="I1087" s="337">
        <v>5465.4498099999992</v>
      </c>
      <c r="J1087" s="337">
        <v>3935.9234999999999</v>
      </c>
      <c r="K1087" s="337">
        <v>9401.3733100000009</v>
      </c>
      <c r="L1087" s="337">
        <v>46372.723709999998</v>
      </c>
      <c r="M1087" s="337">
        <v>13247.33776</v>
      </c>
      <c r="N1087" s="337">
        <v>59620.061470000001</v>
      </c>
      <c r="O1087" s="337">
        <v>69021.434779999996</v>
      </c>
      <c r="P1087" s="337">
        <v>23412.35456</v>
      </c>
      <c r="Q1087" s="337">
        <v>0</v>
      </c>
      <c r="R1087" s="338">
        <v>23412.35456</v>
      </c>
    </row>
    <row r="1088" spans="1:18" s="313" customFormat="1">
      <c r="A1088" s="339"/>
      <c r="B1088" s="339"/>
      <c r="C1088" s="339"/>
      <c r="D1088" s="334" t="s">
        <v>79</v>
      </c>
      <c r="E1088" s="335">
        <v>118</v>
      </c>
      <c r="F1088" s="336">
        <v>0</v>
      </c>
      <c r="G1088" s="337">
        <v>0</v>
      </c>
      <c r="H1088" s="337">
        <v>0</v>
      </c>
      <c r="I1088" s="337">
        <v>1553.46072</v>
      </c>
      <c r="J1088" s="337">
        <v>1242.6237699999999</v>
      </c>
      <c r="K1088" s="337">
        <v>2796.0844900000002</v>
      </c>
      <c r="L1088" s="337">
        <v>16926.555049999999</v>
      </c>
      <c r="M1088" s="337">
        <v>8075.8239999999996</v>
      </c>
      <c r="N1088" s="337">
        <v>25002.37905</v>
      </c>
      <c r="O1088" s="337">
        <v>27798.463540000001</v>
      </c>
      <c r="P1088" s="337">
        <v>5906.7728999999999</v>
      </c>
      <c r="Q1088" s="337">
        <v>0</v>
      </c>
      <c r="R1088" s="338">
        <v>5906.7728999999999</v>
      </c>
    </row>
    <row r="1089" spans="1:18" s="313" customFormat="1">
      <c r="A1089" s="339"/>
      <c r="B1089" s="339"/>
      <c r="C1089" s="339"/>
      <c r="D1089" s="334" t="s">
        <v>16</v>
      </c>
      <c r="E1089" s="335">
        <v>44</v>
      </c>
      <c r="F1089" s="336">
        <v>0</v>
      </c>
      <c r="G1089" s="337">
        <v>0</v>
      </c>
      <c r="H1089" s="337">
        <v>0</v>
      </c>
      <c r="I1089" s="337">
        <v>14818.797839999999</v>
      </c>
      <c r="J1089" s="337">
        <v>1932.06403</v>
      </c>
      <c r="K1089" s="337">
        <v>16750.861870000001</v>
      </c>
      <c r="L1089" s="337">
        <v>32247.41245</v>
      </c>
      <c r="M1089" s="337">
        <v>4757.0180499999997</v>
      </c>
      <c r="N1089" s="337">
        <v>37004.430500000002</v>
      </c>
      <c r="O1089" s="337">
        <v>53755.292369999996</v>
      </c>
      <c r="P1089" s="337">
        <v>97242.298970000003</v>
      </c>
      <c r="Q1089" s="337">
        <v>0</v>
      </c>
      <c r="R1089" s="338">
        <v>97242.298970000003</v>
      </c>
    </row>
    <row r="1090" spans="1:18" s="313" customFormat="1">
      <c r="A1090" s="339"/>
      <c r="B1090" s="339"/>
      <c r="C1090" s="339"/>
      <c r="D1090" s="339"/>
      <c r="E1090" s="340">
        <v>116</v>
      </c>
      <c r="F1090" s="341">
        <v>0</v>
      </c>
      <c r="G1090" s="342">
        <v>0</v>
      </c>
      <c r="H1090" s="342">
        <v>0</v>
      </c>
      <c r="I1090" s="342">
        <v>5455.0894500000004</v>
      </c>
      <c r="J1090" s="342">
        <v>1765.2913500000002</v>
      </c>
      <c r="K1090" s="342">
        <v>7220.3807999999999</v>
      </c>
      <c r="L1090" s="342">
        <v>30125.715929999998</v>
      </c>
      <c r="M1090" s="342">
        <v>2896.7651599999999</v>
      </c>
      <c r="N1090" s="342">
        <v>33022.481090000001</v>
      </c>
      <c r="O1090" s="342">
        <v>40242.86189</v>
      </c>
      <c r="P1090" s="342">
        <v>36117.727149999999</v>
      </c>
      <c r="Q1090" s="342">
        <v>0</v>
      </c>
      <c r="R1090" s="343">
        <v>36117.727149999999</v>
      </c>
    </row>
    <row r="1091" spans="1:18" s="313" customFormat="1">
      <c r="A1091" s="339"/>
      <c r="B1091" s="339"/>
      <c r="C1091" s="339"/>
      <c r="D1091" s="334" t="s">
        <v>60</v>
      </c>
      <c r="E1091" s="335">
        <v>17</v>
      </c>
      <c r="F1091" s="336">
        <v>0</v>
      </c>
      <c r="G1091" s="337">
        <v>0</v>
      </c>
      <c r="H1091" s="337">
        <v>0</v>
      </c>
      <c r="I1091" s="337">
        <v>12391.73789</v>
      </c>
      <c r="J1091" s="337">
        <v>3948.0784600000002</v>
      </c>
      <c r="K1091" s="337">
        <v>16339.816349999999</v>
      </c>
      <c r="L1091" s="337">
        <v>52525.89013</v>
      </c>
      <c r="M1091" s="337">
        <v>14254.17157</v>
      </c>
      <c r="N1091" s="337">
        <v>66780.061700000006</v>
      </c>
      <c r="O1091" s="337">
        <v>83119.878049999999</v>
      </c>
      <c r="P1091" s="337">
        <v>39555.28585</v>
      </c>
      <c r="Q1091" s="337">
        <v>0</v>
      </c>
      <c r="R1091" s="338">
        <v>39555.28585</v>
      </c>
    </row>
    <row r="1092" spans="1:18" s="313" customFormat="1">
      <c r="A1092" s="339"/>
      <c r="B1092" s="339"/>
      <c r="C1092" s="339"/>
      <c r="D1092" s="339"/>
      <c r="E1092" s="340">
        <v>126</v>
      </c>
      <c r="F1092" s="341">
        <v>0</v>
      </c>
      <c r="G1092" s="342">
        <v>0</v>
      </c>
      <c r="H1092" s="342">
        <v>0</v>
      </c>
      <c r="I1092" s="342">
        <v>3951.5474100000001</v>
      </c>
      <c r="J1092" s="342">
        <v>2463.9532899999999</v>
      </c>
      <c r="K1092" s="342">
        <v>6415.5007000000005</v>
      </c>
      <c r="L1092" s="342">
        <v>30012.41116</v>
      </c>
      <c r="M1092" s="342">
        <v>9768.3226300000006</v>
      </c>
      <c r="N1092" s="342">
        <v>39780.733789999998</v>
      </c>
      <c r="O1092" s="342">
        <v>46196.234490000003</v>
      </c>
      <c r="P1092" s="342">
        <v>8951.4756400000006</v>
      </c>
      <c r="Q1092" s="342">
        <v>0</v>
      </c>
      <c r="R1092" s="343">
        <v>8951.4756400000006</v>
      </c>
    </row>
    <row r="1093" spans="1:18" s="313" customFormat="1">
      <c r="A1093" s="339"/>
      <c r="B1093" s="339"/>
      <c r="C1093" s="339"/>
      <c r="D1093" s="334" t="s">
        <v>83</v>
      </c>
      <c r="E1093" s="335">
        <v>49</v>
      </c>
      <c r="F1093" s="336">
        <v>0</v>
      </c>
      <c r="G1093" s="337">
        <v>0</v>
      </c>
      <c r="H1093" s="337">
        <v>0</v>
      </c>
      <c r="I1093" s="337">
        <v>3739.41977</v>
      </c>
      <c r="J1093" s="337">
        <v>502.53515000000004</v>
      </c>
      <c r="K1093" s="337">
        <v>4241.9549200000001</v>
      </c>
      <c r="L1093" s="337">
        <v>8334.0535799999998</v>
      </c>
      <c r="M1093" s="337">
        <v>742.99639999999999</v>
      </c>
      <c r="N1093" s="337">
        <v>9077.0499799999998</v>
      </c>
      <c r="O1093" s="337">
        <v>13319.0049</v>
      </c>
      <c r="P1093" s="337">
        <v>22526.2497</v>
      </c>
      <c r="Q1093" s="337">
        <v>0</v>
      </c>
      <c r="R1093" s="338">
        <v>22526.2497</v>
      </c>
    </row>
    <row r="1094" spans="1:18" s="313" customFormat="1">
      <c r="A1094" s="339"/>
      <c r="B1094" s="339"/>
      <c r="C1094" s="339"/>
      <c r="D1094" s="334" t="s">
        <v>67</v>
      </c>
      <c r="E1094" s="335">
        <v>1</v>
      </c>
      <c r="F1094" s="336">
        <v>0</v>
      </c>
      <c r="G1094" s="337">
        <v>0</v>
      </c>
      <c r="H1094" s="337">
        <v>0</v>
      </c>
      <c r="I1094" s="337">
        <v>67079.502520000009</v>
      </c>
      <c r="J1094" s="337">
        <v>12046.74451</v>
      </c>
      <c r="K1094" s="337">
        <v>79126.247029999999</v>
      </c>
      <c r="L1094" s="337">
        <v>843417.59427999996</v>
      </c>
      <c r="M1094" s="337">
        <v>63967.578560000002</v>
      </c>
      <c r="N1094" s="337">
        <v>907385.17284000001</v>
      </c>
      <c r="O1094" s="337">
        <v>986511.41986999998</v>
      </c>
      <c r="P1094" s="337">
        <v>1709413.8926400002</v>
      </c>
      <c r="Q1094" s="337">
        <v>154.99648999999999</v>
      </c>
      <c r="R1094" s="338">
        <v>1709568.88913</v>
      </c>
    </row>
    <row r="1095" spans="1:18" s="313" customFormat="1">
      <c r="A1095" s="339"/>
      <c r="B1095" s="339"/>
      <c r="C1095" s="339"/>
      <c r="D1095" s="334" t="s">
        <v>63</v>
      </c>
      <c r="E1095" s="335">
        <v>2</v>
      </c>
      <c r="F1095" s="336">
        <v>0</v>
      </c>
      <c r="G1095" s="337">
        <v>0</v>
      </c>
      <c r="H1095" s="337">
        <v>0</v>
      </c>
      <c r="I1095" s="337">
        <v>24303.495440000002</v>
      </c>
      <c r="J1095" s="337">
        <v>8341.9669000000013</v>
      </c>
      <c r="K1095" s="337">
        <v>32645.462339999998</v>
      </c>
      <c r="L1095" s="337">
        <v>84720.998749999999</v>
      </c>
      <c r="M1095" s="337">
        <v>18099.649079999999</v>
      </c>
      <c r="N1095" s="337">
        <v>102820.64783</v>
      </c>
      <c r="O1095" s="337">
        <v>135466.11017</v>
      </c>
      <c r="P1095" s="337">
        <v>106641.58195000001</v>
      </c>
      <c r="Q1095" s="337">
        <v>0</v>
      </c>
      <c r="R1095" s="338">
        <v>106641.58195000001</v>
      </c>
    </row>
    <row r="1096" spans="1:18" s="313" customFormat="1">
      <c r="A1096" s="339"/>
      <c r="B1096" s="339"/>
      <c r="C1096" s="339"/>
      <c r="D1096" s="334" t="s">
        <v>64</v>
      </c>
      <c r="E1096" s="335">
        <v>117</v>
      </c>
      <c r="F1096" s="336">
        <v>0</v>
      </c>
      <c r="G1096" s="337">
        <v>0</v>
      </c>
      <c r="H1096" s="337">
        <v>0</v>
      </c>
      <c r="I1096" s="337">
        <v>7238.8724099999999</v>
      </c>
      <c r="J1096" s="337">
        <v>832.01187000000004</v>
      </c>
      <c r="K1096" s="337">
        <v>8070.8842800000002</v>
      </c>
      <c r="L1096" s="337">
        <v>22955.853170000002</v>
      </c>
      <c r="M1096" s="337">
        <v>2169.90933</v>
      </c>
      <c r="N1096" s="337">
        <v>25125.762500000001</v>
      </c>
      <c r="O1096" s="337">
        <v>33196.646780000003</v>
      </c>
      <c r="P1096" s="337">
        <v>35783.199820000002</v>
      </c>
      <c r="Q1096" s="337">
        <v>0</v>
      </c>
      <c r="R1096" s="338">
        <v>35783.199820000002</v>
      </c>
    </row>
    <row r="1097" spans="1:18" s="313" customFormat="1">
      <c r="A1097" s="339"/>
      <c r="B1097" s="339"/>
      <c r="C1097" s="339"/>
      <c r="D1097" s="334" t="s">
        <v>85</v>
      </c>
      <c r="E1097" s="335">
        <v>22</v>
      </c>
      <c r="F1097" s="336">
        <v>0</v>
      </c>
      <c r="G1097" s="337">
        <v>0</v>
      </c>
      <c r="H1097" s="337">
        <v>0</v>
      </c>
      <c r="I1097" s="337">
        <v>14250.60132</v>
      </c>
      <c r="J1097" s="337">
        <v>2059.3701499999997</v>
      </c>
      <c r="K1097" s="337">
        <v>16309.97147</v>
      </c>
      <c r="L1097" s="337">
        <v>43816.962639999998</v>
      </c>
      <c r="M1097" s="337">
        <v>8634.9616300000016</v>
      </c>
      <c r="N1097" s="337">
        <v>52451.924270000003</v>
      </c>
      <c r="O1097" s="337">
        <v>68761.895739999993</v>
      </c>
      <c r="P1097" s="337">
        <v>71731.715209999995</v>
      </c>
      <c r="Q1097" s="337">
        <v>3.4380900000000003</v>
      </c>
      <c r="R1097" s="338">
        <v>71735.153299999991</v>
      </c>
    </row>
    <row r="1098" spans="1:18" s="313" customFormat="1">
      <c r="A1098" s="339"/>
      <c r="B1098" s="339"/>
      <c r="C1098" s="339"/>
      <c r="D1098" s="339"/>
      <c r="E1098" s="340">
        <v>120</v>
      </c>
      <c r="F1098" s="341">
        <v>0</v>
      </c>
      <c r="G1098" s="342">
        <v>0</v>
      </c>
      <c r="H1098" s="342">
        <v>0</v>
      </c>
      <c r="I1098" s="342">
        <v>8392.2318200000009</v>
      </c>
      <c r="J1098" s="342">
        <v>1705.2166399999999</v>
      </c>
      <c r="K1098" s="342">
        <v>10097.448460000001</v>
      </c>
      <c r="L1098" s="342">
        <v>50551.411200000002</v>
      </c>
      <c r="M1098" s="342">
        <v>6262.43336</v>
      </c>
      <c r="N1098" s="342">
        <v>56813.844560000005</v>
      </c>
      <c r="O1098" s="342">
        <v>66911.293019999997</v>
      </c>
      <c r="P1098" s="342">
        <v>57244.681250000001</v>
      </c>
      <c r="Q1098" s="342">
        <v>0</v>
      </c>
      <c r="R1098" s="343">
        <v>57244.681250000001</v>
      </c>
    </row>
    <row r="1099" spans="1:18" s="313" customFormat="1">
      <c r="A1099" s="339"/>
      <c r="B1099" s="339"/>
      <c r="C1099" s="339"/>
      <c r="D1099" s="334" t="s">
        <v>68</v>
      </c>
      <c r="E1099" s="335">
        <v>31</v>
      </c>
      <c r="F1099" s="336">
        <v>0</v>
      </c>
      <c r="G1099" s="337">
        <v>0</v>
      </c>
      <c r="H1099" s="337">
        <v>0</v>
      </c>
      <c r="I1099" s="337">
        <v>14472.312310000001</v>
      </c>
      <c r="J1099" s="337">
        <v>6406.4780499999997</v>
      </c>
      <c r="K1099" s="337">
        <v>20878.790359999999</v>
      </c>
      <c r="L1099" s="337">
        <v>76445.498160000003</v>
      </c>
      <c r="M1099" s="337">
        <v>15520.8385</v>
      </c>
      <c r="N1099" s="337">
        <v>91966.336660000001</v>
      </c>
      <c r="O1099" s="337">
        <v>112845.12702</v>
      </c>
      <c r="P1099" s="337">
        <v>41021.770049999999</v>
      </c>
      <c r="Q1099" s="337">
        <v>0</v>
      </c>
      <c r="R1099" s="338">
        <v>41021.770049999999</v>
      </c>
    </row>
    <row r="1100" spans="1:18" s="313" customFormat="1">
      <c r="A1100" s="339"/>
      <c r="B1100" s="339"/>
      <c r="C1100" s="339"/>
      <c r="D1100" s="339"/>
      <c r="E1100" s="340">
        <v>129</v>
      </c>
      <c r="F1100" s="341">
        <v>0</v>
      </c>
      <c r="G1100" s="342">
        <v>0</v>
      </c>
      <c r="H1100" s="342">
        <v>0</v>
      </c>
      <c r="I1100" s="342">
        <v>19620.804030000003</v>
      </c>
      <c r="J1100" s="342">
        <v>5377.1441699999996</v>
      </c>
      <c r="K1100" s="342">
        <v>24997.948199999999</v>
      </c>
      <c r="L1100" s="342">
        <v>114232.12406999999</v>
      </c>
      <c r="M1100" s="342">
        <v>19412.595570000001</v>
      </c>
      <c r="N1100" s="342">
        <v>133644.71964</v>
      </c>
      <c r="O1100" s="342">
        <v>158642.66784000001</v>
      </c>
      <c r="P1100" s="342">
        <v>113090.272</v>
      </c>
      <c r="Q1100" s="342">
        <v>0</v>
      </c>
      <c r="R1100" s="343">
        <v>113090.272</v>
      </c>
    </row>
    <row r="1101" spans="1:18" s="313" customFormat="1">
      <c r="A1101" s="339"/>
      <c r="B1101" s="339"/>
      <c r="C1101" s="339"/>
      <c r="D1101" s="334" t="s">
        <v>84</v>
      </c>
      <c r="E1101" s="335">
        <v>67</v>
      </c>
      <c r="F1101" s="336">
        <v>0</v>
      </c>
      <c r="G1101" s="337">
        <v>0</v>
      </c>
      <c r="H1101" s="337">
        <v>0</v>
      </c>
      <c r="I1101" s="337">
        <v>11793.81711</v>
      </c>
      <c r="J1101" s="337">
        <v>1923.5253300000002</v>
      </c>
      <c r="K1101" s="337">
        <v>13717.34244</v>
      </c>
      <c r="L1101" s="337">
        <v>38084.253200000006</v>
      </c>
      <c r="M1101" s="337">
        <v>6552.1927400000004</v>
      </c>
      <c r="N1101" s="337">
        <v>44636.445939999998</v>
      </c>
      <c r="O1101" s="337">
        <v>58353.788380000005</v>
      </c>
      <c r="P1101" s="337">
        <v>59464.693590000003</v>
      </c>
      <c r="Q1101" s="337">
        <v>0</v>
      </c>
      <c r="R1101" s="338">
        <v>59464.693590000003</v>
      </c>
    </row>
    <row r="1102" spans="1:18" s="313" customFormat="1">
      <c r="A1102" s="339"/>
      <c r="B1102" s="339"/>
      <c r="C1102" s="339"/>
      <c r="D1102" s="334" t="s">
        <v>69</v>
      </c>
      <c r="E1102" s="335">
        <v>4</v>
      </c>
      <c r="F1102" s="336">
        <v>0</v>
      </c>
      <c r="G1102" s="337">
        <v>0</v>
      </c>
      <c r="H1102" s="337">
        <v>0</v>
      </c>
      <c r="I1102" s="337">
        <v>22606.343059999999</v>
      </c>
      <c r="J1102" s="337">
        <v>6997.6169400000008</v>
      </c>
      <c r="K1102" s="337">
        <v>29603.96</v>
      </c>
      <c r="L1102" s="337">
        <v>119676.24054000001</v>
      </c>
      <c r="M1102" s="337">
        <v>29480.154930000001</v>
      </c>
      <c r="N1102" s="337">
        <v>149156.39546999999</v>
      </c>
      <c r="O1102" s="337">
        <v>178760.35547000001</v>
      </c>
      <c r="P1102" s="337">
        <v>120607.04334</v>
      </c>
      <c r="Q1102" s="337">
        <v>0.61303999999999992</v>
      </c>
      <c r="R1102" s="338">
        <v>120607.65638</v>
      </c>
    </row>
    <row r="1103" spans="1:18" s="313" customFormat="1">
      <c r="A1103" s="339"/>
      <c r="B1103" s="339"/>
      <c r="C1103" s="339"/>
      <c r="D1103" s="334" t="s">
        <v>275</v>
      </c>
      <c r="E1103" s="335">
        <v>46</v>
      </c>
      <c r="F1103" s="336">
        <v>0</v>
      </c>
      <c r="G1103" s="337">
        <v>0</v>
      </c>
      <c r="H1103" s="337">
        <v>0</v>
      </c>
      <c r="I1103" s="337">
        <v>2595.7216400000002</v>
      </c>
      <c r="J1103" s="337">
        <v>828.42948999999999</v>
      </c>
      <c r="K1103" s="337">
        <v>3424.1511299999997</v>
      </c>
      <c r="L1103" s="337">
        <v>9726.7778600000001</v>
      </c>
      <c r="M1103" s="337">
        <v>344.54573999999997</v>
      </c>
      <c r="N1103" s="337">
        <v>10071.3236</v>
      </c>
      <c r="O1103" s="337">
        <v>13495.47473</v>
      </c>
      <c r="P1103" s="337">
        <v>27401.104780000001</v>
      </c>
      <c r="Q1103" s="337">
        <v>0</v>
      </c>
      <c r="R1103" s="338">
        <v>27401.104780000001</v>
      </c>
    </row>
    <row r="1104" spans="1:18" s="313" customFormat="1">
      <c r="A1104" s="339"/>
      <c r="B1104" s="339"/>
      <c r="C1104" s="339"/>
      <c r="D1104" s="334" t="s">
        <v>78</v>
      </c>
      <c r="E1104" s="335">
        <v>14</v>
      </c>
      <c r="F1104" s="336">
        <v>0</v>
      </c>
      <c r="G1104" s="337">
        <v>0</v>
      </c>
      <c r="H1104" s="337">
        <v>0</v>
      </c>
      <c r="I1104" s="337">
        <v>9980.3665500000006</v>
      </c>
      <c r="J1104" s="337">
        <v>1652.7500700000001</v>
      </c>
      <c r="K1104" s="337">
        <v>11633.116619999999</v>
      </c>
      <c r="L1104" s="337">
        <v>27686.652870000002</v>
      </c>
      <c r="M1104" s="337">
        <v>3834.8282599999998</v>
      </c>
      <c r="N1104" s="337">
        <v>31521.48113</v>
      </c>
      <c r="O1104" s="337">
        <v>43154.597750000001</v>
      </c>
      <c r="P1104" s="337">
        <v>86538.588329999999</v>
      </c>
      <c r="Q1104" s="337">
        <v>0</v>
      </c>
      <c r="R1104" s="338">
        <v>86538.588329999999</v>
      </c>
    </row>
    <row r="1105" spans="1:18" s="313" customFormat="1">
      <c r="A1105" s="339"/>
      <c r="B1105" s="339"/>
      <c r="C1105" s="339"/>
      <c r="D1105" s="339"/>
      <c r="E1105" s="340">
        <v>23</v>
      </c>
      <c r="F1105" s="341">
        <v>0</v>
      </c>
      <c r="G1105" s="342">
        <v>0</v>
      </c>
      <c r="H1105" s="342">
        <v>0</v>
      </c>
      <c r="I1105" s="342">
        <v>23365.5697</v>
      </c>
      <c r="J1105" s="342">
        <v>4708.64905</v>
      </c>
      <c r="K1105" s="342">
        <v>28074.21875</v>
      </c>
      <c r="L1105" s="342">
        <v>79589.757889999993</v>
      </c>
      <c r="M1105" s="342">
        <v>10932.81163</v>
      </c>
      <c r="N1105" s="342">
        <v>90522.56951999999</v>
      </c>
      <c r="O1105" s="342">
        <v>118596.78826999999</v>
      </c>
      <c r="P1105" s="342">
        <v>76556.466680000012</v>
      </c>
      <c r="Q1105" s="342">
        <v>0</v>
      </c>
      <c r="R1105" s="343">
        <v>76556.466680000012</v>
      </c>
    </row>
    <row r="1106" spans="1:18" s="313" customFormat="1">
      <c r="A1106" s="339"/>
      <c r="B1106" s="339"/>
      <c r="C1106" s="339"/>
      <c r="D1106" s="339"/>
      <c r="E1106" s="340">
        <v>71</v>
      </c>
      <c r="F1106" s="341">
        <v>0</v>
      </c>
      <c r="G1106" s="342">
        <v>0</v>
      </c>
      <c r="H1106" s="342">
        <v>0</v>
      </c>
      <c r="I1106" s="342">
        <v>13647.451349999999</v>
      </c>
      <c r="J1106" s="342">
        <v>3783.64671</v>
      </c>
      <c r="K1106" s="342">
        <v>17431.09806</v>
      </c>
      <c r="L1106" s="342">
        <v>62360.101029999998</v>
      </c>
      <c r="M1106" s="342">
        <v>10932.592779999999</v>
      </c>
      <c r="N1106" s="342">
        <v>73292.693809999997</v>
      </c>
      <c r="O1106" s="342">
        <v>90723.791870000001</v>
      </c>
      <c r="P1106" s="342">
        <v>56299.11047</v>
      </c>
      <c r="Q1106" s="342">
        <v>45.271070000000002</v>
      </c>
      <c r="R1106" s="343">
        <v>56344.381540000002</v>
      </c>
    </row>
    <row r="1107" spans="1:18" s="313" customFormat="1">
      <c r="A1107" s="339"/>
      <c r="B1107" s="339"/>
      <c r="C1107" s="339"/>
      <c r="D1107" s="334" t="s">
        <v>54</v>
      </c>
      <c r="E1107" s="335">
        <v>32</v>
      </c>
      <c r="F1107" s="336">
        <v>0</v>
      </c>
      <c r="G1107" s="337">
        <v>0</v>
      </c>
      <c r="H1107" s="337">
        <v>0</v>
      </c>
      <c r="I1107" s="337">
        <v>6753.9367300000004</v>
      </c>
      <c r="J1107" s="337">
        <v>1136.9509800000001</v>
      </c>
      <c r="K1107" s="337">
        <v>7890.88771</v>
      </c>
      <c r="L1107" s="337">
        <v>25938.227719999999</v>
      </c>
      <c r="M1107" s="337">
        <v>3170.06007</v>
      </c>
      <c r="N1107" s="337">
        <v>29108.287789999998</v>
      </c>
      <c r="O1107" s="337">
        <v>36999.175499999998</v>
      </c>
      <c r="P1107" s="337">
        <v>25218.969390000002</v>
      </c>
      <c r="Q1107" s="337">
        <v>0</v>
      </c>
      <c r="R1107" s="338">
        <v>25218.969390000002</v>
      </c>
    </row>
    <row r="1108" spans="1:18" s="313" customFormat="1">
      <c r="A1108" s="339"/>
      <c r="B1108" s="339"/>
      <c r="C1108" s="339"/>
      <c r="D1108" s="334" t="s">
        <v>77</v>
      </c>
      <c r="E1108" s="335">
        <v>45</v>
      </c>
      <c r="F1108" s="336">
        <v>0</v>
      </c>
      <c r="G1108" s="337">
        <v>0</v>
      </c>
      <c r="H1108" s="337">
        <v>0</v>
      </c>
      <c r="I1108" s="337">
        <v>2939.6064900000001</v>
      </c>
      <c r="J1108" s="337">
        <v>332.29485999999997</v>
      </c>
      <c r="K1108" s="337">
        <v>3271.9013500000001</v>
      </c>
      <c r="L1108" s="337">
        <v>11935.286529999999</v>
      </c>
      <c r="M1108" s="337">
        <v>790.34768000000008</v>
      </c>
      <c r="N1108" s="337">
        <v>12725.63421</v>
      </c>
      <c r="O1108" s="337">
        <v>15997.53556</v>
      </c>
      <c r="P1108" s="337">
        <v>15319.793880000001</v>
      </c>
      <c r="Q1108" s="337">
        <v>0</v>
      </c>
      <c r="R1108" s="338">
        <v>15319.793880000001</v>
      </c>
    </row>
    <row r="1109" spans="1:18" s="313" customFormat="1">
      <c r="A1109" s="339"/>
      <c r="B1109" s="339"/>
      <c r="C1109" s="339"/>
      <c r="D1109" s="334" t="s">
        <v>70</v>
      </c>
      <c r="E1109" s="335">
        <v>55</v>
      </c>
      <c r="F1109" s="336">
        <v>0</v>
      </c>
      <c r="G1109" s="337">
        <v>0</v>
      </c>
      <c r="H1109" s="337">
        <v>0</v>
      </c>
      <c r="I1109" s="337">
        <v>16231.026470000001</v>
      </c>
      <c r="J1109" s="337">
        <v>6658.1463099999992</v>
      </c>
      <c r="K1109" s="337">
        <v>22889.172780000001</v>
      </c>
      <c r="L1109" s="337">
        <v>88431.134219999993</v>
      </c>
      <c r="M1109" s="337">
        <v>23591.540219999999</v>
      </c>
      <c r="N1109" s="337">
        <v>112022.67444</v>
      </c>
      <c r="O1109" s="337">
        <v>134911.84722</v>
      </c>
      <c r="P1109" s="337">
        <v>60947.131329999997</v>
      </c>
      <c r="Q1109" s="337">
        <v>0</v>
      </c>
      <c r="R1109" s="338">
        <v>60947.131329999997</v>
      </c>
    </row>
    <row r="1110" spans="1:18" s="313" customFormat="1">
      <c r="A1110" s="339"/>
      <c r="B1110" s="334" t="s">
        <v>17</v>
      </c>
      <c r="C1110" s="334" t="s">
        <v>281</v>
      </c>
      <c r="D1110" s="334" t="s">
        <v>282</v>
      </c>
      <c r="E1110" s="335">
        <v>81</v>
      </c>
      <c r="F1110" s="336">
        <v>0</v>
      </c>
      <c r="G1110" s="337">
        <v>0</v>
      </c>
      <c r="H1110" s="337">
        <v>0</v>
      </c>
      <c r="I1110" s="337">
        <v>833.76414999999997</v>
      </c>
      <c r="J1110" s="337">
        <v>155.86822000000001</v>
      </c>
      <c r="K1110" s="337">
        <v>989.63237000000004</v>
      </c>
      <c r="L1110" s="337">
        <v>2387.6666500000001</v>
      </c>
      <c r="M1110" s="337">
        <v>315.85210999999998</v>
      </c>
      <c r="N1110" s="337">
        <v>2703.5187599999999</v>
      </c>
      <c r="O1110" s="337">
        <v>3693.1511299999997</v>
      </c>
      <c r="P1110" s="337">
        <v>9987.6309299999994</v>
      </c>
      <c r="Q1110" s="337">
        <v>0</v>
      </c>
      <c r="R1110" s="338">
        <v>9987.6309299999994</v>
      </c>
    </row>
    <row r="1111" spans="1:18" s="313" customFormat="1">
      <c r="A1111" s="339"/>
      <c r="B1111" s="334" t="s">
        <v>21</v>
      </c>
      <c r="C1111" s="334" t="s">
        <v>21</v>
      </c>
      <c r="D1111" s="334" t="s">
        <v>292</v>
      </c>
      <c r="E1111" s="335">
        <v>57</v>
      </c>
      <c r="F1111" s="336">
        <v>0</v>
      </c>
      <c r="G1111" s="337">
        <v>0</v>
      </c>
      <c r="H1111" s="337">
        <v>0</v>
      </c>
      <c r="I1111" s="337">
        <v>3083.2577999999999</v>
      </c>
      <c r="J1111" s="337">
        <v>313.80740999999995</v>
      </c>
      <c r="K1111" s="337">
        <v>3397.0652099999998</v>
      </c>
      <c r="L1111" s="337">
        <v>8066.4001100000005</v>
      </c>
      <c r="M1111" s="337">
        <v>1189.4648</v>
      </c>
      <c r="N1111" s="337">
        <v>9255.8649100000002</v>
      </c>
      <c r="O1111" s="337">
        <v>12652.930119999999</v>
      </c>
      <c r="P1111" s="337">
        <v>37129.171770000001</v>
      </c>
      <c r="Q1111" s="337">
        <v>0</v>
      </c>
      <c r="R1111" s="338">
        <v>37129.171770000001</v>
      </c>
    </row>
    <row r="1112" spans="1:18" s="313" customFormat="1">
      <c r="A1112" s="339"/>
      <c r="B1112" s="339"/>
      <c r="C1112" s="339"/>
      <c r="D1112" s="334" t="s">
        <v>21</v>
      </c>
      <c r="E1112" s="335">
        <v>11</v>
      </c>
      <c r="F1112" s="336">
        <v>0</v>
      </c>
      <c r="G1112" s="337">
        <v>0</v>
      </c>
      <c r="H1112" s="337">
        <v>0</v>
      </c>
      <c r="I1112" s="337">
        <v>2213.4047999999998</v>
      </c>
      <c r="J1112" s="337">
        <v>185.14957999999999</v>
      </c>
      <c r="K1112" s="337">
        <v>2398.55438</v>
      </c>
      <c r="L1112" s="337">
        <v>5642.1423700000005</v>
      </c>
      <c r="M1112" s="337">
        <v>955.61996999999997</v>
      </c>
      <c r="N1112" s="337">
        <v>6597.7623400000002</v>
      </c>
      <c r="O1112" s="337">
        <v>8996.3167200000007</v>
      </c>
      <c r="P1112" s="337">
        <v>57508.163939999999</v>
      </c>
      <c r="Q1112" s="337">
        <v>0</v>
      </c>
      <c r="R1112" s="338">
        <v>57508.163939999999</v>
      </c>
    </row>
    <row r="1113" spans="1:18" s="313" customFormat="1">
      <c r="A1113" s="339"/>
      <c r="B1113" s="339"/>
      <c r="C1113" s="339"/>
      <c r="D1113" s="334" t="s">
        <v>443</v>
      </c>
      <c r="E1113" s="335">
        <v>124</v>
      </c>
      <c r="F1113" s="336">
        <v>0</v>
      </c>
      <c r="G1113" s="337">
        <v>0</v>
      </c>
      <c r="H1113" s="337">
        <v>0</v>
      </c>
      <c r="I1113" s="337">
        <v>396.17528000000004</v>
      </c>
      <c r="J1113" s="337">
        <v>0.57053999999999994</v>
      </c>
      <c r="K1113" s="337">
        <v>396.74581999999998</v>
      </c>
      <c r="L1113" s="337">
        <v>931.75413000000003</v>
      </c>
      <c r="M1113" s="337">
        <v>115.57302</v>
      </c>
      <c r="N1113" s="337">
        <v>1047.3271500000001</v>
      </c>
      <c r="O1113" s="337">
        <v>1444.0729699999999</v>
      </c>
      <c r="P1113" s="337">
        <v>5596.7604800000008</v>
      </c>
      <c r="Q1113" s="337">
        <v>0</v>
      </c>
      <c r="R1113" s="338">
        <v>5596.7604800000008</v>
      </c>
    </row>
    <row r="1114" spans="1:18" s="313" customFormat="1">
      <c r="A1114" s="339"/>
      <c r="B1114" s="339"/>
      <c r="C1114" s="334" t="s">
        <v>295</v>
      </c>
      <c r="D1114" s="334" t="s">
        <v>295</v>
      </c>
      <c r="E1114" s="335">
        <v>78</v>
      </c>
      <c r="F1114" s="336">
        <v>0</v>
      </c>
      <c r="G1114" s="337">
        <v>0</v>
      </c>
      <c r="H1114" s="337">
        <v>0</v>
      </c>
      <c r="I1114" s="337">
        <v>1314.44822</v>
      </c>
      <c r="J1114" s="337">
        <v>39.69679</v>
      </c>
      <c r="K1114" s="337">
        <v>1354.14501</v>
      </c>
      <c r="L1114" s="337">
        <v>1959.0862400000001</v>
      </c>
      <c r="M1114" s="337">
        <v>238.2928</v>
      </c>
      <c r="N1114" s="337">
        <v>2197.3790400000003</v>
      </c>
      <c r="O1114" s="337">
        <v>3551.52405</v>
      </c>
      <c r="P1114" s="337">
        <v>17531.78111</v>
      </c>
      <c r="Q1114" s="337">
        <v>0</v>
      </c>
      <c r="R1114" s="338">
        <v>17531.78111</v>
      </c>
    </row>
    <row r="1115" spans="1:18" s="313" customFormat="1">
      <c r="A1115" s="339"/>
      <c r="B1115" s="334" t="s">
        <v>24</v>
      </c>
      <c r="C1115" s="334" t="s">
        <v>24</v>
      </c>
      <c r="D1115" s="334" t="s">
        <v>24</v>
      </c>
      <c r="E1115" s="335">
        <v>115</v>
      </c>
      <c r="F1115" s="336">
        <v>0</v>
      </c>
      <c r="G1115" s="337">
        <v>0</v>
      </c>
      <c r="H1115" s="337">
        <v>0</v>
      </c>
      <c r="I1115" s="337">
        <v>828.25595999999996</v>
      </c>
      <c r="J1115" s="337">
        <v>135.05668</v>
      </c>
      <c r="K1115" s="337">
        <v>963.31263999999999</v>
      </c>
      <c r="L1115" s="337">
        <v>3660.7193900000002</v>
      </c>
      <c r="M1115" s="337">
        <v>970.60936000000004</v>
      </c>
      <c r="N1115" s="337">
        <v>4631.3287499999997</v>
      </c>
      <c r="O1115" s="337">
        <v>5594.6413899999998</v>
      </c>
      <c r="P1115" s="337">
        <v>5308.6850899999999</v>
      </c>
      <c r="Q1115" s="337">
        <v>0</v>
      </c>
      <c r="R1115" s="338">
        <v>5308.6850899999999</v>
      </c>
    </row>
    <row r="1116" spans="1:18" s="313" customFormat="1">
      <c r="A1116" s="339"/>
      <c r="B1116" s="334" t="s">
        <v>26</v>
      </c>
      <c r="C1116" s="334" t="s">
        <v>309</v>
      </c>
      <c r="D1116" s="334" t="s">
        <v>311</v>
      </c>
      <c r="E1116" s="335">
        <v>77</v>
      </c>
      <c r="F1116" s="336">
        <v>0</v>
      </c>
      <c r="G1116" s="337">
        <v>0</v>
      </c>
      <c r="H1116" s="337">
        <v>0</v>
      </c>
      <c r="I1116" s="337">
        <v>1652.85124</v>
      </c>
      <c r="J1116" s="337">
        <v>62.971040000000002</v>
      </c>
      <c r="K1116" s="337">
        <v>1715.8222800000001</v>
      </c>
      <c r="L1116" s="337">
        <v>3938.8124700000003</v>
      </c>
      <c r="M1116" s="337">
        <v>131.32705999999999</v>
      </c>
      <c r="N1116" s="337">
        <v>4070.1395299999999</v>
      </c>
      <c r="O1116" s="337">
        <v>5785.9618099999998</v>
      </c>
      <c r="P1116" s="337">
        <v>17588.745420000003</v>
      </c>
      <c r="Q1116" s="337">
        <v>0</v>
      </c>
      <c r="R1116" s="338">
        <v>17588.745420000003</v>
      </c>
    </row>
    <row r="1117" spans="1:18" s="313" customFormat="1">
      <c r="A1117" s="334" t="s">
        <v>444</v>
      </c>
      <c r="B1117" s="334" t="s">
        <v>16</v>
      </c>
      <c r="C1117" s="334" t="s">
        <v>16</v>
      </c>
      <c r="D1117" s="334" t="s">
        <v>63</v>
      </c>
      <c r="E1117" s="335">
        <v>1</v>
      </c>
      <c r="F1117" s="336">
        <v>752636.44125999999</v>
      </c>
      <c r="G1117" s="337">
        <v>1776688.6678800001</v>
      </c>
      <c r="H1117" s="337">
        <v>2529325.1091399998</v>
      </c>
      <c r="I1117" s="337">
        <v>3.2904</v>
      </c>
      <c r="J1117" s="337">
        <v>104944.91611000001</v>
      </c>
      <c r="K1117" s="337">
        <v>104948.20651</v>
      </c>
      <c r="L1117" s="337">
        <v>1210700.96909</v>
      </c>
      <c r="M1117" s="337">
        <v>3272126.0395500003</v>
      </c>
      <c r="N1117" s="337">
        <v>4482827.0086400006</v>
      </c>
      <c r="O1117" s="337">
        <v>7117100.3242899999</v>
      </c>
      <c r="P1117" s="337">
        <v>2255550.6762700002</v>
      </c>
      <c r="Q1117" s="337">
        <v>4413345.1895099999</v>
      </c>
      <c r="R1117" s="338">
        <v>6668895.8657799996</v>
      </c>
    </row>
    <row r="1118" spans="1:18" s="313" customFormat="1">
      <c r="A1118" s="334" t="s">
        <v>445</v>
      </c>
      <c r="B1118" s="334" t="s">
        <v>3</v>
      </c>
      <c r="C1118" s="334" t="s">
        <v>202</v>
      </c>
      <c r="D1118" s="334" t="s">
        <v>203</v>
      </c>
      <c r="E1118" s="335">
        <v>65</v>
      </c>
      <c r="F1118" s="336">
        <v>0</v>
      </c>
      <c r="G1118" s="337">
        <v>0</v>
      </c>
      <c r="H1118" s="337">
        <v>0</v>
      </c>
      <c r="I1118" s="337">
        <v>2597.2802000000001</v>
      </c>
      <c r="J1118" s="337">
        <v>0.42499999999999999</v>
      </c>
      <c r="K1118" s="337">
        <v>2597.7052000000003</v>
      </c>
      <c r="L1118" s="337">
        <v>7865.8134099999997</v>
      </c>
      <c r="M1118" s="337">
        <v>0</v>
      </c>
      <c r="N1118" s="337">
        <v>7865.8134099999997</v>
      </c>
      <c r="O1118" s="337">
        <v>10463.518609999999</v>
      </c>
      <c r="P1118" s="337">
        <v>5710.0168700000004</v>
      </c>
      <c r="Q1118" s="337">
        <v>0</v>
      </c>
      <c r="R1118" s="338">
        <v>5710.0168700000004</v>
      </c>
    </row>
    <row r="1119" spans="1:18" s="313" customFormat="1">
      <c r="A1119" s="339"/>
      <c r="B1119" s="334" t="s">
        <v>5</v>
      </c>
      <c r="C1119" s="334" t="s">
        <v>5</v>
      </c>
      <c r="D1119" s="334" t="s">
        <v>207</v>
      </c>
      <c r="E1119" s="335">
        <v>85</v>
      </c>
      <c r="F1119" s="336">
        <v>0</v>
      </c>
      <c r="G1119" s="337">
        <v>0</v>
      </c>
      <c r="H1119" s="337">
        <v>0</v>
      </c>
      <c r="I1119" s="337">
        <v>9385.2803800000002</v>
      </c>
      <c r="J1119" s="337">
        <v>17.149830000000001</v>
      </c>
      <c r="K1119" s="337">
        <v>9402.4302100000004</v>
      </c>
      <c r="L1119" s="337">
        <v>16464.59777</v>
      </c>
      <c r="M1119" s="337">
        <v>0</v>
      </c>
      <c r="N1119" s="337">
        <v>16464.59777</v>
      </c>
      <c r="O1119" s="337">
        <v>25867.027979999999</v>
      </c>
      <c r="P1119" s="337">
        <v>744.08051</v>
      </c>
      <c r="Q1119" s="337">
        <v>0</v>
      </c>
      <c r="R1119" s="338">
        <v>744.08051</v>
      </c>
    </row>
    <row r="1120" spans="1:18" s="313" customFormat="1">
      <c r="A1120" s="339"/>
      <c r="B1120" s="339"/>
      <c r="C1120" s="339"/>
      <c r="D1120" s="334" t="s">
        <v>210</v>
      </c>
      <c r="E1120" s="335">
        <v>64</v>
      </c>
      <c r="F1120" s="336">
        <v>0</v>
      </c>
      <c r="G1120" s="337">
        <v>0</v>
      </c>
      <c r="H1120" s="337">
        <v>0</v>
      </c>
      <c r="I1120" s="337">
        <v>8973.9759000000013</v>
      </c>
      <c r="J1120" s="337">
        <v>21.114039999999999</v>
      </c>
      <c r="K1120" s="337">
        <v>8995.0899399999998</v>
      </c>
      <c r="L1120" s="337">
        <v>20450.768550000001</v>
      </c>
      <c r="M1120" s="337">
        <v>22.17</v>
      </c>
      <c r="N1120" s="337">
        <v>20472.938549999999</v>
      </c>
      <c r="O1120" s="337">
        <v>29468.028489999997</v>
      </c>
      <c r="P1120" s="337">
        <v>9385.88177</v>
      </c>
      <c r="Q1120" s="337">
        <v>0</v>
      </c>
      <c r="R1120" s="338">
        <v>9385.88177</v>
      </c>
    </row>
    <row r="1121" spans="1:18" s="313" customFormat="1">
      <c r="A1121" s="339"/>
      <c r="B1121" s="334" t="s">
        <v>7</v>
      </c>
      <c r="C1121" s="334" t="s">
        <v>7</v>
      </c>
      <c r="D1121" s="334" t="s">
        <v>7</v>
      </c>
      <c r="E1121" s="335">
        <v>73</v>
      </c>
      <c r="F1121" s="336">
        <v>0</v>
      </c>
      <c r="G1121" s="337">
        <v>0</v>
      </c>
      <c r="H1121" s="337">
        <v>0</v>
      </c>
      <c r="I1121" s="337">
        <v>4877.3252899999998</v>
      </c>
      <c r="J1121" s="337">
        <v>37.303129999999996</v>
      </c>
      <c r="K1121" s="337">
        <v>4914.62842</v>
      </c>
      <c r="L1121" s="337">
        <v>7173.4971299999997</v>
      </c>
      <c r="M1121" s="337">
        <v>0</v>
      </c>
      <c r="N1121" s="337">
        <v>7173.4971299999997</v>
      </c>
      <c r="O1121" s="337">
        <v>12088.125550000001</v>
      </c>
      <c r="P1121" s="337">
        <v>5122.9736299999995</v>
      </c>
      <c r="Q1121" s="337">
        <v>0</v>
      </c>
      <c r="R1121" s="338">
        <v>5122.9736299999995</v>
      </c>
    </row>
    <row r="1122" spans="1:18" s="313" customFormat="1">
      <c r="A1122" s="339"/>
      <c r="B1122" s="334" t="s">
        <v>8</v>
      </c>
      <c r="C1122" s="334" t="s">
        <v>223</v>
      </c>
      <c r="D1122" s="334" t="s">
        <v>90</v>
      </c>
      <c r="E1122" s="335">
        <v>58</v>
      </c>
      <c r="F1122" s="336">
        <v>0</v>
      </c>
      <c r="G1122" s="337">
        <v>0</v>
      </c>
      <c r="H1122" s="337">
        <v>0</v>
      </c>
      <c r="I1122" s="337">
        <v>7232.4197699999995</v>
      </c>
      <c r="J1122" s="337">
        <v>22.30461</v>
      </c>
      <c r="K1122" s="337">
        <v>7254.7243799999997</v>
      </c>
      <c r="L1122" s="337">
        <v>19546.018769999999</v>
      </c>
      <c r="M1122" s="337">
        <v>28.518339999999998</v>
      </c>
      <c r="N1122" s="337">
        <v>19574.537110000001</v>
      </c>
      <c r="O1122" s="337">
        <v>26829.261489999997</v>
      </c>
      <c r="P1122" s="337">
        <v>7668.7757000000001</v>
      </c>
      <c r="Q1122" s="337">
        <v>0</v>
      </c>
      <c r="R1122" s="338">
        <v>7668.7757000000001</v>
      </c>
    </row>
    <row r="1123" spans="1:18" s="313" customFormat="1">
      <c r="A1123" s="339"/>
      <c r="B1123" s="334" t="s">
        <v>12</v>
      </c>
      <c r="C1123" s="334" t="s">
        <v>12</v>
      </c>
      <c r="D1123" s="334" t="s">
        <v>12</v>
      </c>
      <c r="E1123" s="335">
        <v>71</v>
      </c>
      <c r="F1123" s="336">
        <v>0</v>
      </c>
      <c r="G1123" s="337">
        <v>0</v>
      </c>
      <c r="H1123" s="337">
        <v>0</v>
      </c>
      <c r="I1123" s="337">
        <v>2052.7966499999998</v>
      </c>
      <c r="J1123" s="337">
        <v>9.7268700000000017</v>
      </c>
      <c r="K1123" s="337">
        <v>2062.5235200000002</v>
      </c>
      <c r="L1123" s="337">
        <v>4138.3828300000005</v>
      </c>
      <c r="M1123" s="337">
        <v>0</v>
      </c>
      <c r="N1123" s="337">
        <v>4138.3828300000005</v>
      </c>
      <c r="O1123" s="337">
        <v>6200.9063499999993</v>
      </c>
      <c r="P1123" s="337">
        <v>4875.1072199999999</v>
      </c>
      <c r="Q1123" s="337">
        <v>0</v>
      </c>
      <c r="R1123" s="338">
        <v>4875.1072199999999</v>
      </c>
    </row>
    <row r="1124" spans="1:18" s="313" customFormat="1">
      <c r="A1124" s="339"/>
      <c r="B1124" s="334" t="s">
        <v>241</v>
      </c>
      <c r="C1124" s="334" t="s">
        <v>244</v>
      </c>
      <c r="D1124" s="334" t="s">
        <v>244</v>
      </c>
      <c r="E1124" s="335">
        <v>66</v>
      </c>
      <c r="F1124" s="336">
        <v>0</v>
      </c>
      <c r="G1124" s="337">
        <v>0</v>
      </c>
      <c r="H1124" s="337">
        <v>0</v>
      </c>
      <c r="I1124" s="337">
        <v>3082.4585099999999</v>
      </c>
      <c r="J1124" s="337">
        <v>23.552409999999998</v>
      </c>
      <c r="K1124" s="337">
        <v>3106.0109199999997</v>
      </c>
      <c r="L1124" s="337">
        <v>3834.24208</v>
      </c>
      <c r="M1124" s="337">
        <v>0</v>
      </c>
      <c r="N1124" s="337">
        <v>3834.24208</v>
      </c>
      <c r="O1124" s="337">
        <v>6940.2529999999997</v>
      </c>
      <c r="P1124" s="337">
        <v>3627.3021699999999</v>
      </c>
      <c r="Q1124" s="337">
        <v>0</v>
      </c>
      <c r="R1124" s="338">
        <v>3627.3021699999999</v>
      </c>
    </row>
    <row r="1125" spans="1:18" s="313" customFormat="1">
      <c r="A1125" s="339"/>
      <c r="B1125" s="334" t="s">
        <v>14</v>
      </c>
      <c r="C1125" s="334" t="s">
        <v>254</v>
      </c>
      <c r="D1125" s="334" t="s">
        <v>254</v>
      </c>
      <c r="E1125" s="335">
        <v>53</v>
      </c>
      <c r="F1125" s="336">
        <v>0</v>
      </c>
      <c r="G1125" s="337">
        <v>0</v>
      </c>
      <c r="H1125" s="337">
        <v>0</v>
      </c>
      <c r="I1125" s="337">
        <v>5306.2740400000002</v>
      </c>
      <c r="J1125" s="337">
        <v>7.9758399999999998</v>
      </c>
      <c r="K1125" s="337">
        <v>5314.2498800000003</v>
      </c>
      <c r="L1125" s="337">
        <v>17021.651969999999</v>
      </c>
      <c r="M1125" s="337">
        <v>2.956</v>
      </c>
      <c r="N1125" s="337">
        <v>17024.607969999997</v>
      </c>
      <c r="O1125" s="337">
        <v>22338.85785</v>
      </c>
      <c r="P1125" s="337">
        <v>13740.060460000001</v>
      </c>
      <c r="Q1125" s="337">
        <v>0</v>
      </c>
      <c r="R1125" s="338">
        <v>13740.060460000001</v>
      </c>
    </row>
    <row r="1126" spans="1:18" s="313" customFormat="1">
      <c r="A1126" s="339"/>
      <c r="B1126" s="339"/>
      <c r="C1126" s="339"/>
      <c r="D1126" s="339"/>
      <c r="E1126" s="340">
        <v>79</v>
      </c>
      <c r="F1126" s="341">
        <v>0</v>
      </c>
      <c r="G1126" s="342">
        <v>0</v>
      </c>
      <c r="H1126" s="342">
        <v>0</v>
      </c>
      <c r="I1126" s="342">
        <v>2983.1692899999998</v>
      </c>
      <c r="J1126" s="342">
        <v>1.37934</v>
      </c>
      <c r="K1126" s="342">
        <v>2984.5486299999998</v>
      </c>
      <c r="L1126" s="342">
        <v>10049.08642</v>
      </c>
      <c r="M1126" s="342">
        <v>38.401470000000003</v>
      </c>
      <c r="N1126" s="342">
        <v>10087.48789</v>
      </c>
      <c r="O1126" s="342">
        <v>13072.03652</v>
      </c>
      <c r="P1126" s="342">
        <v>1789.9124199999999</v>
      </c>
      <c r="Q1126" s="342">
        <v>0</v>
      </c>
      <c r="R1126" s="343">
        <v>1789.9124199999999</v>
      </c>
    </row>
    <row r="1127" spans="1:18" s="313" customFormat="1">
      <c r="A1127" s="339"/>
      <c r="B1127" s="334" t="s">
        <v>15</v>
      </c>
      <c r="C1127" s="334" t="s">
        <v>257</v>
      </c>
      <c r="D1127" s="334" t="s">
        <v>257</v>
      </c>
      <c r="E1127" s="335">
        <v>59</v>
      </c>
      <c r="F1127" s="336">
        <v>0</v>
      </c>
      <c r="G1127" s="337">
        <v>0</v>
      </c>
      <c r="H1127" s="337">
        <v>0</v>
      </c>
      <c r="I1127" s="337">
        <v>1767.3253200000001</v>
      </c>
      <c r="J1127" s="337">
        <v>1.3009999999999999E-2</v>
      </c>
      <c r="K1127" s="337">
        <v>1767.33833</v>
      </c>
      <c r="L1127" s="337">
        <v>10943.96903</v>
      </c>
      <c r="M1127" s="337">
        <v>0</v>
      </c>
      <c r="N1127" s="337">
        <v>10943.96903</v>
      </c>
      <c r="O1127" s="337">
        <v>12711.307359999999</v>
      </c>
      <c r="P1127" s="337">
        <v>21660.613430000001</v>
      </c>
      <c r="Q1127" s="337">
        <v>0</v>
      </c>
      <c r="R1127" s="338">
        <v>21660.613430000001</v>
      </c>
    </row>
    <row r="1128" spans="1:18" s="313" customFormat="1">
      <c r="A1128" s="339"/>
      <c r="B1128" s="339"/>
      <c r="C1128" s="339"/>
      <c r="D1128" s="339"/>
      <c r="E1128" s="340">
        <v>94</v>
      </c>
      <c r="F1128" s="341">
        <v>0</v>
      </c>
      <c r="G1128" s="342">
        <v>0</v>
      </c>
      <c r="H1128" s="342">
        <v>0</v>
      </c>
      <c r="I1128" s="342">
        <v>1287.9300700000001</v>
      </c>
      <c r="J1128" s="342">
        <v>0</v>
      </c>
      <c r="K1128" s="342">
        <v>1287.9300700000001</v>
      </c>
      <c r="L1128" s="342">
        <v>2504.6619100000003</v>
      </c>
      <c r="M1128" s="342">
        <v>0</v>
      </c>
      <c r="N1128" s="342">
        <v>2504.6619100000003</v>
      </c>
      <c r="O1128" s="342">
        <v>3792.5919800000001</v>
      </c>
      <c r="P1128" s="342">
        <v>2181.1046699999997</v>
      </c>
      <c r="Q1128" s="342">
        <v>0</v>
      </c>
      <c r="R1128" s="343">
        <v>2181.1046699999997</v>
      </c>
    </row>
    <row r="1129" spans="1:18" s="313" customFormat="1">
      <c r="A1129" s="339"/>
      <c r="B1129" s="334" t="s">
        <v>16</v>
      </c>
      <c r="C1129" s="334" t="s">
        <v>16</v>
      </c>
      <c r="D1129" s="334" t="s">
        <v>269</v>
      </c>
      <c r="E1129" s="335">
        <v>91</v>
      </c>
      <c r="F1129" s="336">
        <v>0</v>
      </c>
      <c r="G1129" s="337">
        <v>0</v>
      </c>
      <c r="H1129" s="337">
        <v>0</v>
      </c>
      <c r="I1129" s="337">
        <v>7343.4089400000003</v>
      </c>
      <c r="J1129" s="337">
        <v>35.435830000000003</v>
      </c>
      <c r="K1129" s="337">
        <v>7378.8447699999997</v>
      </c>
      <c r="L1129" s="337">
        <v>13892.079900000001</v>
      </c>
      <c r="M1129" s="337">
        <v>244.56048000000001</v>
      </c>
      <c r="N1129" s="337">
        <v>14136.640380000001</v>
      </c>
      <c r="O1129" s="337">
        <v>21515.485149999997</v>
      </c>
      <c r="P1129" s="337">
        <v>798.02891</v>
      </c>
      <c r="Q1129" s="337">
        <v>0</v>
      </c>
      <c r="R1129" s="338">
        <v>798.02891</v>
      </c>
    </row>
    <row r="1130" spans="1:18" s="313" customFormat="1">
      <c r="A1130" s="339"/>
      <c r="B1130" s="339"/>
      <c r="C1130" s="339"/>
      <c r="D1130" s="334" t="s">
        <v>74</v>
      </c>
      <c r="E1130" s="335">
        <v>93</v>
      </c>
      <c r="F1130" s="336">
        <v>0</v>
      </c>
      <c r="G1130" s="337">
        <v>0</v>
      </c>
      <c r="H1130" s="337">
        <v>0</v>
      </c>
      <c r="I1130" s="337">
        <v>7084.9096600000003</v>
      </c>
      <c r="J1130" s="337">
        <v>7.84009</v>
      </c>
      <c r="K1130" s="337">
        <v>7092.7497499999999</v>
      </c>
      <c r="L1130" s="337">
        <v>12725.128140000001</v>
      </c>
      <c r="M1130" s="337">
        <v>7.7963399999999998</v>
      </c>
      <c r="N1130" s="337">
        <v>12732.92448</v>
      </c>
      <c r="O1130" s="337">
        <v>19825.674230000001</v>
      </c>
      <c r="P1130" s="337">
        <v>256.65476999999998</v>
      </c>
      <c r="Q1130" s="337">
        <v>0</v>
      </c>
      <c r="R1130" s="338">
        <v>256.65476999999998</v>
      </c>
    </row>
    <row r="1131" spans="1:18" s="313" customFormat="1">
      <c r="A1131" s="339"/>
      <c r="B1131" s="339"/>
      <c r="C1131" s="339"/>
      <c r="D1131" s="334" t="s">
        <v>270</v>
      </c>
      <c r="E1131" s="335">
        <v>75</v>
      </c>
      <c r="F1131" s="336">
        <v>0</v>
      </c>
      <c r="G1131" s="337">
        <v>0</v>
      </c>
      <c r="H1131" s="337">
        <v>0</v>
      </c>
      <c r="I1131" s="337">
        <v>12492.282929999999</v>
      </c>
      <c r="J1131" s="337">
        <v>0.76142999999999994</v>
      </c>
      <c r="K1131" s="337">
        <v>12493.04436</v>
      </c>
      <c r="L1131" s="337">
        <v>43576.668579999998</v>
      </c>
      <c r="M1131" s="337">
        <v>36.36065</v>
      </c>
      <c r="N1131" s="337">
        <v>43613.02923</v>
      </c>
      <c r="O1131" s="337">
        <v>56106.07359</v>
      </c>
      <c r="P1131" s="337">
        <v>3342.6876699999998</v>
      </c>
      <c r="Q1131" s="337">
        <v>0</v>
      </c>
      <c r="R1131" s="338">
        <v>3342.6876699999998</v>
      </c>
    </row>
    <row r="1132" spans="1:18" s="313" customFormat="1">
      <c r="A1132" s="339"/>
      <c r="B1132" s="339"/>
      <c r="C1132" s="339"/>
      <c r="D1132" s="334" t="s">
        <v>16</v>
      </c>
      <c r="E1132" s="335">
        <v>68</v>
      </c>
      <c r="F1132" s="336">
        <v>0</v>
      </c>
      <c r="G1132" s="337">
        <v>0</v>
      </c>
      <c r="H1132" s="337">
        <v>0</v>
      </c>
      <c r="I1132" s="337">
        <v>6300.5381500000003</v>
      </c>
      <c r="J1132" s="337">
        <v>12.96664</v>
      </c>
      <c r="K1132" s="337">
        <v>6313.50479</v>
      </c>
      <c r="L1132" s="337">
        <v>9077.5481600000003</v>
      </c>
      <c r="M1132" s="337">
        <v>0</v>
      </c>
      <c r="N1132" s="337">
        <v>9077.5481600000003</v>
      </c>
      <c r="O1132" s="337">
        <v>15391.052949999999</v>
      </c>
      <c r="P1132" s="337">
        <v>2785.7076000000002</v>
      </c>
      <c r="Q1132" s="337">
        <v>0</v>
      </c>
      <c r="R1132" s="338">
        <v>2785.7076000000002</v>
      </c>
    </row>
    <row r="1133" spans="1:18" s="313" customFormat="1">
      <c r="A1133" s="339"/>
      <c r="B1133" s="339"/>
      <c r="C1133" s="339"/>
      <c r="D1133" s="334" t="s">
        <v>60</v>
      </c>
      <c r="E1133" s="335">
        <v>34</v>
      </c>
      <c r="F1133" s="336">
        <v>0</v>
      </c>
      <c r="G1133" s="337">
        <v>0</v>
      </c>
      <c r="H1133" s="337">
        <v>0</v>
      </c>
      <c r="I1133" s="337">
        <v>11681.78939</v>
      </c>
      <c r="J1133" s="337">
        <v>118.79989999999999</v>
      </c>
      <c r="K1133" s="337">
        <v>11800.58929</v>
      </c>
      <c r="L1133" s="337">
        <v>46766.51225</v>
      </c>
      <c r="M1133" s="337">
        <v>5.7854799999999997</v>
      </c>
      <c r="N1133" s="337">
        <v>46772.297729999998</v>
      </c>
      <c r="O1133" s="337">
        <v>58572.887020000002</v>
      </c>
      <c r="P1133" s="337">
        <v>7909.5599599999996</v>
      </c>
      <c r="Q1133" s="337">
        <v>0</v>
      </c>
      <c r="R1133" s="338">
        <v>7909.5599599999996</v>
      </c>
    </row>
    <row r="1134" spans="1:18" s="313" customFormat="1">
      <c r="A1134" s="339"/>
      <c r="B1134" s="339"/>
      <c r="C1134" s="339"/>
      <c r="D1134" s="334" t="s">
        <v>67</v>
      </c>
      <c r="E1134" s="335">
        <v>43</v>
      </c>
      <c r="F1134" s="336">
        <v>0</v>
      </c>
      <c r="G1134" s="337">
        <v>0</v>
      </c>
      <c r="H1134" s="337">
        <v>0</v>
      </c>
      <c r="I1134" s="337">
        <v>12831.565119999999</v>
      </c>
      <c r="J1134" s="337">
        <v>29.130599999999998</v>
      </c>
      <c r="K1134" s="337">
        <v>12860.695720000002</v>
      </c>
      <c r="L1134" s="337">
        <v>57108.912990000004</v>
      </c>
      <c r="M1134" s="337">
        <v>0</v>
      </c>
      <c r="N1134" s="337">
        <v>57108.912990000004</v>
      </c>
      <c r="O1134" s="337">
        <v>69969.60871</v>
      </c>
      <c r="P1134" s="337">
        <v>8334.1313900000005</v>
      </c>
      <c r="Q1134" s="337">
        <v>0</v>
      </c>
      <c r="R1134" s="338">
        <v>8334.1313900000005</v>
      </c>
    </row>
    <row r="1135" spans="1:18" s="313" customFormat="1">
      <c r="A1135" s="339"/>
      <c r="B1135" s="339"/>
      <c r="C1135" s="339"/>
      <c r="D1135" s="339"/>
      <c r="E1135" s="340">
        <v>69</v>
      </c>
      <c r="F1135" s="341">
        <v>0</v>
      </c>
      <c r="G1135" s="342">
        <v>0</v>
      </c>
      <c r="H1135" s="342">
        <v>0</v>
      </c>
      <c r="I1135" s="342">
        <v>11276.48331</v>
      </c>
      <c r="J1135" s="342">
        <v>4.0183099999999996</v>
      </c>
      <c r="K1135" s="342">
        <v>11280.501619999999</v>
      </c>
      <c r="L1135" s="342">
        <v>41785.994290000002</v>
      </c>
      <c r="M1135" s="342">
        <v>11.156499999999999</v>
      </c>
      <c r="N1135" s="342">
        <v>41797.15079</v>
      </c>
      <c r="O1135" s="342">
        <v>53077.652409999995</v>
      </c>
      <c r="P1135" s="342">
        <v>4492.7987199999998</v>
      </c>
      <c r="Q1135" s="342">
        <v>0</v>
      </c>
      <c r="R1135" s="343">
        <v>4492.7987199999998</v>
      </c>
    </row>
    <row r="1136" spans="1:18" s="313" customFormat="1">
      <c r="A1136" s="339"/>
      <c r="B1136" s="339"/>
      <c r="C1136" s="339"/>
      <c r="D1136" s="334" t="s">
        <v>63</v>
      </c>
      <c r="E1136" s="335">
        <v>22</v>
      </c>
      <c r="F1136" s="336">
        <v>0</v>
      </c>
      <c r="G1136" s="337">
        <v>0</v>
      </c>
      <c r="H1136" s="337">
        <v>0</v>
      </c>
      <c r="I1136" s="337">
        <v>58416.152049999997</v>
      </c>
      <c r="J1136" s="337">
        <v>338.74862000000002</v>
      </c>
      <c r="K1136" s="337">
        <v>58754.900670000003</v>
      </c>
      <c r="L1136" s="337">
        <v>351596.29367000004</v>
      </c>
      <c r="M1136" s="337">
        <v>6332.7391100000004</v>
      </c>
      <c r="N1136" s="337">
        <v>357929.03277999995</v>
      </c>
      <c r="O1136" s="337">
        <v>416683.93345000001</v>
      </c>
      <c r="P1136" s="337">
        <v>1313824.8214200002</v>
      </c>
      <c r="Q1136" s="337">
        <v>0</v>
      </c>
      <c r="R1136" s="338">
        <v>1313824.8214200002</v>
      </c>
    </row>
    <row r="1137" spans="1:18" s="313" customFormat="1">
      <c r="A1137" s="339"/>
      <c r="B1137" s="339"/>
      <c r="C1137" s="339"/>
      <c r="D1137" s="339"/>
      <c r="E1137" s="340">
        <v>24</v>
      </c>
      <c r="F1137" s="341">
        <v>0</v>
      </c>
      <c r="G1137" s="342">
        <v>0</v>
      </c>
      <c r="H1137" s="342">
        <v>0</v>
      </c>
      <c r="I1137" s="342">
        <v>16987.772870000001</v>
      </c>
      <c r="J1137" s="342">
        <v>44.270760000000003</v>
      </c>
      <c r="K1137" s="342">
        <v>17032.04363</v>
      </c>
      <c r="L1137" s="342">
        <v>56007.651549999995</v>
      </c>
      <c r="M1137" s="342">
        <v>21.194890000000001</v>
      </c>
      <c r="N1137" s="342">
        <v>56028.846440000001</v>
      </c>
      <c r="O1137" s="342">
        <v>73060.890069999994</v>
      </c>
      <c r="P1137" s="342">
        <v>160793.07863</v>
      </c>
      <c r="Q1137" s="342">
        <v>0</v>
      </c>
      <c r="R1137" s="343">
        <v>160793.07863</v>
      </c>
    </row>
    <row r="1138" spans="1:18" s="313" customFormat="1">
      <c r="A1138" s="339"/>
      <c r="B1138" s="339"/>
      <c r="C1138" s="339"/>
      <c r="D1138" s="334" t="s">
        <v>64</v>
      </c>
      <c r="E1138" s="335">
        <v>51</v>
      </c>
      <c r="F1138" s="336">
        <v>0</v>
      </c>
      <c r="G1138" s="337">
        <v>0</v>
      </c>
      <c r="H1138" s="337">
        <v>0</v>
      </c>
      <c r="I1138" s="337">
        <v>4584.8272000000006</v>
      </c>
      <c r="J1138" s="337">
        <v>8.2569599999999994</v>
      </c>
      <c r="K1138" s="337">
        <v>4593.0841600000003</v>
      </c>
      <c r="L1138" s="337">
        <v>17304.834199999998</v>
      </c>
      <c r="M1138" s="337">
        <v>0</v>
      </c>
      <c r="N1138" s="337">
        <v>17304.834199999998</v>
      </c>
      <c r="O1138" s="337">
        <v>21897.91836</v>
      </c>
      <c r="P1138" s="337">
        <v>3912.6599100000003</v>
      </c>
      <c r="Q1138" s="337">
        <v>0</v>
      </c>
      <c r="R1138" s="338">
        <v>3912.6599100000003</v>
      </c>
    </row>
    <row r="1139" spans="1:18" s="313" customFormat="1">
      <c r="A1139" s="339"/>
      <c r="B1139" s="339"/>
      <c r="C1139" s="339"/>
      <c r="D1139" s="334" t="s">
        <v>85</v>
      </c>
      <c r="E1139" s="335">
        <v>83</v>
      </c>
      <c r="F1139" s="336">
        <v>0</v>
      </c>
      <c r="G1139" s="337">
        <v>0</v>
      </c>
      <c r="H1139" s="337">
        <v>0</v>
      </c>
      <c r="I1139" s="337">
        <v>10977.493349999999</v>
      </c>
      <c r="J1139" s="337">
        <v>15.142370000000001</v>
      </c>
      <c r="K1139" s="337">
        <v>10992.63572</v>
      </c>
      <c r="L1139" s="337">
        <v>26492.42885</v>
      </c>
      <c r="M1139" s="337">
        <v>13.302</v>
      </c>
      <c r="N1139" s="337">
        <v>26505.73085</v>
      </c>
      <c r="O1139" s="337">
        <v>37498.366569999998</v>
      </c>
      <c r="P1139" s="337">
        <v>2064.65445</v>
      </c>
      <c r="Q1139" s="337">
        <v>0</v>
      </c>
      <c r="R1139" s="338">
        <v>2064.65445</v>
      </c>
    </row>
    <row r="1140" spans="1:18" s="313" customFormat="1">
      <c r="A1140" s="339"/>
      <c r="B1140" s="339"/>
      <c r="C1140" s="339"/>
      <c r="D1140" s="334" t="s">
        <v>68</v>
      </c>
      <c r="E1140" s="335">
        <v>25</v>
      </c>
      <c r="F1140" s="336">
        <v>0</v>
      </c>
      <c r="G1140" s="337">
        <v>0</v>
      </c>
      <c r="H1140" s="337">
        <v>0</v>
      </c>
      <c r="I1140" s="337">
        <v>18437.962920000002</v>
      </c>
      <c r="J1140" s="337">
        <v>281.33704</v>
      </c>
      <c r="K1140" s="337">
        <v>18719.29996</v>
      </c>
      <c r="L1140" s="337">
        <v>83007.311099999992</v>
      </c>
      <c r="M1140" s="337">
        <v>154.09724</v>
      </c>
      <c r="N1140" s="337">
        <v>83161.408340000009</v>
      </c>
      <c r="O1140" s="337">
        <v>101880.7083</v>
      </c>
      <c r="P1140" s="337">
        <v>22667.041410000002</v>
      </c>
      <c r="Q1140" s="337">
        <v>0</v>
      </c>
      <c r="R1140" s="338">
        <v>22667.041410000002</v>
      </c>
    </row>
    <row r="1141" spans="1:18" s="313" customFormat="1">
      <c r="A1141" s="339"/>
      <c r="B1141" s="339"/>
      <c r="C1141" s="339"/>
      <c r="D1141" s="334" t="s">
        <v>84</v>
      </c>
      <c r="E1141" s="335">
        <v>67</v>
      </c>
      <c r="F1141" s="336">
        <v>0</v>
      </c>
      <c r="G1141" s="337">
        <v>0</v>
      </c>
      <c r="H1141" s="337">
        <v>0</v>
      </c>
      <c r="I1141" s="337">
        <v>9182.4617200000012</v>
      </c>
      <c r="J1141" s="337">
        <v>13.09216</v>
      </c>
      <c r="K1141" s="337">
        <v>9195.5538800000013</v>
      </c>
      <c r="L1141" s="337">
        <v>19844.039530000002</v>
      </c>
      <c r="M1141" s="337">
        <v>0</v>
      </c>
      <c r="N1141" s="337">
        <v>19844.039530000002</v>
      </c>
      <c r="O1141" s="337">
        <v>29039.593410000001</v>
      </c>
      <c r="P1141" s="337">
        <v>6953.8872799999999</v>
      </c>
      <c r="Q1141" s="337">
        <v>0</v>
      </c>
      <c r="R1141" s="338">
        <v>6953.8872799999999</v>
      </c>
    </row>
    <row r="1142" spans="1:18" s="313" customFormat="1">
      <c r="A1142" s="339"/>
      <c r="B1142" s="339"/>
      <c r="C1142" s="339"/>
      <c r="D1142" s="334" t="s">
        <v>69</v>
      </c>
      <c r="E1142" s="335">
        <v>23</v>
      </c>
      <c r="F1142" s="336">
        <v>0</v>
      </c>
      <c r="G1142" s="337">
        <v>0</v>
      </c>
      <c r="H1142" s="337">
        <v>0</v>
      </c>
      <c r="I1142" s="337">
        <v>17598.003370000002</v>
      </c>
      <c r="J1142" s="337">
        <v>231.58035999999998</v>
      </c>
      <c r="K1142" s="337">
        <v>17829.583730000002</v>
      </c>
      <c r="L1142" s="337">
        <v>84121.833910000001</v>
      </c>
      <c r="M1142" s="337">
        <v>1.4817</v>
      </c>
      <c r="N1142" s="337">
        <v>84123.315610000005</v>
      </c>
      <c r="O1142" s="337">
        <v>101952.89934</v>
      </c>
      <c r="P1142" s="337">
        <v>19672.041699999998</v>
      </c>
      <c r="Q1142" s="337">
        <v>0</v>
      </c>
      <c r="R1142" s="338">
        <v>19672.041699999998</v>
      </c>
    </row>
    <row r="1143" spans="1:18" s="313" customFormat="1">
      <c r="A1143" s="339"/>
      <c r="B1143" s="339"/>
      <c r="C1143" s="339"/>
      <c r="D1143" s="334" t="s">
        <v>78</v>
      </c>
      <c r="E1143" s="335">
        <v>37</v>
      </c>
      <c r="F1143" s="336">
        <v>0</v>
      </c>
      <c r="G1143" s="337">
        <v>0</v>
      </c>
      <c r="H1143" s="337">
        <v>0</v>
      </c>
      <c r="I1143" s="337">
        <v>12981.18483</v>
      </c>
      <c r="J1143" s="337">
        <v>20.313410000000001</v>
      </c>
      <c r="K1143" s="337">
        <v>13001.498240000001</v>
      </c>
      <c r="L1143" s="337">
        <v>31429.725699999999</v>
      </c>
      <c r="M1143" s="337">
        <v>60.191549999999999</v>
      </c>
      <c r="N1143" s="337">
        <v>31489.917249999999</v>
      </c>
      <c r="O1143" s="337">
        <v>44491.415489999999</v>
      </c>
      <c r="P1143" s="337">
        <v>19666.545910000001</v>
      </c>
      <c r="Q1143" s="337">
        <v>0</v>
      </c>
      <c r="R1143" s="338">
        <v>19666.545910000001</v>
      </c>
    </row>
    <row r="1144" spans="1:18" s="313" customFormat="1">
      <c r="A1144" s="339"/>
      <c r="B1144" s="339"/>
      <c r="C1144" s="339"/>
      <c r="D1144" s="339"/>
      <c r="E1144" s="340">
        <v>63</v>
      </c>
      <c r="F1144" s="341">
        <v>0</v>
      </c>
      <c r="G1144" s="342">
        <v>0</v>
      </c>
      <c r="H1144" s="342">
        <v>0</v>
      </c>
      <c r="I1144" s="342">
        <v>10518.472310000001</v>
      </c>
      <c r="J1144" s="342">
        <v>2.8275199999999998</v>
      </c>
      <c r="K1144" s="342">
        <v>10521.29983</v>
      </c>
      <c r="L1144" s="342">
        <v>31432.007100000003</v>
      </c>
      <c r="M1144" s="342">
        <v>11.373209999999998</v>
      </c>
      <c r="N1144" s="342">
        <v>31443.38031</v>
      </c>
      <c r="O1144" s="342">
        <v>41964.680140000004</v>
      </c>
      <c r="P1144" s="342">
        <v>7843.0664900000002</v>
      </c>
      <c r="Q1144" s="342">
        <v>0</v>
      </c>
      <c r="R1144" s="343">
        <v>7843.0664900000002</v>
      </c>
    </row>
    <row r="1145" spans="1:18" s="313" customFormat="1">
      <c r="A1145" s="339"/>
      <c r="B1145" s="339"/>
      <c r="C1145" s="339"/>
      <c r="D1145" s="334" t="s">
        <v>53</v>
      </c>
      <c r="E1145" s="335">
        <v>78</v>
      </c>
      <c r="F1145" s="336">
        <v>0</v>
      </c>
      <c r="G1145" s="337">
        <v>0</v>
      </c>
      <c r="H1145" s="337">
        <v>0</v>
      </c>
      <c r="I1145" s="337">
        <v>4081.4100400000002</v>
      </c>
      <c r="J1145" s="337">
        <v>23.118689999999997</v>
      </c>
      <c r="K1145" s="337">
        <v>4104.52873</v>
      </c>
      <c r="L1145" s="337">
        <v>17777.332629999997</v>
      </c>
      <c r="M1145" s="337">
        <v>23.019849999999998</v>
      </c>
      <c r="N1145" s="337">
        <v>17800.352480000001</v>
      </c>
      <c r="O1145" s="337">
        <v>21904.88121</v>
      </c>
      <c r="P1145" s="337">
        <v>3074.0439900000001</v>
      </c>
      <c r="Q1145" s="337">
        <v>0</v>
      </c>
      <c r="R1145" s="338">
        <v>3074.0439900000001</v>
      </c>
    </row>
    <row r="1146" spans="1:18" s="313" customFormat="1">
      <c r="A1146" s="339"/>
      <c r="B1146" s="339"/>
      <c r="C1146" s="339"/>
      <c r="D1146" s="334" t="s">
        <v>54</v>
      </c>
      <c r="E1146" s="335">
        <v>46</v>
      </c>
      <c r="F1146" s="336">
        <v>0</v>
      </c>
      <c r="G1146" s="337">
        <v>0</v>
      </c>
      <c r="H1146" s="337">
        <v>0</v>
      </c>
      <c r="I1146" s="337">
        <v>5287.3666499999999</v>
      </c>
      <c r="J1146" s="337">
        <v>20.174259999999997</v>
      </c>
      <c r="K1146" s="337">
        <v>5307.5409099999997</v>
      </c>
      <c r="L1146" s="337">
        <v>21771.94398</v>
      </c>
      <c r="M1146" s="337">
        <v>7.7999999999999999E-4</v>
      </c>
      <c r="N1146" s="337">
        <v>21771.944760000002</v>
      </c>
      <c r="O1146" s="337">
        <v>27079.485670000002</v>
      </c>
      <c r="P1146" s="337">
        <v>9396.1213399999997</v>
      </c>
      <c r="Q1146" s="337">
        <v>0</v>
      </c>
      <c r="R1146" s="338">
        <v>9396.1213399999997</v>
      </c>
    </row>
    <row r="1147" spans="1:18" s="313" customFormat="1">
      <c r="A1147" s="339"/>
      <c r="B1147" s="334" t="s">
        <v>17</v>
      </c>
      <c r="C1147" s="334" t="s">
        <v>281</v>
      </c>
      <c r="D1147" s="334" t="s">
        <v>282</v>
      </c>
      <c r="E1147" s="335">
        <v>122</v>
      </c>
      <c r="F1147" s="336">
        <v>0</v>
      </c>
      <c r="G1147" s="337">
        <v>0</v>
      </c>
      <c r="H1147" s="337">
        <v>0</v>
      </c>
      <c r="I1147" s="337">
        <v>1.4719599999999999</v>
      </c>
      <c r="J1147" s="337">
        <v>0</v>
      </c>
      <c r="K1147" s="337">
        <v>1.4719599999999999</v>
      </c>
      <c r="L1147" s="337">
        <v>0</v>
      </c>
      <c r="M1147" s="337">
        <v>0</v>
      </c>
      <c r="N1147" s="337">
        <v>0</v>
      </c>
      <c r="O1147" s="337">
        <v>1.4719599999999999</v>
      </c>
      <c r="P1147" s="337">
        <v>0</v>
      </c>
      <c r="Q1147" s="337">
        <v>0</v>
      </c>
      <c r="R1147" s="338">
        <v>0</v>
      </c>
    </row>
    <row r="1148" spans="1:18" s="313" customFormat="1">
      <c r="A1148" s="339"/>
      <c r="B1148" s="334" t="s">
        <v>21</v>
      </c>
      <c r="C1148" s="334" t="s">
        <v>21</v>
      </c>
      <c r="D1148" s="334" t="s">
        <v>21</v>
      </c>
      <c r="E1148" s="335">
        <v>62</v>
      </c>
      <c r="F1148" s="336">
        <v>0</v>
      </c>
      <c r="G1148" s="337">
        <v>0</v>
      </c>
      <c r="H1148" s="337">
        <v>0</v>
      </c>
      <c r="I1148" s="337">
        <v>729.43142</v>
      </c>
      <c r="J1148" s="337">
        <v>3.5504099999999998</v>
      </c>
      <c r="K1148" s="337">
        <v>732.98182999999995</v>
      </c>
      <c r="L1148" s="337">
        <v>3411.8112099999998</v>
      </c>
      <c r="M1148" s="337">
        <v>0</v>
      </c>
      <c r="N1148" s="337">
        <v>3411.8112099999998</v>
      </c>
      <c r="O1148" s="337">
        <v>4144.7930400000005</v>
      </c>
      <c r="P1148" s="337">
        <v>9074.6964499999995</v>
      </c>
      <c r="Q1148" s="337">
        <v>0</v>
      </c>
      <c r="R1148" s="338">
        <v>9074.6964499999995</v>
      </c>
    </row>
    <row r="1149" spans="1:18" s="313" customFormat="1">
      <c r="A1149" s="339"/>
      <c r="B1149" s="339"/>
      <c r="C1149" s="339"/>
      <c r="D1149" s="339"/>
      <c r="E1149" s="340">
        <v>70</v>
      </c>
      <c r="F1149" s="341">
        <v>0</v>
      </c>
      <c r="G1149" s="342">
        <v>0</v>
      </c>
      <c r="H1149" s="342">
        <v>0</v>
      </c>
      <c r="I1149" s="342">
        <v>2010.4441000000002</v>
      </c>
      <c r="J1149" s="342">
        <v>0.16325000000000001</v>
      </c>
      <c r="K1149" s="342">
        <v>2010.60735</v>
      </c>
      <c r="L1149" s="342">
        <v>5071.7391200000002</v>
      </c>
      <c r="M1149" s="342">
        <v>0</v>
      </c>
      <c r="N1149" s="342">
        <v>5071.7391200000002</v>
      </c>
      <c r="O1149" s="342">
        <v>7082.3464699999995</v>
      </c>
      <c r="P1149" s="342">
        <v>5189.6279999999997</v>
      </c>
      <c r="Q1149" s="342">
        <v>0</v>
      </c>
      <c r="R1149" s="343">
        <v>5189.6279999999997</v>
      </c>
    </row>
    <row r="1150" spans="1:18" s="313" customFormat="1">
      <c r="A1150" s="339"/>
      <c r="B1150" s="334" t="s">
        <v>22</v>
      </c>
      <c r="C1150" s="334" t="s">
        <v>298</v>
      </c>
      <c r="D1150" s="334" t="s">
        <v>299</v>
      </c>
      <c r="E1150" s="335">
        <v>76</v>
      </c>
      <c r="F1150" s="336">
        <v>0</v>
      </c>
      <c r="G1150" s="337">
        <v>0</v>
      </c>
      <c r="H1150" s="337">
        <v>0</v>
      </c>
      <c r="I1150" s="337">
        <v>1460.6101799999999</v>
      </c>
      <c r="J1150" s="337">
        <v>8.1989999999999993E-2</v>
      </c>
      <c r="K1150" s="337">
        <v>1460.69217</v>
      </c>
      <c r="L1150" s="337">
        <v>1829.7440300000001</v>
      </c>
      <c r="M1150" s="337">
        <v>0</v>
      </c>
      <c r="N1150" s="337">
        <v>1829.7440300000001</v>
      </c>
      <c r="O1150" s="337">
        <v>3290.4362000000001</v>
      </c>
      <c r="P1150" s="337">
        <v>2600.8101699999997</v>
      </c>
      <c r="Q1150" s="337">
        <v>0</v>
      </c>
      <c r="R1150" s="338">
        <v>2600.8101699999997</v>
      </c>
    </row>
    <row r="1151" spans="1:18" s="313" customFormat="1">
      <c r="A1151" s="339"/>
      <c r="B1151" s="334" t="s">
        <v>26</v>
      </c>
      <c r="C1151" s="334" t="s">
        <v>309</v>
      </c>
      <c r="D1151" s="334" t="s">
        <v>311</v>
      </c>
      <c r="E1151" s="335">
        <v>74</v>
      </c>
      <c r="F1151" s="336">
        <v>0</v>
      </c>
      <c r="G1151" s="337">
        <v>0</v>
      </c>
      <c r="H1151" s="337">
        <v>0</v>
      </c>
      <c r="I1151" s="337">
        <v>1415.42652</v>
      </c>
      <c r="J1151" s="337">
        <v>4.0599999999999994E-3</v>
      </c>
      <c r="K1151" s="337">
        <v>1415.43058</v>
      </c>
      <c r="L1151" s="337">
        <v>1465.1079499999998</v>
      </c>
      <c r="M1151" s="337">
        <v>0</v>
      </c>
      <c r="N1151" s="337">
        <v>1465.1079499999998</v>
      </c>
      <c r="O1151" s="337">
        <v>2880.5385299999998</v>
      </c>
      <c r="P1151" s="337">
        <v>4665.1005999999998</v>
      </c>
      <c r="Q1151" s="337">
        <v>0</v>
      </c>
      <c r="R1151" s="338">
        <v>4665.1005999999998</v>
      </c>
    </row>
    <row r="1152" spans="1:18" s="313" customFormat="1">
      <c r="A1152" s="334" t="s">
        <v>446</v>
      </c>
      <c r="B1152" s="334" t="s">
        <v>5</v>
      </c>
      <c r="C1152" s="334" t="s">
        <v>5</v>
      </c>
      <c r="D1152" s="334" t="s">
        <v>207</v>
      </c>
      <c r="E1152" s="335">
        <v>63</v>
      </c>
      <c r="F1152" s="336">
        <v>32348.14775</v>
      </c>
      <c r="G1152" s="337">
        <v>1889.65167</v>
      </c>
      <c r="H1152" s="337">
        <v>34237.799420000003</v>
      </c>
      <c r="I1152" s="337">
        <v>7823.2366700000002</v>
      </c>
      <c r="J1152" s="337">
        <v>1317.2323600000002</v>
      </c>
      <c r="K1152" s="337">
        <v>9140.4690300000002</v>
      </c>
      <c r="L1152" s="337">
        <v>48649.68621</v>
      </c>
      <c r="M1152" s="337">
        <v>4997.0226299999995</v>
      </c>
      <c r="N1152" s="337">
        <v>53646.708840000007</v>
      </c>
      <c r="O1152" s="337">
        <v>97024.97729000001</v>
      </c>
      <c r="P1152" s="337">
        <v>51680.743920000001</v>
      </c>
      <c r="Q1152" s="337">
        <v>2630.3256499999998</v>
      </c>
      <c r="R1152" s="338">
        <v>54311.06957</v>
      </c>
    </row>
    <row r="1153" spans="1:18" s="313" customFormat="1">
      <c r="A1153" s="339"/>
      <c r="B1153" s="334" t="s">
        <v>12</v>
      </c>
      <c r="C1153" s="334" t="s">
        <v>240</v>
      </c>
      <c r="D1153" s="334" t="s">
        <v>240</v>
      </c>
      <c r="E1153" s="335">
        <v>2</v>
      </c>
      <c r="F1153" s="336">
        <v>4284.7264100000002</v>
      </c>
      <c r="G1153" s="337">
        <v>0</v>
      </c>
      <c r="H1153" s="337">
        <v>4284.7264100000002</v>
      </c>
      <c r="I1153" s="337">
        <v>1449.3951200000001</v>
      </c>
      <c r="J1153" s="337">
        <v>331.85586000000001</v>
      </c>
      <c r="K1153" s="337">
        <v>1781.25098</v>
      </c>
      <c r="L1153" s="337">
        <v>12532.37643</v>
      </c>
      <c r="M1153" s="337">
        <v>970.73361999999997</v>
      </c>
      <c r="N1153" s="337">
        <v>13503.110050000001</v>
      </c>
      <c r="O1153" s="337">
        <v>19569.087440000003</v>
      </c>
      <c r="P1153" s="337">
        <v>4432.7563700000001</v>
      </c>
      <c r="Q1153" s="337">
        <v>0</v>
      </c>
      <c r="R1153" s="338">
        <v>4432.7563700000001</v>
      </c>
    </row>
    <row r="1154" spans="1:18" s="313" customFormat="1">
      <c r="A1154" s="339"/>
      <c r="B1154" s="334" t="s">
        <v>241</v>
      </c>
      <c r="C1154" s="334" t="s">
        <v>244</v>
      </c>
      <c r="D1154" s="334" t="s">
        <v>245</v>
      </c>
      <c r="E1154" s="335">
        <v>102</v>
      </c>
      <c r="F1154" s="336">
        <v>1389.6891799999999</v>
      </c>
      <c r="G1154" s="337">
        <v>650.78496999999993</v>
      </c>
      <c r="H1154" s="337">
        <v>2040.47415</v>
      </c>
      <c r="I1154" s="337">
        <v>1136.4548400000001</v>
      </c>
      <c r="J1154" s="337">
        <v>31.7712</v>
      </c>
      <c r="K1154" s="337">
        <v>1168.22604</v>
      </c>
      <c r="L1154" s="337">
        <v>2939.5559700000003</v>
      </c>
      <c r="M1154" s="337">
        <v>204.81947</v>
      </c>
      <c r="N1154" s="337">
        <v>3144.3754399999998</v>
      </c>
      <c r="O1154" s="337">
        <v>6353.0756300000003</v>
      </c>
      <c r="P1154" s="337">
        <v>40995.479780000001</v>
      </c>
      <c r="Q1154" s="337">
        <v>0</v>
      </c>
      <c r="R1154" s="338">
        <v>40995.479780000001</v>
      </c>
    </row>
    <row r="1155" spans="1:18" s="313" customFormat="1">
      <c r="A1155" s="339"/>
      <c r="B1155" s="334" t="s">
        <v>14</v>
      </c>
      <c r="C1155" s="334" t="s">
        <v>254</v>
      </c>
      <c r="D1155" s="334" t="s">
        <v>254</v>
      </c>
      <c r="E1155" s="335">
        <v>101</v>
      </c>
      <c r="F1155" s="336">
        <v>420.07433000000003</v>
      </c>
      <c r="G1155" s="337">
        <v>2.1530399999999998</v>
      </c>
      <c r="H1155" s="337">
        <v>422.22737000000001</v>
      </c>
      <c r="I1155" s="337">
        <v>1099.8168400000002</v>
      </c>
      <c r="J1155" s="337">
        <v>82.878479999999996</v>
      </c>
      <c r="K1155" s="337">
        <v>1182.69532</v>
      </c>
      <c r="L1155" s="337">
        <v>3671.2701200000001</v>
      </c>
      <c r="M1155" s="337">
        <v>454.85359000000005</v>
      </c>
      <c r="N1155" s="337">
        <v>4126.1237099999998</v>
      </c>
      <c r="O1155" s="337">
        <v>5731.0464000000002</v>
      </c>
      <c r="P1155" s="337">
        <v>26610.945649999998</v>
      </c>
      <c r="Q1155" s="337">
        <v>2.3005800000000001</v>
      </c>
      <c r="R1155" s="338">
        <v>26613.246230000001</v>
      </c>
    </row>
    <row r="1156" spans="1:18" s="313" customFormat="1">
      <c r="A1156" s="339"/>
      <c r="B1156" s="334" t="s">
        <v>15</v>
      </c>
      <c r="C1156" s="334" t="s">
        <v>257</v>
      </c>
      <c r="D1156" s="334" t="s">
        <v>257</v>
      </c>
      <c r="E1156" s="335">
        <v>100</v>
      </c>
      <c r="F1156" s="336">
        <v>221.28835999999998</v>
      </c>
      <c r="G1156" s="337">
        <v>179.07075</v>
      </c>
      <c r="H1156" s="337">
        <v>400.35910999999999</v>
      </c>
      <c r="I1156" s="337">
        <v>1247.4599900000001</v>
      </c>
      <c r="J1156" s="337">
        <v>295.56975</v>
      </c>
      <c r="K1156" s="337">
        <v>1543.0297399999999</v>
      </c>
      <c r="L1156" s="337">
        <v>2590.4316600000002</v>
      </c>
      <c r="M1156" s="337">
        <v>433.22874999999999</v>
      </c>
      <c r="N1156" s="337">
        <v>3023.66041</v>
      </c>
      <c r="O1156" s="337">
        <v>4967.0492599999998</v>
      </c>
      <c r="P1156" s="337">
        <v>50939.91087</v>
      </c>
      <c r="Q1156" s="337">
        <v>0</v>
      </c>
      <c r="R1156" s="338">
        <v>50939.91087</v>
      </c>
    </row>
    <row r="1157" spans="1:18" s="313" customFormat="1">
      <c r="A1157" s="339"/>
      <c r="B1157" s="334" t="s">
        <v>16</v>
      </c>
      <c r="C1157" s="334" t="s">
        <v>16</v>
      </c>
      <c r="D1157" s="334" t="s">
        <v>270</v>
      </c>
      <c r="E1157" s="335">
        <v>32</v>
      </c>
      <c r="F1157" s="336">
        <v>822.77395999999999</v>
      </c>
      <c r="G1157" s="337">
        <v>695.29676000000006</v>
      </c>
      <c r="H1157" s="337">
        <v>1518.0707199999999</v>
      </c>
      <c r="I1157" s="337">
        <v>5087.5306300000002</v>
      </c>
      <c r="J1157" s="337">
        <v>1343.91581</v>
      </c>
      <c r="K1157" s="337">
        <v>6431.4464400000006</v>
      </c>
      <c r="L1157" s="337">
        <v>79887.136169999998</v>
      </c>
      <c r="M1157" s="337">
        <v>15402.0476</v>
      </c>
      <c r="N1157" s="337">
        <v>95289.183769999989</v>
      </c>
      <c r="O1157" s="337">
        <v>103238.70093000001</v>
      </c>
      <c r="P1157" s="337">
        <v>11893.628470000001</v>
      </c>
      <c r="Q1157" s="337">
        <v>13.989420000000001</v>
      </c>
      <c r="R1157" s="338">
        <v>11907.617890000001</v>
      </c>
    </row>
    <row r="1158" spans="1:18" s="313" customFormat="1">
      <c r="A1158" s="339"/>
      <c r="B1158" s="339"/>
      <c r="C1158" s="339"/>
      <c r="D1158" s="334" t="s">
        <v>16</v>
      </c>
      <c r="E1158" s="335">
        <v>13</v>
      </c>
      <c r="F1158" s="336">
        <v>1615.99576</v>
      </c>
      <c r="G1158" s="337">
        <v>383.01809000000003</v>
      </c>
      <c r="H1158" s="337">
        <v>1999.01385</v>
      </c>
      <c r="I1158" s="337">
        <v>3986.2472299999999</v>
      </c>
      <c r="J1158" s="337">
        <v>1425.67175</v>
      </c>
      <c r="K1158" s="337">
        <v>5411.9189800000004</v>
      </c>
      <c r="L1158" s="337">
        <v>54294.345369999995</v>
      </c>
      <c r="M1158" s="337">
        <v>7247.1413200000006</v>
      </c>
      <c r="N1158" s="337">
        <v>61541.486689999998</v>
      </c>
      <c r="O1158" s="337">
        <v>68952.419519999996</v>
      </c>
      <c r="P1158" s="337">
        <v>28274.08383</v>
      </c>
      <c r="Q1158" s="337">
        <v>4.51701</v>
      </c>
      <c r="R1158" s="338">
        <v>28278.600839999999</v>
      </c>
    </row>
    <row r="1159" spans="1:18" s="313" customFormat="1">
      <c r="A1159" s="339"/>
      <c r="B1159" s="339"/>
      <c r="C1159" s="339"/>
      <c r="D1159" s="339"/>
      <c r="E1159" s="340">
        <v>56</v>
      </c>
      <c r="F1159" s="341">
        <v>4202.2070599999997</v>
      </c>
      <c r="G1159" s="342">
        <v>1343.4227599999999</v>
      </c>
      <c r="H1159" s="342">
        <v>5545.6298200000001</v>
      </c>
      <c r="I1159" s="342">
        <v>10659.43851</v>
      </c>
      <c r="J1159" s="342">
        <v>889.85478000000001</v>
      </c>
      <c r="K1159" s="342">
        <v>11549.29329</v>
      </c>
      <c r="L1159" s="342">
        <v>77599.390599999999</v>
      </c>
      <c r="M1159" s="342">
        <v>9744.773650000001</v>
      </c>
      <c r="N1159" s="342">
        <v>87344.164250000002</v>
      </c>
      <c r="O1159" s="342">
        <v>104439.08736</v>
      </c>
      <c r="P1159" s="342">
        <v>38233.022229999995</v>
      </c>
      <c r="Q1159" s="342">
        <v>10.847020000000001</v>
      </c>
      <c r="R1159" s="343">
        <v>38243.869250000003</v>
      </c>
    </row>
    <row r="1160" spans="1:18" s="313" customFormat="1">
      <c r="A1160" s="339"/>
      <c r="B1160" s="339"/>
      <c r="C1160" s="339"/>
      <c r="D1160" s="334" t="s">
        <v>60</v>
      </c>
      <c r="E1160" s="335">
        <v>20</v>
      </c>
      <c r="F1160" s="336">
        <v>183.80689999999998</v>
      </c>
      <c r="G1160" s="337">
        <v>20.15869</v>
      </c>
      <c r="H1160" s="337">
        <v>203.96558999999999</v>
      </c>
      <c r="I1160" s="337">
        <v>3164.9294900000004</v>
      </c>
      <c r="J1160" s="337">
        <v>858.24429000000009</v>
      </c>
      <c r="K1160" s="337">
        <v>4023.1737799999996</v>
      </c>
      <c r="L1160" s="337">
        <v>50639.691619999998</v>
      </c>
      <c r="M1160" s="337">
        <v>6242.1865800000005</v>
      </c>
      <c r="N1160" s="337">
        <v>56881.878200000006</v>
      </c>
      <c r="O1160" s="337">
        <v>61109.017570000004</v>
      </c>
      <c r="P1160" s="337">
        <v>30908.920630000001</v>
      </c>
      <c r="Q1160" s="337">
        <v>9.6562999999999999</v>
      </c>
      <c r="R1160" s="338">
        <v>30918.576929999999</v>
      </c>
    </row>
    <row r="1161" spans="1:18" s="313" customFormat="1">
      <c r="A1161" s="339"/>
      <c r="B1161" s="339"/>
      <c r="C1161" s="339"/>
      <c r="D1161" s="334" t="s">
        <v>67</v>
      </c>
      <c r="E1161" s="335">
        <v>35</v>
      </c>
      <c r="F1161" s="336">
        <v>598.34245999999996</v>
      </c>
      <c r="G1161" s="337">
        <v>934.39652000000001</v>
      </c>
      <c r="H1161" s="337">
        <v>1532.7389800000001</v>
      </c>
      <c r="I1161" s="337">
        <v>4249.8384900000001</v>
      </c>
      <c r="J1161" s="337">
        <v>1676.6609799999999</v>
      </c>
      <c r="K1161" s="337">
        <v>5926.4994699999997</v>
      </c>
      <c r="L1161" s="337">
        <v>93886.307509999999</v>
      </c>
      <c r="M1161" s="337">
        <v>8529.9462299999996</v>
      </c>
      <c r="N1161" s="337">
        <v>102416.25374</v>
      </c>
      <c r="O1161" s="337">
        <v>109875.49219</v>
      </c>
      <c r="P1161" s="337">
        <v>22019.8318</v>
      </c>
      <c r="Q1161" s="337">
        <v>8.7298099999999987</v>
      </c>
      <c r="R1161" s="338">
        <v>22028.561610000001</v>
      </c>
    </row>
    <row r="1162" spans="1:18" s="313" customFormat="1">
      <c r="A1162" s="339"/>
      <c r="B1162" s="339"/>
      <c r="C1162" s="339"/>
      <c r="D1162" s="339"/>
      <c r="E1162" s="340">
        <v>57</v>
      </c>
      <c r="F1162" s="341">
        <v>153.94334000000001</v>
      </c>
      <c r="G1162" s="342">
        <v>0.10690000000000001</v>
      </c>
      <c r="H1162" s="342">
        <v>154.05024</v>
      </c>
      <c r="I1162" s="342">
        <v>2916.6276000000003</v>
      </c>
      <c r="J1162" s="342">
        <v>14.638489999999999</v>
      </c>
      <c r="K1162" s="342">
        <v>2931.2660900000001</v>
      </c>
      <c r="L1162" s="342">
        <v>1568.81267</v>
      </c>
      <c r="M1162" s="342">
        <v>20.98047</v>
      </c>
      <c r="N1162" s="342">
        <v>1589.79314</v>
      </c>
      <c r="O1162" s="342">
        <v>4675.1094699999994</v>
      </c>
      <c r="P1162" s="342">
        <v>36435.80042</v>
      </c>
      <c r="Q1162" s="342">
        <v>2.4714299999999998</v>
      </c>
      <c r="R1162" s="343">
        <v>36438.271850000005</v>
      </c>
    </row>
    <row r="1163" spans="1:18" s="313" customFormat="1">
      <c r="A1163" s="339"/>
      <c r="B1163" s="339"/>
      <c r="C1163" s="339"/>
      <c r="D1163" s="334" t="s">
        <v>63</v>
      </c>
      <c r="E1163" s="335">
        <v>10</v>
      </c>
      <c r="F1163" s="336">
        <v>58292.387130000003</v>
      </c>
      <c r="G1163" s="337">
        <v>17407.248800000001</v>
      </c>
      <c r="H1163" s="337">
        <v>75699.635930000004</v>
      </c>
      <c r="I1163" s="337">
        <v>61389.56437</v>
      </c>
      <c r="J1163" s="337">
        <v>7054.0713800000003</v>
      </c>
      <c r="K1163" s="337">
        <v>68443.635750000001</v>
      </c>
      <c r="L1163" s="337">
        <v>243741.35973</v>
      </c>
      <c r="M1163" s="337">
        <v>55937.739509999999</v>
      </c>
      <c r="N1163" s="337">
        <v>299679.09924000001</v>
      </c>
      <c r="O1163" s="337">
        <v>443822.37092000002</v>
      </c>
      <c r="P1163" s="337">
        <v>1245601.8244700001</v>
      </c>
      <c r="Q1163" s="337">
        <v>174762.80605000001</v>
      </c>
      <c r="R1163" s="338">
        <v>1420364.6305199999</v>
      </c>
    </row>
    <row r="1164" spans="1:18" s="313" customFormat="1">
      <c r="A1164" s="339"/>
      <c r="B1164" s="339"/>
      <c r="C1164" s="339"/>
      <c r="D1164" s="334" t="s">
        <v>68</v>
      </c>
      <c r="E1164" s="335">
        <v>25</v>
      </c>
      <c r="F1164" s="336">
        <v>206.31554</v>
      </c>
      <c r="G1164" s="337">
        <v>116.03574</v>
      </c>
      <c r="H1164" s="337">
        <v>322.35128000000003</v>
      </c>
      <c r="I1164" s="337">
        <v>9161.5055700000012</v>
      </c>
      <c r="J1164" s="337">
        <v>3684.41545</v>
      </c>
      <c r="K1164" s="337">
        <v>12845.92102</v>
      </c>
      <c r="L1164" s="337">
        <v>88704.296310000005</v>
      </c>
      <c r="M1164" s="337">
        <v>8295.2776599999997</v>
      </c>
      <c r="N1164" s="337">
        <v>96999.573969999998</v>
      </c>
      <c r="O1164" s="337">
        <v>110167.84626999999</v>
      </c>
      <c r="P1164" s="337">
        <v>47194.814109999999</v>
      </c>
      <c r="Q1164" s="337">
        <v>30.078869999999998</v>
      </c>
      <c r="R1164" s="338">
        <v>47224.892979999997</v>
      </c>
    </row>
    <row r="1165" spans="1:18" s="313" customFormat="1">
      <c r="A1165" s="339"/>
      <c r="B1165" s="339"/>
      <c r="C1165" s="339"/>
      <c r="D1165" s="334" t="s">
        <v>84</v>
      </c>
      <c r="E1165" s="335">
        <v>14</v>
      </c>
      <c r="F1165" s="336">
        <v>50.392600000000002</v>
      </c>
      <c r="G1165" s="337">
        <v>16.09498</v>
      </c>
      <c r="H1165" s="337">
        <v>66.487580000000008</v>
      </c>
      <c r="I1165" s="337">
        <v>2560.5904599999999</v>
      </c>
      <c r="J1165" s="337">
        <v>1114.5960400000001</v>
      </c>
      <c r="K1165" s="337">
        <v>3675.1864999999998</v>
      </c>
      <c r="L1165" s="337">
        <v>33116.598210000004</v>
      </c>
      <c r="M1165" s="337">
        <v>2699.10239</v>
      </c>
      <c r="N1165" s="337">
        <v>35815.700600000004</v>
      </c>
      <c r="O1165" s="337">
        <v>39557.374680000001</v>
      </c>
      <c r="P1165" s="337">
        <v>10557.545169999999</v>
      </c>
      <c r="Q1165" s="337">
        <v>1.5224899999999999</v>
      </c>
      <c r="R1165" s="338">
        <v>10559.067660000001</v>
      </c>
    </row>
    <row r="1166" spans="1:18" s="313" customFormat="1">
      <c r="A1166" s="339"/>
      <c r="B1166" s="339"/>
      <c r="C1166" s="339"/>
      <c r="D1166" s="334" t="s">
        <v>69</v>
      </c>
      <c r="E1166" s="335">
        <v>27</v>
      </c>
      <c r="F1166" s="336">
        <v>108.46919</v>
      </c>
      <c r="G1166" s="337">
        <v>3.9058000000000002</v>
      </c>
      <c r="H1166" s="337">
        <v>112.37499000000001</v>
      </c>
      <c r="I1166" s="337">
        <v>1802.30764</v>
      </c>
      <c r="J1166" s="337">
        <v>981.72086000000002</v>
      </c>
      <c r="K1166" s="337">
        <v>2784.0284999999999</v>
      </c>
      <c r="L1166" s="337">
        <v>45673.382749999997</v>
      </c>
      <c r="M1166" s="337">
        <v>5847.7447199999997</v>
      </c>
      <c r="N1166" s="337">
        <v>51521.127469999999</v>
      </c>
      <c r="O1166" s="337">
        <v>54417.530960000004</v>
      </c>
      <c r="P1166" s="337">
        <v>6806.4650499999998</v>
      </c>
      <c r="Q1166" s="337">
        <v>2.7918099999999999</v>
      </c>
      <c r="R1166" s="338">
        <v>6809.2568600000004</v>
      </c>
    </row>
    <row r="1167" spans="1:18" s="313" customFormat="1">
      <c r="A1167" s="339"/>
      <c r="B1167" s="339"/>
      <c r="C1167" s="339"/>
      <c r="D1167" s="339"/>
      <c r="E1167" s="340">
        <v>40</v>
      </c>
      <c r="F1167" s="341">
        <v>1008.24851</v>
      </c>
      <c r="G1167" s="342">
        <v>1240.1611399999999</v>
      </c>
      <c r="H1167" s="342">
        <v>2248.4096500000001</v>
      </c>
      <c r="I1167" s="342">
        <v>3203.8339799999999</v>
      </c>
      <c r="J1167" s="342">
        <v>3282.2262599999999</v>
      </c>
      <c r="K1167" s="342">
        <v>6486.0602399999998</v>
      </c>
      <c r="L1167" s="342">
        <v>74608.917189999993</v>
      </c>
      <c r="M1167" s="342">
        <v>8579.8022700000001</v>
      </c>
      <c r="N1167" s="342">
        <v>83188.719459999993</v>
      </c>
      <c r="O1167" s="342">
        <v>91923.189350000001</v>
      </c>
      <c r="P1167" s="342">
        <v>10142.84512</v>
      </c>
      <c r="Q1167" s="342">
        <v>4.2680200000000008</v>
      </c>
      <c r="R1167" s="343">
        <v>10147.113140000001</v>
      </c>
    </row>
    <row r="1168" spans="1:18" s="313" customFormat="1">
      <c r="A1168" s="339"/>
      <c r="B1168" s="339"/>
      <c r="C1168" s="339"/>
      <c r="D1168" s="339"/>
      <c r="E1168" s="340">
        <v>76</v>
      </c>
      <c r="F1168" s="341">
        <v>156.98705999999999</v>
      </c>
      <c r="G1168" s="342">
        <v>2089.2142199999998</v>
      </c>
      <c r="H1168" s="342">
        <v>2246.2012799999998</v>
      </c>
      <c r="I1168" s="342">
        <v>14357.355140000001</v>
      </c>
      <c r="J1168" s="342">
        <v>2253.9988499999999</v>
      </c>
      <c r="K1168" s="342">
        <v>16611.35399</v>
      </c>
      <c r="L1168" s="342">
        <v>98475.26685</v>
      </c>
      <c r="M1168" s="342">
        <v>45312.714220000002</v>
      </c>
      <c r="N1168" s="342">
        <v>143787.98106999998</v>
      </c>
      <c r="O1168" s="342">
        <v>162645.53633999999</v>
      </c>
      <c r="P1168" s="342">
        <v>11187.36003</v>
      </c>
      <c r="Q1168" s="342">
        <v>8.4707999999999988</v>
      </c>
      <c r="R1168" s="343">
        <v>11195.830830000001</v>
      </c>
    </row>
    <row r="1169" spans="1:18" s="313" customFormat="1">
      <c r="A1169" s="339"/>
      <c r="B1169" s="334" t="s">
        <v>17</v>
      </c>
      <c r="C1169" s="334" t="s">
        <v>281</v>
      </c>
      <c r="D1169" s="334" t="s">
        <v>282</v>
      </c>
      <c r="E1169" s="335">
        <v>98</v>
      </c>
      <c r="F1169" s="336">
        <v>220.82248999999999</v>
      </c>
      <c r="G1169" s="337">
        <v>0</v>
      </c>
      <c r="H1169" s="337">
        <v>220.82248999999999</v>
      </c>
      <c r="I1169" s="337">
        <v>1069.6086299999999</v>
      </c>
      <c r="J1169" s="337">
        <v>33.669080000000001</v>
      </c>
      <c r="K1169" s="337">
        <v>1103.2777100000001</v>
      </c>
      <c r="L1169" s="337">
        <v>883.99813000000006</v>
      </c>
      <c r="M1169" s="337">
        <v>147.11098999999999</v>
      </c>
      <c r="N1169" s="337">
        <v>1031.1091200000001</v>
      </c>
      <c r="O1169" s="337">
        <v>2355.2093199999999</v>
      </c>
      <c r="P1169" s="337">
        <v>51915.585020000006</v>
      </c>
      <c r="Q1169" s="337">
        <v>0</v>
      </c>
      <c r="R1169" s="338">
        <v>51915.585020000006</v>
      </c>
    </row>
    <row r="1170" spans="1:18" s="313" customFormat="1">
      <c r="A1170" s="339"/>
      <c r="B1170" s="334" t="s">
        <v>21</v>
      </c>
      <c r="C1170" s="334" t="s">
        <v>21</v>
      </c>
      <c r="D1170" s="334" t="s">
        <v>21</v>
      </c>
      <c r="E1170" s="335">
        <v>92</v>
      </c>
      <c r="F1170" s="336">
        <v>255.22955999999999</v>
      </c>
      <c r="G1170" s="337">
        <v>1289.8847900000001</v>
      </c>
      <c r="H1170" s="337">
        <v>1545.1143500000001</v>
      </c>
      <c r="I1170" s="337">
        <v>1722.52639</v>
      </c>
      <c r="J1170" s="337">
        <v>273.48784000000001</v>
      </c>
      <c r="K1170" s="337">
        <v>1996.01423</v>
      </c>
      <c r="L1170" s="337">
        <v>2793.2444799999998</v>
      </c>
      <c r="M1170" s="337">
        <v>85.565749999999994</v>
      </c>
      <c r="N1170" s="337">
        <v>2878.81023</v>
      </c>
      <c r="O1170" s="337">
        <v>6419.9388099999996</v>
      </c>
      <c r="P1170" s="337">
        <v>54332.885479999997</v>
      </c>
      <c r="Q1170" s="337">
        <v>31.06268</v>
      </c>
      <c r="R1170" s="338">
        <v>54363.94816</v>
      </c>
    </row>
    <row r="1171" spans="1:18" s="313" customFormat="1">
      <c r="A1171" s="334" t="s">
        <v>447</v>
      </c>
      <c r="B1171" s="334" t="s">
        <v>2</v>
      </c>
      <c r="C1171" s="334" t="s">
        <v>196</v>
      </c>
      <c r="D1171" s="334" t="s">
        <v>197</v>
      </c>
      <c r="E1171" s="335">
        <v>451</v>
      </c>
      <c r="F1171" s="336">
        <v>11312.6661</v>
      </c>
      <c r="G1171" s="337">
        <v>218.79804999999999</v>
      </c>
      <c r="H1171" s="337">
        <v>11531.46415</v>
      </c>
      <c r="I1171" s="337">
        <v>22773.831489999997</v>
      </c>
      <c r="J1171" s="337">
        <v>575.28631000000007</v>
      </c>
      <c r="K1171" s="337">
        <v>23349.1178</v>
      </c>
      <c r="L1171" s="337">
        <v>3713.9638100000002</v>
      </c>
      <c r="M1171" s="337">
        <v>772.85235999999998</v>
      </c>
      <c r="N1171" s="337">
        <v>4486.8161700000001</v>
      </c>
      <c r="O1171" s="337">
        <v>39367.398119999998</v>
      </c>
      <c r="P1171" s="337">
        <v>78366.556760000007</v>
      </c>
      <c r="Q1171" s="337">
        <v>43.977719999999998</v>
      </c>
      <c r="R1171" s="338">
        <v>78410.534480000002</v>
      </c>
    </row>
    <row r="1172" spans="1:18" s="313" customFormat="1">
      <c r="A1172" s="339"/>
      <c r="B1172" s="334" t="s">
        <v>3</v>
      </c>
      <c r="C1172" s="334" t="s">
        <v>199</v>
      </c>
      <c r="D1172" s="334" t="s">
        <v>199</v>
      </c>
      <c r="E1172" s="335">
        <v>252</v>
      </c>
      <c r="F1172" s="336">
        <v>39202.267890000003</v>
      </c>
      <c r="G1172" s="337">
        <v>4695.9844599999997</v>
      </c>
      <c r="H1172" s="337">
        <v>43898.252350000002</v>
      </c>
      <c r="I1172" s="337">
        <v>91903.907739999995</v>
      </c>
      <c r="J1172" s="337">
        <v>16098.749659999999</v>
      </c>
      <c r="K1172" s="337">
        <v>108002.65740000001</v>
      </c>
      <c r="L1172" s="337">
        <v>45933.800900000002</v>
      </c>
      <c r="M1172" s="337">
        <v>12729.394550000001</v>
      </c>
      <c r="N1172" s="337">
        <v>58663.195450000007</v>
      </c>
      <c r="O1172" s="337">
        <v>210564.10519999999</v>
      </c>
      <c r="P1172" s="337">
        <v>202276.25122999999</v>
      </c>
      <c r="Q1172" s="337">
        <v>13050.153699999999</v>
      </c>
      <c r="R1172" s="338">
        <v>215326.40493000002</v>
      </c>
    </row>
    <row r="1173" spans="1:18" s="313" customFormat="1">
      <c r="A1173" s="339"/>
      <c r="B1173" s="339"/>
      <c r="C1173" s="334" t="s">
        <v>202</v>
      </c>
      <c r="D1173" s="334" t="s">
        <v>203</v>
      </c>
      <c r="E1173" s="335">
        <v>166</v>
      </c>
      <c r="F1173" s="336">
        <v>53498.986840000005</v>
      </c>
      <c r="G1173" s="337">
        <v>15199.527529999999</v>
      </c>
      <c r="H1173" s="337">
        <v>68698.514370000004</v>
      </c>
      <c r="I1173" s="337">
        <v>97907.385190000001</v>
      </c>
      <c r="J1173" s="337">
        <v>33907.54593</v>
      </c>
      <c r="K1173" s="337">
        <v>131814.93111999999</v>
      </c>
      <c r="L1173" s="337">
        <v>49426.593390000002</v>
      </c>
      <c r="M1173" s="337">
        <v>22294.062850000002</v>
      </c>
      <c r="N1173" s="337">
        <v>71720.656239999997</v>
      </c>
      <c r="O1173" s="337">
        <v>272234.10172999999</v>
      </c>
      <c r="P1173" s="337">
        <v>240414.92804</v>
      </c>
      <c r="Q1173" s="337">
        <v>17412.356250000001</v>
      </c>
      <c r="R1173" s="338">
        <v>257827.28428999998</v>
      </c>
    </row>
    <row r="1174" spans="1:18" s="313" customFormat="1">
      <c r="A1174" s="339"/>
      <c r="B1174" s="339"/>
      <c r="C1174" s="339"/>
      <c r="D1174" s="339"/>
      <c r="E1174" s="340">
        <v>196</v>
      </c>
      <c r="F1174" s="341">
        <v>13171.108380000001</v>
      </c>
      <c r="G1174" s="342">
        <v>2054.48729</v>
      </c>
      <c r="H1174" s="342">
        <v>15225.595670000001</v>
      </c>
      <c r="I1174" s="342">
        <v>22676.655409999999</v>
      </c>
      <c r="J1174" s="342">
        <v>5576.3905999999997</v>
      </c>
      <c r="K1174" s="342">
        <v>28253.046010000002</v>
      </c>
      <c r="L1174" s="342">
        <v>8987.0479600000017</v>
      </c>
      <c r="M1174" s="342">
        <v>2177.16354</v>
      </c>
      <c r="N1174" s="342">
        <v>11164.211499999999</v>
      </c>
      <c r="O1174" s="342">
        <v>54642.853179999998</v>
      </c>
      <c r="P1174" s="342">
        <v>70852.597840000002</v>
      </c>
      <c r="Q1174" s="342">
        <v>7682.5780199999999</v>
      </c>
      <c r="R1174" s="343">
        <v>78535.175860000003</v>
      </c>
    </row>
    <row r="1175" spans="1:18" s="313" customFormat="1">
      <c r="A1175" s="339"/>
      <c r="B1175" s="339"/>
      <c r="C1175" s="339"/>
      <c r="D1175" s="339"/>
      <c r="E1175" s="340">
        <v>436</v>
      </c>
      <c r="F1175" s="341">
        <v>5999.4341900000009</v>
      </c>
      <c r="G1175" s="342">
        <v>1580.1496100000002</v>
      </c>
      <c r="H1175" s="342">
        <v>7579.5837999999994</v>
      </c>
      <c r="I1175" s="342">
        <v>16252.554990000001</v>
      </c>
      <c r="J1175" s="342">
        <v>4528.7234500000004</v>
      </c>
      <c r="K1175" s="342">
        <v>20781.278440000002</v>
      </c>
      <c r="L1175" s="342">
        <v>7921.9833899999994</v>
      </c>
      <c r="M1175" s="342">
        <v>3193.0383999999999</v>
      </c>
      <c r="N1175" s="342">
        <v>11115.021789999999</v>
      </c>
      <c r="O1175" s="342">
        <v>39475.884030000001</v>
      </c>
      <c r="P1175" s="342">
        <v>50149.815539999996</v>
      </c>
      <c r="Q1175" s="342">
        <v>2073.3584299999998</v>
      </c>
      <c r="R1175" s="343">
        <v>52223.173969999996</v>
      </c>
    </row>
    <row r="1176" spans="1:18" s="313" customFormat="1">
      <c r="A1176" s="339"/>
      <c r="B1176" s="339"/>
      <c r="C1176" s="339"/>
      <c r="D1176" s="334" t="s">
        <v>316</v>
      </c>
      <c r="E1176" s="335">
        <v>413</v>
      </c>
      <c r="F1176" s="336">
        <v>8499.4114300000001</v>
      </c>
      <c r="G1176" s="337">
        <v>1243.2565900000002</v>
      </c>
      <c r="H1176" s="337">
        <v>9742.6680199999992</v>
      </c>
      <c r="I1176" s="337">
        <v>34533.809689999995</v>
      </c>
      <c r="J1176" s="337">
        <v>9632.74395</v>
      </c>
      <c r="K1176" s="337">
        <v>44166.553639999998</v>
      </c>
      <c r="L1176" s="337">
        <v>11918.014519999999</v>
      </c>
      <c r="M1176" s="337">
        <v>4142.0384100000001</v>
      </c>
      <c r="N1176" s="337">
        <v>16060.05293</v>
      </c>
      <c r="O1176" s="337">
        <v>69969.274590000001</v>
      </c>
      <c r="P1176" s="337">
        <v>68523.64112</v>
      </c>
      <c r="Q1176" s="337">
        <v>303.77739000000003</v>
      </c>
      <c r="R1176" s="338">
        <v>68827.418510000003</v>
      </c>
    </row>
    <row r="1177" spans="1:18" s="313" customFormat="1">
      <c r="A1177" s="339"/>
      <c r="B1177" s="334" t="s">
        <v>204</v>
      </c>
      <c r="C1177" s="334" t="s">
        <v>206</v>
      </c>
      <c r="D1177" s="334" t="s">
        <v>206</v>
      </c>
      <c r="E1177" s="335">
        <v>444</v>
      </c>
      <c r="F1177" s="336">
        <v>13801.53298</v>
      </c>
      <c r="G1177" s="337">
        <v>1101.35529</v>
      </c>
      <c r="H1177" s="337">
        <v>14902.888269999999</v>
      </c>
      <c r="I1177" s="337">
        <v>32919.699110000001</v>
      </c>
      <c r="J1177" s="337">
        <v>4920.3143200000004</v>
      </c>
      <c r="K1177" s="337">
        <v>37840.013429999999</v>
      </c>
      <c r="L1177" s="337">
        <v>12307.87651</v>
      </c>
      <c r="M1177" s="337">
        <v>1272.2539400000001</v>
      </c>
      <c r="N1177" s="337">
        <v>13580.130449999999</v>
      </c>
      <c r="O1177" s="337">
        <v>66323.032149999999</v>
      </c>
      <c r="P1177" s="337">
        <v>59418.962119999997</v>
      </c>
      <c r="Q1177" s="337">
        <v>533.07663000000002</v>
      </c>
      <c r="R1177" s="338">
        <v>59952.03875</v>
      </c>
    </row>
    <row r="1178" spans="1:18" s="313" customFormat="1">
      <c r="A1178" s="339"/>
      <c r="B1178" s="339"/>
      <c r="C1178" s="334" t="s">
        <v>320</v>
      </c>
      <c r="D1178" s="334" t="s">
        <v>321</v>
      </c>
      <c r="E1178" s="335">
        <v>446</v>
      </c>
      <c r="F1178" s="336">
        <v>8589.1685399999988</v>
      </c>
      <c r="G1178" s="337">
        <v>3998.3830099999996</v>
      </c>
      <c r="H1178" s="337">
        <v>12587.55155</v>
      </c>
      <c r="I1178" s="337">
        <v>40826.744079999997</v>
      </c>
      <c r="J1178" s="337">
        <v>7905.4113600000001</v>
      </c>
      <c r="K1178" s="337">
        <v>48732.155439999995</v>
      </c>
      <c r="L1178" s="337">
        <v>42769.908909999998</v>
      </c>
      <c r="M1178" s="337">
        <v>4733.5314100000005</v>
      </c>
      <c r="N1178" s="337">
        <v>47503.440320000002</v>
      </c>
      <c r="O1178" s="337">
        <v>108823.14731</v>
      </c>
      <c r="P1178" s="337">
        <v>30998.876479999999</v>
      </c>
      <c r="Q1178" s="337">
        <v>1718.9163600000002</v>
      </c>
      <c r="R1178" s="338">
        <v>32717.792839999998</v>
      </c>
    </row>
    <row r="1179" spans="1:18" s="313" customFormat="1">
      <c r="A1179" s="339"/>
      <c r="B1179" s="334" t="s">
        <v>5</v>
      </c>
      <c r="C1179" s="334" t="s">
        <v>5</v>
      </c>
      <c r="D1179" s="334" t="s">
        <v>5</v>
      </c>
      <c r="E1179" s="335">
        <v>3</v>
      </c>
      <c r="F1179" s="336">
        <v>153842.48366999999</v>
      </c>
      <c r="G1179" s="337">
        <v>81609.560519999999</v>
      </c>
      <c r="H1179" s="337">
        <v>235452.04418999999</v>
      </c>
      <c r="I1179" s="337">
        <v>170455.74409999998</v>
      </c>
      <c r="J1179" s="337">
        <v>105206.55873999999</v>
      </c>
      <c r="K1179" s="337">
        <v>275662.30283999996</v>
      </c>
      <c r="L1179" s="337">
        <v>96800.662150000004</v>
      </c>
      <c r="M1179" s="337">
        <v>107606.25968</v>
      </c>
      <c r="N1179" s="337">
        <v>204406.92183000001</v>
      </c>
      <c r="O1179" s="337">
        <v>715521.26886000007</v>
      </c>
      <c r="P1179" s="337">
        <v>754362.22831999999</v>
      </c>
      <c r="Q1179" s="337">
        <v>278615.98843000003</v>
      </c>
      <c r="R1179" s="338">
        <v>1032978.21675</v>
      </c>
    </row>
    <row r="1180" spans="1:18" s="313" customFormat="1">
      <c r="A1180" s="339"/>
      <c r="B1180" s="339"/>
      <c r="C1180" s="339"/>
      <c r="D1180" s="339"/>
      <c r="E1180" s="340">
        <v>4</v>
      </c>
      <c r="F1180" s="341">
        <v>5349.5182199999999</v>
      </c>
      <c r="G1180" s="342">
        <v>2591.5179900000003</v>
      </c>
      <c r="H1180" s="342">
        <v>7941.0362100000002</v>
      </c>
      <c r="I1180" s="342">
        <v>29868.208870000002</v>
      </c>
      <c r="J1180" s="342">
        <v>8023.8169600000001</v>
      </c>
      <c r="K1180" s="342">
        <v>37892.025829999999</v>
      </c>
      <c r="L1180" s="342">
        <v>12071.028109999999</v>
      </c>
      <c r="M1180" s="342">
        <v>1475.90786</v>
      </c>
      <c r="N1180" s="342">
        <v>13546.93597</v>
      </c>
      <c r="O1180" s="342">
        <v>59379.998009999996</v>
      </c>
      <c r="P1180" s="342">
        <v>71024.500140000004</v>
      </c>
      <c r="Q1180" s="342">
        <v>2210.9142299999999</v>
      </c>
      <c r="R1180" s="343">
        <v>73235.414369999999</v>
      </c>
    </row>
    <row r="1181" spans="1:18" s="313" customFormat="1">
      <c r="A1181" s="339"/>
      <c r="B1181" s="339"/>
      <c r="C1181" s="339"/>
      <c r="D1181" s="339"/>
      <c r="E1181" s="340">
        <v>230</v>
      </c>
      <c r="F1181" s="341">
        <v>12475.269900000001</v>
      </c>
      <c r="G1181" s="342">
        <v>10904.22957</v>
      </c>
      <c r="H1181" s="342">
        <v>23379.499469999999</v>
      </c>
      <c r="I1181" s="342">
        <v>34367.920210000004</v>
      </c>
      <c r="J1181" s="342">
        <v>17668.457979999999</v>
      </c>
      <c r="K1181" s="342">
        <v>52036.378189999996</v>
      </c>
      <c r="L1181" s="342">
        <v>17521.156300000002</v>
      </c>
      <c r="M1181" s="342">
        <v>5999.36384</v>
      </c>
      <c r="N1181" s="342">
        <v>23520.520140000001</v>
      </c>
      <c r="O1181" s="342">
        <v>98936.397799999992</v>
      </c>
      <c r="P1181" s="342">
        <v>101101.04023</v>
      </c>
      <c r="Q1181" s="342">
        <v>10455.268619999999</v>
      </c>
      <c r="R1181" s="343">
        <v>111556.30885</v>
      </c>
    </row>
    <row r="1182" spans="1:18" s="313" customFormat="1">
      <c r="A1182" s="339"/>
      <c r="B1182" s="339"/>
      <c r="C1182" s="339"/>
      <c r="D1182" s="339"/>
      <c r="E1182" s="340">
        <v>353</v>
      </c>
      <c r="F1182" s="341">
        <v>0</v>
      </c>
      <c r="G1182" s="342">
        <v>0</v>
      </c>
      <c r="H1182" s="342">
        <v>0</v>
      </c>
      <c r="I1182" s="342">
        <v>68.888329999999996</v>
      </c>
      <c r="J1182" s="342">
        <v>191.22046</v>
      </c>
      <c r="K1182" s="342">
        <v>260.10879</v>
      </c>
      <c r="L1182" s="342">
        <v>112.67</v>
      </c>
      <c r="M1182" s="342">
        <v>1.1E-4</v>
      </c>
      <c r="N1182" s="342">
        <v>112.67010999999999</v>
      </c>
      <c r="O1182" s="342">
        <v>372.77890000000002</v>
      </c>
      <c r="P1182" s="342">
        <v>2288.788</v>
      </c>
      <c r="Q1182" s="342">
        <v>83.597239999999999</v>
      </c>
      <c r="R1182" s="343">
        <v>2372.3852400000001</v>
      </c>
    </row>
    <row r="1183" spans="1:18" s="313" customFormat="1">
      <c r="A1183" s="339"/>
      <c r="B1183" s="339"/>
      <c r="C1183" s="339"/>
      <c r="D1183" s="334" t="s">
        <v>208</v>
      </c>
      <c r="E1183" s="335">
        <v>424</v>
      </c>
      <c r="F1183" s="336">
        <v>10674.30689</v>
      </c>
      <c r="G1183" s="337">
        <v>8123.0257999999994</v>
      </c>
      <c r="H1183" s="337">
        <v>18797.332690000003</v>
      </c>
      <c r="I1183" s="337">
        <v>34731.082640000001</v>
      </c>
      <c r="J1183" s="337">
        <v>13794.64156</v>
      </c>
      <c r="K1183" s="337">
        <v>48525.724200000004</v>
      </c>
      <c r="L1183" s="337">
        <v>20795.552680000001</v>
      </c>
      <c r="M1183" s="337">
        <v>7841.3984500000006</v>
      </c>
      <c r="N1183" s="337">
        <v>28636.951129999998</v>
      </c>
      <c r="O1183" s="337">
        <v>95960.008019999994</v>
      </c>
      <c r="P1183" s="337">
        <v>82512.538159999996</v>
      </c>
      <c r="Q1183" s="337">
        <v>2724.45757</v>
      </c>
      <c r="R1183" s="338">
        <v>85236.99573000001</v>
      </c>
    </row>
    <row r="1184" spans="1:18" s="313" customFormat="1">
      <c r="A1184" s="339"/>
      <c r="B1184" s="339"/>
      <c r="C1184" s="339"/>
      <c r="D1184" s="334" t="s">
        <v>209</v>
      </c>
      <c r="E1184" s="335">
        <v>362</v>
      </c>
      <c r="F1184" s="336">
        <v>5641.2393400000001</v>
      </c>
      <c r="G1184" s="337">
        <v>1024.8922600000001</v>
      </c>
      <c r="H1184" s="337">
        <v>6666.1315999999997</v>
      </c>
      <c r="I1184" s="337">
        <v>46063.461049999998</v>
      </c>
      <c r="J1184" s="337">
        <v>12310.46315</v>
      </c>
      <c r="K1184" s="337">
        <v>58373.924200000001</v>
      </c>
      <c r="L1184" s="337">
        <v>14523.353439999999</v>
      </c>
      <c r="M1184" s="337">
        <v>6397.7239400000008</v>
      </c>
      <c r="N1184" s="337">
        <v>20921.077379999999</v>
      </c>
      <c r="O1184" s="337">
        <v>85961.133180000004</v>
      </c>
      <c r="P1184" s="337">
        <v>77941.725879999998</v>
      </c>
      <c r="Q1184" s="337">
        <v>1189.9862599999999</v>
      </c>
      <c r="R1184" s="338">
        <v>79131.712140000003</v>
      </c>
    </row>
    <row r="1185" spans="1:18" s="313" customFormat="1">
      <c r="A1185" s="339"/>
      <c r="B1185" s="339"/>
      <c r="C1185" s="339"/>
      <c r="D1185" s="334" t="s">
        <v>60</v>
      </c>
      <c r="E1185" s="335">
        <v>5</v>
      </c>
      <c r="F1185" s="336">
        <v>8898.8733000000011</v>
      </c>
      <c r="G1185" s="337">
        <v>4661.6340999999993</v>
      </c>
      <c r="H1185" s="337">
        <v>13560.5074</v>
      </c>
      <c r="I1185" s="337">
        <v>38978.602939999997</v>
      </c>
      <c r="J1185" s="337">
        <v>13857.32908</v>
      </c>
      <c r="K1185" s="337">
        <v>52835.93202</v>
      </c>
      <c r="L1185" s="337">
        <v>15199.53873</v>
      </c>
      <c r="M1185" s="337">
        <v>6088.1531799999993</v>
      </c>
      <c r="N1185" s="337">
        <v>21287.691910000001</v>
      </c>
      <c r="O1185" s="337">
        <v>87684.131330000004</v>
      </c>
      <c r="P1185" s="337">
        <v>87454.34448</v>
      </c>
      <c r="Q1185" s="337">
        <v>2905.5167799999999</v>
      </c>
      <c r="R1185" s="338">
        <v>90359.861260000005</v>
      </c>
    </row>
    <row r="1186" spans="1:18" s="313" customFormat="1">
      <c r="A1186" s="339"/>
      <c r="B1186" s="339"/>
      <c r="C1186" s="339"/>
      <c r="D1186" s="334" t="s">
        <v>210</v>
      </c>
      <c r="E1186" s="335">
        <v>361</v>
      </c>
      <c r="F1186" s="336">
        <v>6796.3232300000009</v>
      </c>
      <c r="G1186" s="337">
        <v>8492.0080299999991</v>
      </c>
      <c r="H1186" s="337">
        <v>15288.331259999999</v>
      </c>
      <c r="I1186" s="337">
        <v>40601.101689999996</v>
      </c>
      <c r="J1186" s="337">
        <v>15924.416019999999</v>
      </c>
      <c r="K1186" s="337">
        <v>56525.51771</v>
      </c>
      <c r="L1186" s="337">
        <v>22713.99136</v>
      </c>
      <c r="M1186" s="337">
        <v>7117.7346699999998</v>
      </c>
      <c r="N1186" s="337">
        <v>29831.726030000002</v>
      </c>
      <c r="O1186" s="337">
        <v>101645.575</v>
      </c>
      <c r="P1186" s="337">
        <v>81042.595090000003</v>
      </c>
      <c r="Q1186" s="337">
        <v>8468.0533599999999</v>
      </c>
      <c r="R1186" s="338">
        <v>89510.648450000008</v>
      </c>
    </row>
    <row r="1187" spans="1:18" s="313" customFormat="1">
      <c r="A1187" s="339"/>
      <c r="B1187" s="339"/>
      <c r="C1187" s="339"/>
      <c r="D1187" s="334" t="s">
        <v>213</v>
      </c>
      <c r="E1187" s="335">
        <v>119</v>
      </c>
      <c r="F1187" s="336">
        <v>24437.758010000001</v>
      </c>
      <c r="G1187" s="337">
        <v>25719.55875</v>
      </c>
      <c r="H1187" s="337">
        <v>50157.316760000002</v>
      </c>
      <c r="I1187" s="337">
        <v>86527.478969999996</v>
      </c>
      <c r="J1187" s="337">
        <v>48119.939859999999</v>
      </c>
      <c r="K1187" s="337">
        <v>134647.41883000001</v>
      </c>
      <c r="L1187" s="337">
        <v>49683.102960000004</v>
      </c>
      <c r="M1187" s="337">
        <v>58915.654719999999</v>
      </c>
      <c r="N1187" s="337">
        <v>108598.75768000001</v>
      </c>
      <c r="O1187" s="337">
        <v>293403.49326999998</v>
      </c>
      <c r="P1187" s="337">
        <v>234366.14096000002</v>
      </c>
      <c r="Q1187" s="337">
        <v>17252.367920000001</v>
      </c>
      <c r="R1187" s="338">
        <v>251618.50888000001</v>
      </c>
    </row>
    <row r="1188" spans="1:18" s="313" customFormat="1">
      <c r="A1188" s="339"/>
      <c r="B1188" s="339"/>
      <c r="C1188" s="339"/>
      <c r="D1188" s="339"/>
      <c r="E1188" s="340">
        <v>434</v>
      </c>
      <c r="F1188" s="341">
        <v>5428.4664000000002</v>
      </c>
      <c r="G1188" s="342">
        <v>3973.1457</v>
      </c>
      <c r="H1188" s="342">
        <v>9401.6121000000003</v>
      </c>
      <c r="I1188" s="342">
        <v>25508.479090000001</v>
      </c>
      <c r="J1188" s="342">
        <v>18734.331710000002</v>
      </c>
      <c r="K1188" s="342">
        <v>44242.810799999999</v>
      </c>
      <c r="L1188" s="342">
        <v>14200.29607</v>
      </c>
      <c r="M1188" s="342">
        <v>10243.36154</v>
      </c>
      <c r="N1188" s="342">
        <v>24443.657609999998</v>
      </c>
      <c r="O1188" s="342">
        <v>78088.08051</v>
      </c>
      <c r="P1188" s="342">
        <v>68218.966540000009</v>
      </c>
      <c r="Q1188" s="342">
        <v>7208.3930799999998</v>
      </c>
      <c r="R1188" s="343">
        <v>75427.359620000003</v>
      </c>
    </row>
    <row r="1189" spans="1:18" s="313" customFormat="1">
      <c r="A1189" s="339"/>
      <c r="B1189" s="339"/>
      <c r="C1189" s="334" t="s">
        <v>215</v>
      </c>
      <c r="D1189" s="334" t="s">
        <v>215</v>
      </c>
      <c r="E1189" s="335">
        <v>242</v>
      </c>
      <c r="F1189" s="336">
        <v>5386.9897899999996</v>
      </c>
      <c r="G1189" s="337">
        <v>136.79720999999998</v>
      </c>
      <c r="H1189" s="337">
        <v>5523.7870000000003</v>
      </c>
      <c r="I1189" s="337">
        <v>29823.711199999998</v>
      </c>
      <c r="J1189" s="337">
        <v>10057.23885</v>
      </c>
      <c r="K1189" s="337">
        <v>39880.950049999999</v>
      </c>
      <c r="L1189" s="337">
        <v>10055.76281</v>
      </c>
      <c r="M1189" s="337">
        <v>7887.2706799999996</v>
      </c>
      <c r="N1189" s="337">
        <v>17943.033489999998</v>
      </c>
      <c r="O1189" s="337">
        <v>63347.770539999998</v>
      </c>
      <c r="P1189" s="337">
        <v>51977.585039999998</v>
      </c>
      <c r="Q1189" s="337">
        <v>551.38909000000001</v>
      </c>
      <c r="R1189" s="338">
        <v>52528.974130000002</v>
      </c>
    </row>
    <row r="1190" spans="1:18" s="313" customFormat="1">
      <c r="A1190" s="339"/>
      <c r="B1190" s="339"/>
      <c r="C1190" s="334" t="s">
        <v>216</v>
      </c>
      <c r="D1190" s="334" t="s">
        <v>217</v>
      </c>
      <c r="E1190" s="335">
        <v>370</v>
      </c>
      <c r="F1190" s="336">
        <v>1394.7266399999999</v>
      </c>
      <c r="G1190" s="337">
        <v>1658.8162600000001</v>
      </c>
      <c r="H1190" s="337">
        <v>3053.5428999999999</v>
      </c>
      <c r="I1190" s="337">
        <v>23488.218000000001</v>
      </c>
      <c r="J1190" s="337">
        <v>10405.516529999999</v>
      </c>
      <c r="K1190" s="337">
        <v>33893.734530000002</v>
      </c>
      <c r="L1190" s="337">
        <v>4173.39048</v>
      </c>
      <c r="M1190" s="337">
        <v>1106.23666</v>
      </c>
      <c r="N1190" s="337">
        <v>5279.6271399999996</v>
      </c>
      <c r="O1190" s="337">
        <v>42226.904569999999</v>
      </c>
      <c r="P1190" s="337">
        <v>46428.506090000003</v>
      </c>
      <c r="Q1190" s="337">
        <v>2168.6586000000002</v>
      </c>
      <c r="R1190" s="338">
        <v>48597.164689999998</v>
      </c>
    </row>
    <row r="1191" spans="1:18" s="313" customFormat="1">
      <c r="A1191" s="339"/>
      <c r="B1191" s="334" t="s">
        <v>6</v>
      </c>
      <c r="C1191" s="334" t="s">
        <v>220</v>
      </c>
      <c r="D1191" s="334" t="s">
        <v>6</v>
      </c>
      <c r="E1191" s="335">
        <v>301</v>
      </c>
      <c r="F1191" s="336">
        <v>26254.158179999999</v>
      </c>
      <c r="G1191" s="337">
        <v>691.44967000000008</v>
      </c>
      <c r="H1191" s="337">
        <v>26945.60785</v>
      </c>
      <c r="I1191" s="337">
        <v>54429.482389999997</v>
      </c>
      <c r="J1191" s="337">
        <v>7149.25774</v>
      </c>
      <c r="K1191" s="337">
        <v>61578.740130000006</v>
      </c>
      <c r="L1191" s="337">
        <v>26702.04293</v>
      </c>
      <c r="M1191" s="337">
        <v>4255.2926100000004</v>
      </c>
      <c r="N1191" s="337">
        <v>30957.33554</v>
      </c>
      <c r="O1191" s="337">
        <v>119481.68351999999</v>
      </c>
      <c r="P1191" s="337">
        <v>122576.20145000001</v>
      </c>
      <c r="Q1191" s="337">
        <v>8736.9944800000012</v>
      </c>
      <c r="R1191" s="338">
        <v>131313.19593000002</v>
      </c>
    </row>
    <row r="1192" spans="1:18" s="313" customFormat="1">
      <c r="A1192" s="339"/>
      <c r="B1192" s="334" t="s">
        <v>7</v>
      </c>
      <c r="C1192" s="334" t="s">
        <v>7</v>
      </c>
      <c r="D1192" s="334" t="s">
        <v>7</v>
      </c>
      <c r="E1192" s="335">
        <v>160</v>
      </c>
      <c r="F1192" s="336">
        <v>20255.06625</v>
      </c>
      <c r="G1192" s="337">
        <v>6532.30602</v>
      </c>
      <c r="H1192" s="337">
        <v>26787.37227</v>
      </c>
      <c r="I1192" s="337">
        <v>61405.696799999998</v>
      </c>
      <c r="J1192" s="337">
        <v>16014.18057</v>
      </c>
      <c r="K1192" s="337">
        <v>77419.877370000002</v>
      </c>
      <c r="L1192" s="337">
        <v>38111.130060000003</v>
      </c>
      <c r="M1192" s="337">
        <v>11312.169550000001</v>
      </c>
      <c r="N1192" s="337">
        <v>49423.299610000002</v>
      </c>
      <c r="O1192" s="337">
        <v>153630.54925000001</v>
      </c>
      <c r="P1192" s="337">
        <v>211930.60278000002</v>
      </c>
      <c r="Q1192" s="337">
        <v>16574.556659999998</v>
      </c>
      <c r="R1192" s="338">
        <v>228505.15943999999</v>
      </c>
    </row>
    <row r="1193" spans="1:18" s="313" customFormat="1">
      <c r="A1193" s="339"/>
      <c r="B1193" s="339"/>
      <c r="C1193" s="339"/>
      <c r="D1193" s="339"/>
      <c r="E1193" s="340">
        <v>324</v>
      </c>
      <c r="F1193" s="341">
        <v>6736.3040300000002</v>
      </c>
      <c r="G1193" s="342">
        <v>3593.7509399999999</v>
      </c>
      <c r="H1193" s="342">
        <v>10330.054970000001</v>
      </c>
      <c r="I1193" s="342">
        <v>31131.44529</v>
      </c>
      <c r="J1193" s="342">
        <v>7999.6381600000004</v>
      </c>
      <c r="K1193" s="342">
        <v>39131.083450000006</v>
      </c>
      <c r="L1193" s="342">
        <v>16278.828939999999</v>
      </c>
      <c r="M1193" s="342">
        <v>5177.1334100000004</v>
      </c>
      <c r="N1193" s="342">
        <v>21455.962350000002</v>
      </c>
      <c r="O1193" s="342">
        <v>70917.10076999999</v>
      </c>
      <c r="P1193" s="342">
        <v>101866.29066</v>
      </c>
      <c r="Q1193" s="342">
        <v>12383.461880000001</v>
      </c>
      <c r="R1193" s="343">
        <v>114249.75254</v>
      </c>
    </row>
    <row r="1194" spans="1:18" s="313" customFormat="1">
      <c r="A1194" s="339"/>
      <c r="B1194" s="339"/>
      <c r="C1194" s="334" t="s">
        <v>221</v>
      </c>
      <c r="D1194" s="334" t="s">
        <v>221</v>
      </c>
      <c r="E1194" s="335">
        <v>401</v>
      </c>
      <c r="F1194" s="336">
        <v>9077.6865999999991</v>
      </c>
      <c r="G1194" s="337">
        <v>334.50241</v>
      </c>
      <c r="H1194" s="337">
        <v>9412.1890100000001</v>
      </c>
      <c r="I1194" s="337">
        <v>22138.896219999999</v>
      </c>
      <c r="J1194" s="337">
        <v>1255.1198899999999</v>
      </c>
      <c r="K1194" s="337">
        <v>23394.01611</v>
      </c>
      <c r="L1194" s="337">
        <v>6880.4746599999999</v>
      </c>
      <c r="M1194" s="337">
        <v>131.80875</v>
      </c>
      <c r="N1194" s="337">
        <v>7012.28341</v>
      </c>
      <c r="O1194" s="337">
        <v>39818.488530000002</v>
      </c>
      <c r="P1194" s="337">
        <v>77173.682209999999</v>
      </c>
      <c r="Q1194" s="337">
        <v>531.83523000000002</v>
      </c>
      <c r="R1194" s="338">
        <v>77705.517439999996</v>
      </c>
    </row>
    <row r="1195" spans="1:18" s="313" customFormat="1">
      <c r="A1195" s="339"/>
      <c r="B1195" s="339"/>
      <c r="C1195" s="334" t="s">
        <v>222</v>
      </c>
      <c r="D1195" s="334" t="s">
        <v>222</v>
      </c>
      <c r="E1195" s="335">
        <v>161</v>
      </c>
      <c r="F1195" s="336">
        <v>23508.24425</v>
      </c>
      <c r="G1195" s="337">
        <v>3262.8715299999999</v>
      </c>
      <c r="H1195" s="337">
        <v>26771.11578</v>
      </c>
      <c r="I1195" s="337">
        <v>45503.543680000002</v>
      </c>
      <c r="J1195" s="337">
        <v>4822.8871300000001</v>
      </c>
      <c r="K1195" s="337">
        <v>50326.430810000005</v>
      </c>
      <c r="L1195" s="337">
        <v>16779.25909</v>
      </c>
      <c r="M1195" s="337">
        <v>1908.82474</v>
      </c>
      <c r="N1195" s="337">
        <v>18688.08383</v>
      </c>
      <c r="O1195" s="337">
        <v>95785.630420000001</v>
      </c>
      <c r="P1195" s="337">
        <v>209537.92866999999</v>
      </c>
      <c r="Q1195" s="337">
        <v>1115.4336899999998</v>
      </c>
      <c r="R1195" s="338">
        <v>210653.36236000003</v>
      </c>
    </row>
    <row r="1196" spans="1:18" s="313" customFormat="1">
      <c r="A1196" s="339"/>
      <c r="B1196" s="334" t="s">
        <v>8</v>
      </c>
      <c r="C1196" s="334" t="s">
        <v>223</v>
      </c>
      <c r="D1196" s="334" t="s">
        <v>90</v>
      </c>
      <c r="E1196" s="335">
        <v>12</v>
      </c>
      <c r="F1196" s="336">
        <v>4343.9412699999993</v>
      </c>
      <c r="G1196" s="337">
        <v>4682.4747699999998</v>
      </c>
      <c r="H1196" s="337">
        <v>9026.4160399999982</v>
      </c>
      <c r="I1196" s="337">
        <v>22714.036390000001</v>
      </c>
      <c r="J1196" s="337">
        <v>11702.55918</v>
      </c>
      <c r="K1196" s="337">
        <v>34416.595569999998</v>
      </c>
      <c r="L1196" s="337">
        <v>10265.342990000001</v>
      </c>
      <c r="M1196" s="337">
        <v>6011.8678200000004</v>
      </c>
      <c r="N1196" s="337">
        <v>16277.21081</v>
      </c>
      <c r="O1196" s="337">
        <v>59720.222419999998</v>
      </c>
      <c r="P1196" s="337">
        <v>82843.108250000005</v>
      </c>
      <c r="Q1196" s="337">
        <v>8881.1187499999996</v>
      </c>
      <c r="R1196" s="338">
        <v>91724.226999999999</v>
      </c>
    </row>
    <row r="1197" spans="1:18" s="313" customFormat="1">
      <c r="A1197" s="339"/>
      <c r="B1197" s="339"/>
      <c r="C1197" s="339"/>
      <c r="D1197" s="339"/>
      <c r="E1197" s="340">
        <v>335</v>
      </c>
      <c r="F1197" s="341">
        <v>5988.4445700000006</v>
      </c>
      <c r="G1197" s="342">
        <v>2121.1664799999999</v>
      </c>
      <c r="H1197" s="342">
        <v>8109.6110499999995</v>
      </c>
      <c r="I1197" s="342">
        <v>31655.368710000002</v>
      </c>
      <c r="J1197" s="342">
        <v>12815.841</v>
      </c>
      <c r="K1197" s="342">
        <v>44471.209710000003</v>
      </c>
      <c r="L1197" s="342">
        <v>16793.84705</v>
      </c>
      <c r="M1197" s="342">
        <v>7744.8497600000001</v>
      </c>
      <c r="N1197" s="342">
        <v>24538.696809999998</v>
      </c>
      <c r="O1197" s="342">
        <v>77119.517569999996</v>
      </c>
      <c r="P1197" s="342">
        <v>81048.179390000005</v>
      </c>
      <c r="Q1197" s="342">
        <v>2569.19614</v>
      </c>
      <c r="R1197" s="343">
        <v>83617.375530000005</v>
      </c>
    </row>
    <row r="1198" spans="1:18" s="313" customFormat="1">
      <c r="A1198" s="339"/>
      <c r="B1198" s="339"/>
      <c r="C1198" s="339"/>
      <c r="D1198" s="334" t="s">
        <v>8</v>
      </c>
      <c r="E1198" s="335">
        <v>6</v>
      </c>
      <c r="F1198" s="336">
        <v>1529.0352800000001</v>
      </c>
      <c r="G1198" s="337">
        <v>1205.1230600000001</v>
      </c>
      <c r="H1198" s="337">
        <v>2734.15834</v>
      </c>
      <c r="I1198" s="337">
        <v>15032.28182</v>
      </c>
      <c r="J1198" s="337">
        <v>5891.8480499999996</v>
      </c>
      <c r="K1198" s="337">
        <v>20924.129870000001</v>
      </c>
      <c r="L1198" s="337">
        <v>9528.2653100000007</v>
      </c>
      <c r="M1198" s="337">
        <v>5126.8503300000002</v>
      </c>
      <c r="N1198" s="337">
        <v>14655.11564</v>
      </c>
      <c r="O1198" s="337">
        <v>38313.403850000002</v>
      </c>
      <c r="P1198" s="337">
        <v>152804.21483000001</v>
      </c>
      <c r="Q1198" s="337">
        <v>848.99844999999993</v>
      </c>
      <c r="R1198" s="338">
        <v>153653.21328</v>
      </c>
    </row>
    <row r="1199" spans="1:18" s="313" customFormat="1">
      <c r="A1199" s="339"/>
      <c r="B1199" s="339"/>
      <c r="C1199" s="339"/>
      <c r="D1199" s="339"/>
      <c r="E1199" s="340">
        <v>8</v>
      </c>
      <c r="F1199" s="341">
        <v>7238.5561900000002</v>
      </c>
      <c r="G1199" s="342">
        <v>4097.2114499999998</v>
      </c>
      <c r="H1199" s="342">
        <v>11335.76764</v>
      </c>
      <c r="I1199" s="342">
        <v>49383.896049999996</v>
      </c>
      <c r="J1199" s="342">
        <v>13475.552300000001</v>
      </c>
      <c r="K1199" s="342">
        <v>62859.448349999999</v>
      </c>
      <c r="L1199" s="342">
        <v>21187.631129999998</v>
      </c>
      <c r="M1199" s="342">
        <v>7147.0430800000004</v>
      </c>
      <c r="N1199" s="342">
        <v>28334.674210000001</v>
      </c>
      <c r="O1199" s="342">
        <v>102529.89020000001</v>
      </c>
      <c r="P1199" s="342">
        <v>144844.43155000001</v>
      </c>
      <c r="Q1199" s="342">
        <v>3901.7204400000001</v>
      </c>
      <c r="R1199" s="343">
        <v>148746.15199000001</v>
      </c>
    </row>
    <row r="1200" spans="1:18" s="313" customFormat="1">
      <c r="A1200" s="339"/>
      <c r="B1200" s="339"/>
      <c r="C1200" s="339"/>
      <c r="D1200" s="339"/>
      <c r="E1200" s="340">
        <v>9</v>
      </c>
      <c r="F1200" s="341">
        <v>13238.607539999999</v>
      </c>
      <c r="G1200" s="342">
        <v>19537.260690000003</v>
      </c>
      <c r="H1200" s="342">
        <v>32775.86823</v>
      </c>
      <c r="I1200" s="342">
        <v>75491.732049999991</v>
      </c>
      <c r="J1200" s="342">
        <v>23389.70563</v>
      </c>
      <c r="K1200" s="342">
        <v>98881.437680000003</v>
      </c>
      <c r="L1200" s="342">
        <v>22041.559450000001</v>
      </c>
      <c r="M1200" s="342">
        <v>16960.525239999999</v>
      </c>
      <c r="N1200" s="342">
        <v>39002.084689999996</v>
      </c>
      <c r="O1200" s="342">
        <v>170659.39059999998</v>
      </c>
      <c r="P1200" s="342">
        <v>155528.00308000002</v>
      </c>
      <c r="Q1200" s="342">
        <v>17168.902879999998</v>
      </c>
      <c r="R1200" s="343">
        <v>172696.90596</v>
      </c>
    </row>
    <row r="1201" spans="1:18" s="313" customFormat="1">
      <c r="A1201" s="339"/>
      <c r="B1201" s="339"/>
      <c r="C1201" s="339"/>
      <c r="D1201" s="339"/>
      <c r="E1201" s="340">
        <v>11</v>
      </c>
      <c r="F1201" s="341">
        <v>10139.08244</v>
      </c>
      <c r="G1201" s="342">
        <v>14304.059710000001</v>
      </c>
      <c r="H1201" s="342">
        <v>24443.14215</v>
      </c>
      <c r="I1201" s="342">
        <v>34011.606469999999</v>
      </c>
      <c r="J1201" s="342">
        <v>11779.44649</v>
      </c>
      <c r="K1201" s="342">
        <v>45791.052960000001</v>
      </c>
      <c r="L1201" s="342">
        <v>14330.1093</v>
      </c>
      <c r="M1201" s="342">
        <v>8211.8793299999998</v>
      </c>
      <c r="N1201" s="342">
        <v>22541.98863</v>
      </c>
      <c r="O1201" s="342">
        <v>92776.183739999993</v>
      </c>
      <c r="P1201" s="342">
        <v>93531.006239999988</v>
      </c>
      <c r="Q1201" s="342">
        <v>3417.1875800000003</v>
      </c>
      <c r="R1201" s="343">
        <v>96948.193819999986</v>
      </c>
    </row>
    <row r="1202" spans="1:18" s="313" customFormat="1">
      <c r="A1202" s="339"/>
      <c r="B1202" s="339"/>
      <c r="C1202" s="339"/>
      <c r="D1202" s="339"/>
      <c r="E1202" s="340">
        <v>121</v>
      </c>
      <c r="F1202" s="341">
        <v>3.4798499999999999</v>
      </c>
      <c r="G1202" s="342">
        <v>0</v>
      </c>
      <c r="H1202" s="342">
        <v>3.4798499999999999</v>
      </c>
      <c r="I1202" s="342">
        <v>20.092419999999997</v>
      </c>
      <c r="J1202" s="342">
        <v>87.973770000000002</v>
      </c>
      <c r="K1202" s="342">
        <v>108.06619000000001</v>
      </c>
      <c r="L1202" s="342">
        <v>85.845300000000009</v>
      </c>
      <c r="M1202" s="342">
        <v>29.249369999999999</v>
      </c>
      <c r="N1202" s="342">
        <v>115.09466999999999</v>
      </c>
      <c r="O1202" s="342">
        <v>226.64070999999998</v>
      </c>
      <c r="P1202" s="342">
        <v>60.998580000000004</v>
      </c>
      <c r="Q1202" s="342">
        <v>4490.93</v>
      </c>
      <c r="R1202" s="343">
        <v>4551.9285799999998</v>
      </c>
    </row>
    <row r="1203" spans="1:18" s="313" customFormat="1">
      <c r="A1203" s="339"/>
      <c r="B1203" s="339"/>
      <c r="C1203" s="339"/>
      <c r="D1203" s="339"/>
      <c r="E1203" s="340">
        <v>133</v>
      </c>
      <c r="F1203" s="341">
        <v>11753.05249</v>
      </c>
      <c r="G1203" s="342">
        <v>12520.08934</v>
      </c>
      <c r="H1203" s="342">
        <v>24273.141829999997</v>
      </c>
      <c r="I1203" s="342">
        <v>48646.993280000002</v>
      </c>
      <c r="J1203" s="342">
        <v>15975.70228</v>
      </c>
      <c r="K1203" s="342">
        <v>64622.69556</v>
      </c>
      <c r="L1203" s="342">
        <v>19092.671100000003</v>
      </c>
      <c r="M1203" s="342">
        <v>9185.5301199999994</v>
      </c>
      <c r="N1203" s="342">
        <v>28278.201219999999</v>
      </c>
      <c r="O1203" s="342">
        <v>117174.03861</v>
      </c>
      <c r="P1203" s="342">
        <v>124963.66331999999</v>
      </c>
      <c r="Q1203" s="342">
        <v>7113.4811300000001</v>
      </c>
      <c r="R1203" s="343">
        <v>132077.14444999999</v>
      </c>
    </row>
    <row r="1204" spans="1:18" s="313" customFormat="1">
      <c r="A1204" s="339"/>
      <c r="B1204" s="339"/>
      <c r="C1204" s="339"/>
      <c r="D1204" s="339"/>
      <c r="E1204" s="340">
        <v>322</v>
      </c>
      <c r="F1204" s="341">
        <v>10385.3151</v>
      </c>
      <c r="G1204" s="342">
        <v>10334.304880000002</v>
      </c>
      <c r="H1204" s="342">
        <v>20719.619979999999</v>
      </c>
      <c r="I1204" s="342">
        <v>37105.019829999997</v>
      </c>
      <c r="J1204" s="342">
        <v>24147.463250000001</v>
      </c>
      <c r="K1204" s="342">
        <v>61252.483079999998</v>
      </c>
      <c r="L1204" s="342">
        <v>35337.07301</v>
      </c>
      <c r="M1204" s="342">
        <v>22435.968559999998</v>
      </c>
      <c r="N1204" s="342">
        <v>57773.041570000001</v>
      </c>
      <c r="O1204" s="342">
        <v>139745.14463</v>
      </c>
      <c r="P1204" s="342">
        <v>174311.75744999998</v>
      </c>
      <c r="Q1204" s="342">
        <v>36903.881630000003</v>
      </c>
      <c r="R1204" s="343">
        <v>211215.63908000002</v>
      </c>
    </row>
    <row r="1205" spans="1:18" s="313" customFormat="1">
      <c r="A1205" s="339"/>
      <c r="B1205" s="339"/>
      <c r="C1205" s="339"/>
      <c r="D1205" s="339"/>
      <c r="E1205" s="340">
        <v>329</v>
      </c>
      <c r="F1205" s="341">
        <v>9330.2091799999998</v>
      </c>
      <c r="G1205" s="342">
        <v>5766.6851699999997</v>
      </c>
      <c r="H1205" s="342">
        <v>15096.89435</v>
      </c>
      <c r="I1205" s="342">
        <v>31362.5478</v>
      </c>
      <c r="J1205" s="342">
        <v>14283.756730000001</v>
      </c>
      <c r="K1205" s="342">
        <v>45646.304530000001</v>
      </c>
      <c r="L1205" s="342">
        <v>16056.781429999999</v>
      </c>
      <c r="M1205" s="342">
        <v>3603.1766299999999</v>
      </c>
      <c r="N1205" s="342">
        <v>19659.958059999997</v>
      </c>
      <c r="O1205" s="342">
        <v>80403.156940000001</v>
      </c>
      <c r="P1205" s="342">
        <v>88040.753159999993</v>
      </c>
      <c r="Q1205" s="342">
        <v>1860.0612900000001</v>
      </c>
      <c r="R1205" s="343">
        <v>89900.814450000005</v>
      </c>
    </row>
    <row r="1206" spans="1:18" s="313" customFormat="1">
      <c r="A1206" s="339"/>
      <c r="B1206" s="339"/>
      <c r="C1206" s="339"/>
      <c r="D1206" s="339"/>
      <c r="E1206" s="340">
        <v>344</v>
      </c>
      <c r="F1206" s="341">
        <v>4390.53352</v>
      </c>
      <c r="G1206" s="342">
        <v>2697.2482799999998</v>
      </c>
      <c r="H1206" s="342">
        <v>7087.7817999999997</v>
      </c>
      <c r="I1206" s="342">
        <v>15151.918300000001</v>
      </c>
      <c r="J1206" s="342">
        <v>3614.1822900000002</v>
      </c>
      <c r="K1206" s="342">
        <v>18766.100589999998</v>
      </c>
      <c r="L1206" s="342">
        <v>3809.83005</v>
      </c>
      <c r="M1206" s="342">
        <v>1043.2570600000001</v>
      </c>
      <c r="N1206" s="342">
        <v>4853.0871100000004</v>
      </c>
      <c r="O1206" s="342">
        <v>30706.969499999999</v>
      </c>
      <c r="P1206" s="342">
        <v>53138.854719999996</v>
      </c>
      <c r="Q1206" s="342">
        <v>4478.0177199999998</v>
      </c>
      <c r="R1206" s="343">
        <v>57616.872439999999</v>
      </c>
    </row>
    <row r="1207" spans="1:18" s="313" customFormat="1">
      <c r="A1207" s="339"/>
      <c r="B1207" s="339"/>
      <c r="C1207" s="339"/>
      <c r="D1207" s="334" t="s">
        <v>94</v>
      </c>
      <c r="E1207" s="335">
        <v>213</v>
      </c>
      <c r="F1207" s="336">
        <v>1553.6360400000001</v>
      </c>
      <c r="G1207" s="337">
        <v>536.27204000000006</v>
      </c>
      <c r="H1207" s="337">
        <v>2089.9080800000002</v>
      </c>
      <c r="I1207" s="337">
        <v>17406.692609999998</v>
      </c>
      <c r="J1207" s="337">
        <v>4051.29189</v>
      </c>
      <c r="K1207" s="337">
        <v>21457.984499999999</v>
      </c>
      <c r="L1207" s="337">
        <v>12570.2276</v>
      </c>
      <c r="M1207" s="337">
        <v>4505.32395</v>
      </c>
      <c r="N1207" s="337">
        <v>17075.55155</v>
      </c>
      <c r="O1207" s="337">
        <v>40623.444130000003</v>
      </c>
      <c r="P1207" s="337">
        <v>32744.628829999998</v>
      </c>
      <c r="Q1207" s="337">
        <v>1810.29051</v>
      </c>
      <c r="R1207" s="338">
        <v>34554.91934</v>
      </c>
    </row>
    <row r="1208" spans="1:18" s="313" customFormat="1">
      <c r="A1208" s="339"/>
      <c r="B1208" s="339"/>
      <c r="C1208" s="339"/>
      <c r="D1208" s="339"/>
      <c r="E1208" s="340">
        <v>346</v>
      </c>
      <c r="F1208" s="341">
        <v>8886.116</v>
      </c>
      <c r="G1208" s="342">
        <v>2340.2829700000002</v>
      </c>
      <c r="H1208" s="342">
        <v>11226.39897</v>
      </c>
      <c r="I1208" s="342">
        <v>43050.929700000001</v>
      </c>
      <c r="J1208" s="342">
        <v>9551.0201699999998</v>
      </c>
      <c r="K1208" s="342">
        <v>52601.949869999997</v>
      </c>
      <c r="L1208" s="342">
        <v>10339.945449999999</v>
      </c>
      <c r="M1208" s="342">
        <v>3926.8073199999999</v>
      </c>
      <c r="N1208" s="342">
        <v>14266.752769999999</v>
      </c>
      <c r="O1208" s="342">
        <v>78095.101609999998</v>
      </c>
      <c r="P1208" s="342">
        <v>87671.21351999999</v>
      </c>
      <c r="Q1208" s="342">
        <v>550.35318999999993</v>
      </c>
      <c r="R1208" s="343">
        <v>88221.566709999999</v>
      </c>
    </row>
    <row r="1209" spans="1:18" s="313" customFormat="1">
      <c r="A1209" s="339"/>
      <c r="B1209" s="339"/>
      <c r="C1209" s="339"/>
      <c r="D1209" s="334" t="s">
        <v>92</v>
      </c>
      <c r="E1209" s="335">
        <v>453</v>
      </c>
      <c r="F1209" s="336">
        <v>9920.1754899999996</v>
      </c>
      <c r="G1209" s="337">
        <v>23973.049179999998</v>
      </c>
      <c r="H1209" s="337">
        <v>33893.224670000003</v>
      </c>
      <c r="I1209" s="337">
        <v>58660.603350000005</v>
      </c>
      <c r="J1209" s="337">
        <v>40118.637340000001</v>
      </c>
      <c r="K1209" s="337">
        <v>98779.240689999991</v>
      </c>
      <c r="L1209" s="337">
        <v>35373.89402</v>
      </c>
      <c r="M1209" s="337">
        <v>38051.114780000004</v>
      </c>
      <c r="N1209" s="337">
        <v>73425.008799999996</v>
      </c>
      <c r="O1209" s="337">
        <v>206097.47415999998</v>
      </c>
      <c r="P1209" s="337">
        <v>250713.25288999997</v>
      </c>
      <c r="Q1209" s="337">
        <v>56318.485229999998</v>
      </c>
      <c r="R1209" s="338">
        <v>307031.73811999999</v>
      </c>
    </row>
    <row r="1210" spans="1:18" s="313" customFormat="1">
      <c r="A1210" s="339"/>
      <c r="B1210" s="334" t="s">
        <v>9</v>
      </c>
      <c r="C1210" s="334" t="s">
        <v>9</v>
      </c>
      <c r="D1210" s="334" t="s">
        <v>9</v>
      </c>
      <c r="E1210" s="335">
        <v>149</v>
      </c>
      <c r="F1210" s="336">
        <v>100648.65573999999</v>
      </c>
      <c r="G1210" s="337">
        <v>51265.354469999998</v>
      </c>
      <c r="H1210" s="337">
        <v>151914.01021000001</v>
      </c>
      <c r="I1210" s="337">
        <v>163818.89209000001</v>
      </c>
      <c r="J1210" s="337">
        <v>105642.66799</v>
      </c>
      <c r="K1210" s="337">
        <v>269461.56007999997</v>
      </c>
      <c r="L1210" s="337">
        <v>61837.52274</v>
      </c>
      <c r="M1210" s="337">
        <v>68479.933940000003</v>
      </c>
      <c r="N1210" s="337">
        <v>130317.45668</v>
      </c>
      <c r="O1210" s="337">
        <v>551693.02697000001</v>
      </c>
      <c r="P1210" s="337">
        <v>531250.44288999995</v>
      </c>
      <c r="Q1210" s="337">
        <v>53754.353999999999</v>
      </c>
      <c r="R1210" s="338">
        <v>585004.79689</v>
      </c>
    </row>
    <row r="1211" spans="1:18" s="313" customFormat="1">
      <c r="A1211" s="339"/>
      <c r="B1211" s="339"/>
      <c r="C1211" s="339"/>
      <c r="D1211" s="339"/>
      <c r="E1211" s="340">
        <v>439</v>
      </c>
      <c r="F1211" s="341">
        <v>9491.2293100000006</v>
      </c>
      <c r="G1211" s="342">
        <v>2710.67173</v>
      </c>
      <c r="H1211" s="342">
        <v>12201.901039999999</v>
      </c>
      <c r="I1211" s="342">
        <v>40782.461189999995</v>
      </c>
      <c r="J1211" s="342">
        <v>28186.58207</v>
      </c>
      <c r="K1211" s="342">
        <v>68969.043260000006</v>
      </c>
      <c r="L1211" s="342">
        <v>15200.968199999999</v>
      </c>
      <c r="M1211" s="342">
        <v>6308.0859700000001</v>
      </c>
      <c r="N1211" s="342">
        <v>21509.054170000003</v>
      </c>
      <c r="O1211" s="342">
        <v>102679.99847000001</v>
      </c>
      <c r="P1211" s="342">
        <v>81135.030870000002</v>
      </c>
      <c r="Q1211" s="342">
        <v>4916.0800499999996</v>
      </c>
      <c r="R1211" s="343">
        <v>86051.110920000006</v>
      </c>
    </row>
    <row r="1212" spans="1:18" s="313" customFormat="1">
      <c r="A1212" s="339"/>
      <c r="B1212" s="339"/>
      <c r="C1212" s="339"/>
      <c r="D1212" s="334" t="s">
        <v>227</v>
      </c>
      <c r="E1212" s="335">
        <v>345</v>
      </c>
      <c r="F1212" s="336">
        <v>11550.372589999999</v>
      </c>
      <c r="G1212" s="337">
        <v>2504.2520600000003</v>
      </c>
      <c r="H1212" s="337">
        <v>14054.62465</v>
      </c>
      <c r="I1212" s="337">
        <v>33734.613140000001</v>
      </c>
      <c r="J1212" s="337">
        <v>14349.32987</v>
      </c>
      <c r="K1212" s="337">
        <v>48083.943009999995</v>
      </c>
      <c r="L1212" s="337">
        <v>9818.0721300000005</v>
      </c>
      <c r="M1212" s="337">
        <v>4611.5453399999997</v>
      </c>
      <c r="N1212" s="337">
        <v>14429.617470000001</v>
      </c>
      <c r="O1212" s="337">
        <v>76568.185129999998</v>
      </c>
      <c r="P1212" s="337">
        <v>63934.841070000002</v>
      </c>
      <c r="Q1212" s="337">
        <v>2492.0761499999999</v>
      </c>
      <c r="R1212" s="338">
        <v>66426.917220000003</v>
      </c>
    </row>
    <row r="1213" spans="1:18" s="313" customFormat="1">
      <c r="A1213" s="339"/>
      <c r="B1213" s="339"/>
      <c r="C1213" s="339"/>
      <c r="D1213" s="334" t="s">
        <v>228</v>
      </c>
      <c r="E1213" s="335">
        <v>150</v>
      </c>
      <c r="F1213" s="336">
        <v>12983.082560000001</v>
      </c>
      <c r="G1213" s="337">
        <v>2387.1933100000001</v>
      </c>
      <c r="H1213" s="337">
        <v>15370.275869999999</v>
      </c>
      <c r="I1213" s="337">
        <v>62744.489130000002</v>
      </c>
      <c r="J1213" s="337">
        <v>15805.843199999999</v>
      </c>
      <c r="K1213" s="337">
        <v>78550.332330000005</v>
      </c>
      <c r="L1213" s="337">
        <v>13296.868279999999</v>
      </c>
      <c r="M1213" s="337">
        <v>3087.37408</v>
      </c>
      <c r="N1213" s="337">
        <v>16384.24236</v>
      </c>
      <c r="O1213" s="337">
        <v>110304.85056000001</v>
      </c>
      <c r="P1213" s="337">
        <v>71173.347989999995</v>
      </c>
      <c r="Q1213" s="337">
        <v>1725.1234299999999</v>
      </c>
      <c r="R1213" s="338">
        <v>72898.471420000002</v>
      </c>
    </row>
    <row r="1214" spans="1:18" s="313" customFormat="1">
      <c r="A1214" s="339"/>
      <c r="B1214" s="339"/>
      <c r="C1214" s="334" t="s">
        <v>365</v>
      </c>
      <c r="D1214" s="334" t="s">
        <v>365</v>
      </c>
      <c r="E1214" s="335">
        <v>188</v>
      </c>
      <c r="F1214" s="336">
        <v>11211.040140000001</v>
      </c>
      <c r="G1214" s="337">
        <v>3985.7519700000003</v>
      </c>
      <c r="H1214" s="337">
        <v>15196.792109999999</v>
      </c>
      <c r="I1214" s="337">
        <v>64301.641000000003</v>
      </c>
      <c r="J1214" s="337">
        <v>18117.243489999997</v>
      </c>
      <c r="K1214" s="337">
        <v>82418.884489999997</v>
      </c>
      <c r="L1214" s="337">
        <v>42484.137329999998</v>
      </c>
      <c r="M1214" s="337">
        <v>11679.66401</v>
      </c>
      <c r="N1214" s="337">
        <v>54163.801340000005</v>
      </c>
      <c r="O1214" s="337">
        <v>151779.47794000001</v>
      </c>
      <c r="P1214" s="337">
        <v>42927.335149999999</v>
      </c>
      <c r="Q1214" s="337">
        <v>828.39467000000002</v>
      </c>
      <c r="R1214" s="338">
        <v>43755.72982</v>
      </c>
    </row>
    <row r="1215" spans="1:18" s="313" customFormat="1">
      <c r="A1215" s="339"/>
      <c r="B1215" s="339"/>
      <c r="C1215" s="334" t="s">
        <v>229</v>
      </c>
      <c r="D1215" s="334" t="s">
        <v>230</v>
      </c>
      <c r="E1215" s="335">
        <v>153</v>
      </c>
      <c r="F1215" s="336">
        <v>32393.765230000001</v>
      </c>
      <c r="G1215" s="337">
        <v>304.05804000000001</v>
      </c>
      <c r="H1215" s="337">
        <v>32697.823270000001</v>
      </c>
      <c r="I1215" s="337">
        <v>33821.332869999998</v>
      </c>
      <c r="J1215" s="337">
        <v>7744.6487999999999</v>
      </c>
      <c r="K1215" s="337">
        <v>41565.981670000001</v>
      </c>
      <c r="L1215" s="337">
        <v>8408.8207899999998</v>
      </c>
      <c r="M1215" s="337">
        <v>958.30065999999999</v>
      </c>
      <c r="N1215" s="337">
        <v>9367.1214499999987</v>
      </c>
      <c r="O1215" s="337">
        <v>83630.926390000008</v>
      </c>
      <c r="P1215" s="337">
        <v>77857.135430000009</v>
      </c>
      <c r="Q1215" s="337">
        <v>7457.21587</v>
      </c>
      <c r="R1215" s="338">
        <v>85314.351299999995</v>
      </c>
    </row>
    <row r="1216" spans="1:18" s="313" customFormat="1">
      <c r="A1216" s="339"/>
      <c r="B1216" s="334" t="s">
        <v>233</v>
      </c>
      <c r="C1216" s="334" t="s">
        <v>233</v>
      </c>
      <c r="D1216" s="334" t="s">
        <v>233</v>
      </c>
      <c r="E1216" s="335">
        <v>146</v>
      </c>
      <c r="F1216" s="336">
        <v>34502.291850000001</v>
      </c>
      <c r="G1216" s="337">
        <v>2744.3734599999998</v>
      </c>
      <c r="H1216" s="337">
        <v>37246.665310000004</v>
      </c>
      <c r="I1216" s="337">
        <v>65384.549610000002</v>
      </c>
      <c r="J1216" s="337">
        <v>14269.74452</v>
      </c>
      <c r="K1216" s="337">
        <v>79654.294129999995</v>
      </c>
      <c r="L1216" s="337">
        <v>31119.53656</v>
      </c>
      <c r="M1216" s="337">
        <v>18375.89788</v>
      </c>
      <c r="N1216" s="337">
        <v>49495.434439999997</v>
      </c>
      <c r="O1216" s="337">
        <v>166396.39387999999</v>
      </c>
      <c r="P1216" s="337">
        <v>204237.0533</v>
      </c>
      <c r="Q1216" s="337">
        <v>2279.3541099999998</v>
      </c>
      <c r="R1216" s="338">
        <v>206516.40740999999</v>
      </c>
    </row>
    <row r="1217" spans="1:18" s="313" customFormat="1">
      <c r="A1217" s="339"/>
      <c r="B1217" s="339"/>
      <c r="C1217" s="339"/>
      <c r="D1217" s="339"/>
      <c r="E1217" s="340">
        <v>425</v>
      </c>
      <c r="F1217" s="341">
        <v>11350.53111</v>
      </c>
      <c r="G1217" s="342">
        <v>1113.47397</v>
      </c>
      <c r="H1217" s="342">
        <v>12464.005080000001</v>
      </c>
      <c r="I1217" s="342">
        <v>74279.859129999997</v>
      </c>
      <c r="J1217" s="342">
        <v>8908.8763099999996</v>
      </c>
      <c r="K1217" s="342">
        <v>83188.735440000004</v>
      </c>
      <c r="L1217" s="342">
        <v>27764.147420000001</v>
      </c>
      <c r="M1217" s="342">
        <v>5895.2672300000004</v>
      </c>
      <c r="N1217" s="342">
        <v>33659.414649999999</v>
      </c>
      <c r="O1217" s="342">
        <v>129312.15517</v>
      </c>
      <c r="P1217" s="342">
        <v>110880.56559999999</v>
      </c>
      <c r="Q1217" s="342">
        <v>197.59335999999999</v>
      </c>
      <c r="R1217" s="343">
        <v>111078.15896</v>
      </c>
    </row>
    <row r="1218" spans="1:18" s="313" customFormat="1">
      <c r="A1218" s="339"/>
      <c r="B1218" s="339"/>
      <c r="C1218" s="334" t="s">
        <v>234</v>
      </c>
      <c r="D1218" s="334" t="s">
        <v>235</v>
      </c>
      <c r="E1218" s="335">
        <v>135</v>
      </c>
      <c r="F1218" s="336">
        <v>11830.996999999999</v>
      </c>
      <c r="G1218" s="337">
        <v>912.86007999999993</v>
      </c>
      <c r="H1218" s="337">
        <v>12743.85708</v>
      </c>
      <c r="I1218" s="337">
        <v>41859.153100000003</v>
      </c>
      <c r="J1218" s="337">
        <v>8201.7260200000001</v>
      </c>
      <c r="K1218" s="337">
        <v>50060.879119999998</v>
      </c>
      <c r="L1218" s="337">
        <v>13632.507029999999</v>
      </c>
      <c r="M1218" s="337">
        <v>7144.7705099999994</v>
      </c>
      <c r="N1218" s="337">
        <v>20777.277539999999</v>
      </c>
      <c r="O1218" s="337">
        <v>83582.013739999995</v>
      </c>
      <c r="P1218" s="337">
        <v>81685.635650000011</v>
      </c>
      <c r="Q1218" s="337">
        <v>829.86793999999998</v>
      </c>
      <c r="R1218" s="338">
        <v>82515.503590000008</v>
      </c>
    </row>
    <row r="1219" spans="1:18" s="313" customFormat="1">
      <c r="A1219" s="339"/>
      <c r="B1219" s="334" t="s">
        <v>12</v>
      </c>
      <c r="C1219" s="334" t="s">
        <v>236</v>
      </c>
      <c r="D1219" s="334" t="s">
        <v>237</v>
      </c>
      <c r="E1219" s="335">
        <v>129</v>
      </c>
      <c r="F1219" s="336">
        <v>38886.014600000002</v>
      </c>
      <c r="G1219" s="337">
        <v>48864.871429999999</v>
      </c>
      <c r="H1219" s="337">
        <v>87750.886029999994</v>
      </c>
      <c r="I1219" s="337">
        <v>46338.438409999995</v>
      </c>
      <c r="J1219" s="337">
        <v>12392.655369999999</v>
      </c>
      <c r="K1219" s="337">
        <v>58731.093780000003</v>
      </c>
      <c r="L1219" s="337">
        <v>37222.71026</v>
      </c>
      <c r="M1219" s="337">
        <v>17412.298930000001</v>
      </c>
      <c r="N1219" s="337">
        <v>54635.009189999997</v>
      </c>
      <c r="O1219" s="337">
        <v>201116.989</v>
      </c>
      <c r="P1219" s="337">
        <v>214320.34843000001</v>
      </c>
      <c r="Q1219" s="337">
        <v>181748.26858</v>
      </c>
      <c r="R1219" s="338">
        <v>396068.61700999999</v>
      </c>
    </row>
    <row r="1220" spans="1:18" s="313" customFormat="1">
      <c r="A1220" s="339"/>
      <c r="B1220" s="339"/>
      <c r="C1220" s="334" t="s">
        <v>12</v>
      </c>
      <c r="D1220" s="334" t="s">
        <v>12</v>
      </c>
      <c r="E1220" s="335">
        <v>2</v>
      </c>
      <c r="F1220" s="336">
        <v>29677.10929</v>
      </c>
      <c r="G1220" s="337">
        <v>5536.4623000000001</v>
      </c>
      <c r="H1220" s="337">
        <v>35213.571590000007</v>
      </c>
      <c r="I1220" s="337">
        <v>65093.469640000003</v>
      </c>
      <c r="J1220" s="337">
        <v>13148.324909999999</v>
      </c>
      <c r="K1220" s="337">
        <v>78241.794549999991</v>
      </c>
      <c r="L1220" s="337">
        <v>25212.633739999997</v>
      </c>
      <c r="M1220" s="337">
        <v>9429.7527300000002</v>
      </c>
      <c r="N1220" s="337">
        <v>34642.386469999998</v>
      </c>
      <c r="O1220" s="337">
        <v>148097.75261000003</v>
      </c>
      <c r="P1220" s="337">
        <v>190620.68779</v>
      </c>
      <c r="Q1220" s="337">
        <v>6996.9716900000003</v>
      </c>
      <c r="R1220" s="338">
        <v>197617.65948</v>
      </c>
    </row>
    <row r="1221" spans="1:18" s="313" customFormat="1">
      <c r="A1221" s="339"/>
      <c r="B1221" s="339"/>
      <c r="C1221" s="339"/>
      <c r="D1221" s="339"/>
      <c r="E1221" s="340">
        <v>432</v>
      </c>
      <c r="F1221" s="341">
        <v>7736.3857699999999</v>
      </c>
      <c r="G1221" s="342">
        <v>2012.0371399999999</v>
      </c>
      <c r="H1221" s="342">
        <v>9748.4229099999993</v>
      </c>
      <c r="I1221" s="342">
        <v>25746.069210000001</v>
      </c>
      <c r="J1221" s="342">
        <v>8603.761199999999</v>
      </c>
      <c r="K1221" s="342">
        <v>34349.830409999995</v>
      </c>
      <c r="L1221" s="342">
        <v>11569.885839999999</v>
      </c>
      <c r="M1221" s="342">
        <v>6872.2232100000001</v>
      </c>
      <c r="N1221" s="342">
        <v>18442.109049999999</v>
      </c>
      <c r="O1221" s="342">
        <v>62540.362369999995</v>
      </c>
      <c r="P1221" s="342">
        <v>81074.204339999997</v>
      </c>
      <c r="Q1221" s="342">
        <v>723.09243000000004</v>
      </c>
      <c r="R1221" s="343">
        <v>81797.296770000001</v>
      </c>
    </row>
    <row r="1222" spans="1:18" s="313" customFormat="1">
      <c r="A1222" s="339"/>
      <c r="B1222" s="339"/>
      <c r="C1222" s="339"/>
      <c r="D1222" s="339"/>
      <c r="E1222" s="340">
        <v>333</v>
      </c>
      <c r="F1222" s="341">
        <v>16102.95824</v>
      </c>
      <c r="G1222" s="342">
        <v>3165.2641600000002</v>
      </c>
      <c r="H1222" s="342">
        <v>19268.222399999999</v>
      </c>
      <c r="I1222" s="342">
        <v>49077.095780000003</v>
      </c>
      <c r="J1222" s="342">
        <v>20478.941280000003</v>
      </c>
      <c r="K1222" s="342">
        <v>69556.037060000002</v>
      </c>
      <c r="L1222" s="342">
        <v>44373.212930000002</v>
      </c>
      <c r="M1222" s="342">
        <v>18539.44687</v>
      </c>
      <c r="N1222" s="342">
        <v>62912.659799999994</v>
      </c>
      <c r="O1222" s="342">
        <v>151736.91926</v>
      </c>
      <c r="P1222" s="342">
        <v>130690.52575</v>
      </c>
      <c r="Q1222" s="342">
        <v>3255.3032799999996</v>
      </c>
      <c r="R1222" s="343">
        <v>133945.82902999999</v>
      </c>
    </row>
    <row r="1223" spans="1:18" s="313" customFormat="1">
      <c r="A1223" s="339"/>
      <c r="B1223" s="339"/>
      <c r="C1223" s="334" t="s">
        <v>240</v>
      </c>
      <c r="D1223" s="334" t="s">
        <v>240</v>
      </c>
      <c r="E1223" s="335">
        <v>200</v>
      </c>
      <c r="F1223" s="336">
        <v>13670.332550000001</v>
      </c>
      <c r="G1223" s="337">
        <v>1053.8451499999999</v>
      </c>
      <c r="H1223" s="337">
        <v>14724.177699999998</v>
      </c>
      <c r="I1223" s="337">
        <v>44339.357200000006</v>
      </c>
      <c r="J1223" s="337">
        <v>11756.255449999999</v>
      </c>
      <c r="K1223" s="337">
        <v>56095.612649999995</v>
      </c>
      <c r="L1223" s="337">
        <v>17792.42036</v>
      </c>
      <c r="M1223" s="337">
        <v>8120.7264699999996</v>
      </c>
      <c r="N1223" s="337">
        <v>25913.146829999998</v>
      </c>
      <c r="O1223" s="337">
        <v>96732.937180000008</v>
      </c>
      <c r="P1223" s="337">
        <v>89112.915930000003</v>
      </c>
      <c r="Q1223" s="337">
        <v>4491.4044899999999</v>
      </c>
      <c r="R1223" s="338">
        <v>93604.320420000004</v>
      </c>
    </row>
    <row r="1224" spans="1:18" s="313" customFormat="1">
      <c r="A1224" s="339"/>
      <c r="B1224" s="334" t="s">
        <v>241</v>
      </c>
      <c r="C1224" s="334" t="s">
        <v>242</v>
      </c>
      <c r="D1224" s="334" t="s">
        <v>242</v>
      </c>
      <c r="E1224" s="335">
        <v>342</v>
      </c>
      <c r="F1224" s="336">
        <v>6934.8117899999997</v>
      </c>
      <c r="G1224" s="337">
        <v>525.52821999999992</v>
      </c>
      <c r="H1224" s="337">
        <v>7460.3400099999999</v>
      </c>
      <c r="I1224" s="337">
        <v>37847.443420000003</v>
      </c>
      <c r="J1224" s="337">
        <v>6418.5215499999995</v>
      </c>
      <c r="K1224" s="337">
        <v>44265.964970000001</v>
      </c>
      <c r="L1224" s="337">
        <v>10632.029470000001</v>
      </c>
      <c r="M1224" s="337">
        <v>8648.3093499999995</v>
      </c>
      <c r="N1224" s="337">
        <v>19280.338820000001</v>
      </c>
      <c r="O1224" s="337">
        <v>71006.643799999991</v>
      </c>
      <c r="P1224" s="337">
        <v>111233.82725</v>
      </c>
      <c r="Q1224" s="337">
        <v>1183.57383</v>
      </c>
      <c r="R1224" s="338">
        <v>112417.40108</v>
      </c>
    </row>
    <row r="1225" spans="1:18" s="313" customFormat="1">
      <c r="A1225" s="339"/>
      <c r="B1225" s="339"/>
      <c r="C1225" s="339"/>
      <c r="D1225" s="334" t="s">
        <v>243</v>
      </c>
      <c r="E1225" s="335">
        <v>388</v>
      </c>
      <c r="F1225" s="336">
        <v>2587.7976899999999</v>
      </c>
      <c r="G1225" s="337">
        <v>706.79909999999995</v>
      </c>
      <c r="H1225" s="337">
        <v>3294.5967900000001</v>
      </c>
      <c r="I1225" s="337">
        <v>18743.09663</v>
      </c>
      <c r="J1225" s="337">
        <v>1274.4082100000001</v>
      </c>
      <c r="K1225" s="337">
        <v>20017.504840000001</v>
      </c>
      <c r="L1225" s="337">
        <v>5625.7521799999995</v>
      </c>
      <c r="M1225" s="337">
        <v>1362.07006</v>
      </c>
      <c r="N1225" s="337">
        <v>6987.8222400000004</v>
      </c>
      <c r="O1225" s="337">
        <v>30299.923870000002</v>
      </c>
      <c r="P1225" s="337">
        <v>79622.89129</v>
      </c>
      <c r="Q1225" s="337">
        <v>4886.8445199999996</v>
      </c>
      <c r="R1225" s="338">
        <v>84509.735809999998</v>
      </c>
    </row>
    <row r="1226" spans="1:18" s="313" customFormat="1">
      <c r="A1226" s="339"/>
      <c r="B1226" s="339"/>
      <c r="C1226" s="334" t="s">
        <v>244</v>
      </c>
      <c r="D1226" s="334" t="s">
        <v>386</v>
      </c>
      <c r="E1226" s="335">
        <v>417</v>
      </c>
      <c r="F1226" s="336">
        <v>8759.1910100000005</v>
      </c>
      <c r="G1226" s="337">
        <v>960.71094999999991</v>
      </c>
      <c r="H1226" s="337">
        <v>9719.9019600000011</v>
      </c>
      <c r="I1226" s="337">
        <v>27107.276989999998</v>
      </c>
      <c r="J1226" s="337">
        <v>3744.7143500000002</v>
      </c>
      <c r="K1226" s="337">
        <v>30851.99134</v>
      </c>
      <c r="L1226" s="337">
        <v>8480.0688100000007</v>
      </c>
      <c r="M1226" s="337">
        <v>2403.76109</v>
      </c>
      <c r="N1226" s="337">
        <v>10883.829900000001</v>
      </c>
      <c r="O1226" s="337">
        <v>51455.7232</v>
      </c>
      <c r="P1226" s="337">
        <v>56981.194929999998</v>
      </c>
      <c r="Q1226" s="337">
        <v>579.21947</v>
      </c>
      <c r="R1226" s="338">
        <v>57560.414400000001</v>
      </c>
    </row>
    <row r="1227" spans="1:18" s="313" customFormat="1">
      <c r="A1227" s="339"/>
      <c r="B1227" s="339"/>
      <c r="C1227" s="339"/>
      <c r="D1227" s="334" t="s">
        <v>245</v>
      </c>
      <c r="E1227" s="335">
        <v>297</v>
      </c>
      <c r="F1227" s="336">
        <v>12490.06155</v>
      </c>
      <c r="G1227" s="337">
        <v>1621.03007</v>
      </c>
      <c r="H1227" s="337">
        <v>14111.091619999999</v>
      </c>
      <c r="I1227" s="337">
        <v>60253.510740000005</v>
      </c>
      <c r="J1227" s="337">
        <v>8949.8060399999995</v>
      </c>
      <c r="K1227" s="337">
        <v>69203.316780000008</v>
      </c>
      <c r="L1227" s="337">
        <v>22785.271430000001</v>
      </c>
      <c r="M1227" s="337">
        <v>5913.1866500000006</v>
      </c>
      <c r="N1227" s="337">
        <v>28698.458079999997</v>
      </c>
      <c r="O1227" s="337">
        <v>112012.86648</v>
      </c>
      <c r="P1227" s="337">
        <v>127412.90535</v>
      </c>
      <c r="Q1227" s="337">
        <v>7041.1652300000005</v>
      </c>
      <c r="R1227" s="338">
        <v>134454.07058</v>
      </c>
    </row>
    <row r="1228" spans="1:18" s="313" customFormat="1">
      <c r="A1228" s="339"/>
      <c r="B1228" s="339"/>
      <c r="C1228" s="339"/>
      <c r="D1228" s="334" t="s">
        <v>244</v>
      </c>
      <c r="E1228" s="335">
        <v>147</v>
      </c>
      <c r="F1228" s="336">
        <v>70530.151370000007</v>
      </c>
      <c r="G1228" s="337">
        <v>25364.679559999997</v>
      </c>
      <c r="H1228" s="337">
        <v>95894.830930000011</v>
      </c>
      <c r="I1228" s="337">
        <v>156304.07840999999</v>
      </c>
      <c r="J1228" s="337">
        <v>34893.316399999996</v>
      </c>
      <c r="K1228" s="337">
        <v>191197.39481</v>
      </c>
      <c r="L1228" s="337">
        <v>84683.210769999991</v>
      </c>
      <c r="M1228" s="337">
        <v>46603.104439999996</v>
      </c>
      <c r="N1228" s="337">
        <v>131286.31521</v>
      </c>
      <c r="O1228" s="337">
        <v>418378.54095</v>
      </c>
      <c r="P1228" s="337">
        <v>473716.91454999999</v>
      </c>
      <c r="Q1228" s="337">
        <v>50207.79939</v>
      </c>
      <c r="R1228" s="338">
        <v>523924.71393999999</v>
      </c>
    </row>
    <row r="1229" spans="1:18" s="313" customFormat="1">
      <c r="A1229" s="339"/>
      <c r="B1229" s="339"/>
      <c r="C1229" s="339"/>
      <c r="D1229" s="339"/>
      <c r="E1229" s="340">
        <v>327</v>
      </c>
      <c r="F1229" s="341">
        <v>7944.4735999999994</v>
      </c>
      <c r="G1229" s="342">
        <v>2983.0255899999997</v>
      </c>
      <c r="H1229" s="342">
        <v>10927.499189999999</v>
      </c>
      <c r="I1229" s="342">
        <v>30389.055390000001</v>
      </c>
      <c r="J1229" s="342">
        <v>2975.9667400000003</v>
      </c>
      <c r="K1229" s="342">
        <v>33365.022129999998</v>
      </c>
      <c r="L1229" s="342">
        <v>11821.74842</v>
      </c>
      <c r="M1229" s="342">
        <v>3643.3075099999996</v>
      </c>
      <c r="N1229" s="342">
        <v>15465.05593</v>
      </c>
      <c r="O1229" s="342">
        <v>59757.577250000002</v>
      </c>
      <c r="P1229" s="342">
        <v>97914.215379999994</v>
      </c>
      <c r="Q1229" s="342">
        <v>779.02552000000003</v>
      </c>
      <c r="R1229" s="343">
        <v>98693.240900000004</v>
      </c>
    </row>
    <row r="1230" spans="1:18" s="313" customFormat="1">
      <c r="A1230" s="339"/>
      <c r="B1230" s="339"/>
      <c r="C1230" s="334" t="s">
        <v>247</v>
      </c>
      <c r="D1230" s="334" t="s">
        <v>247</v>
      </c>
      <c r="E1230" s="335">
        <v>428</v>
      </c>
      <c r="F1230" s="336">
        <v>4319.6268</v>
      </c>
      <c r="G1230" s="337">
        <v>2049.18325</v>
      </c>
      <c r="H1230" s="337">
        <v>6368.81005</v>
      </c>
      <c r="I1230" s="337">
        <v>22418.396510000002</v>
      </c>
      <c r="J1230" s="337">
        <v>1940.63219</v>
      </c>
      <c r="K1230" s="337">
        <v>24359.028699999999</v>
      </c>
      <c r="L1230" s="337">
        <v>6538.2158899999995</v>
      </c>
      <c r="M1230" s="337">
        <v>1144.1348799999998</v>
      </c>
      <c r="N1230" s="337">
        <v>7682.3507699999991</v>
      </c>
      <c r="O1230" s="337">
        <v>38410.18952</v>
      </c>
      <c r="P1230" s="337">
        <v>86807.774860000005</v>
      </c>
      <c r="Q1230" s="337">
        <v>200.95750000000001</v>
      </c>
      <c r="R1230" s="338">
        <v>87008.732359999995</v>
      </c>
    </row>
    <row r="1231" spans="1:18" s="313" customFormat="1">
      <c r="A1231" s="339"/>
      <c r="B1231" s="339"/>
      <c r="C1231" s="334" t="s">
        <v>249</v>
      </c>
      <c r="D1231" s="334" t="s">
        <v>249</v>
      </c>
      <c r="E1231" s="335">
        <v>391</v>
      </c>
      <c r="F1231" s="336">
        <v>2928.2099900000003</v>
      </c>
      <c r="G1231" s="337">
        <v>1358.9700700000001</v>
      </c>
      <c r="H1231" s="337">
        <v>4287.1800599999997</v>
      </c>
      <c r="I1231" s="337">
        <v>26480.009399999999</v>
      </c>
      <c r="J1231" s="337">
        <v>3608.05555</v>
      </c>
      <c r="K1231" s="337">
        <v>30088.06495</v>
      </c>
      <c r="L1231" s="337">
        <v>17147.474460000001</v>
      </c>
      <c r="M1231" s="337">
        <v>2839.6687299999999</v>
      </c>
      <c r="N1231" s="337">
        <v>19987.143190000003</v>
      </c>
      <c r="O1231" s="337">
        <v>54362.388200000001</v>
      </c>
      <c r="P1231" s="337">
        <v>59835.953630000004</v>
      </c>
      <c r="Q1231" s="337">
        <v>58.120760000000004</v>
      </c>
      <c r="R1231" s="338">
        <v>59894.074390000002</v>
      </c>
    </row>
    <row r="1232" spans="1:18" s="313" customFormat="1">
      <c r="A1232" s="339"/>
      <c r="B1232" s="339"/>
      <c r="C1232" s="334" t="s">
        <v>250</v>
      </c>
      <c r="D1232" s="334" t="s">
        <v>251</v>
      </c>
      <c r="E1232" s="335">
        <v>148</v>
      </c>
      <c r="F1232" s="336">
        <v>10465.243369999998</v>
      </c>
      <c r="G1232" s="337">
        <v>3201.8505699999996</v>
      </c>
      <c r="H1232" s="337">
        <v>13667.093939999999</v>
      </c>
      <c r="I1232" s="337">
        <v>37362.922439999995</v>
      </c>
      <c r="J1232" s="337">
        <v>6666.8719600000004</v>
      </c>
      <c r="K1232" s="337">
        <v>44029.794399999999</v>
      </c>
      <c r="L1232" s="337">
        <v>17003.506590000001</v>
      </c>
      <c r="M1232" s="337">
        <v>6901.8406199999999</v>
      </c>
      <c r="N1232" s="337">
        <v>23905.34721</v>
      </c>
      <c r="O1232" s="337">
        <v>81602.235549999998</v>
      </c>
      <c r="P1232" s="337">
        <v>51567.417369999996</v>
      </c>
      <c r="Q1232" s="337">
        <v>13360.70408</v>
      </c>
      <c r="R1232" s="338">
        <v>64928.121450000006</v>
      </c>
    </row>
    <row r="1233" spans="1:18" s="313" customFormat="1">
      <c r="A1233" s="339"/>
      <c r="B1233" s="334" t="s">
        <v>14</v>
      </c>
      <c r="C1233" s="334" t="s">
        <v>390</v>
      </c>
      <c r="D1233" s="334" t="s">
        <v>390</v>
      </c>
      <c r="E1233" s="335">
        <v>234</v>
      </c>
      <c r="F1233" s="336">
        <v>13107.233199999999</v>
      </c>
      <c r="G1233" s="337">
        <v>771.3459499999999</v>
      </c>
      <c r="H1233" s="337">
        <v>13878.57915</v>
      </c>
      <c r="I1233" s="337">
        <v>65670.494000000006</v>
      </c>
      <c r="J1233" s="337">
        <v>6521.5946399999993</v>
      </c>
      <c r="K1233" s="337">
        <v>72192.088640000002</v>
      </c>
      <c r="L1233" s="337">
        <v>17866.975469999998</v>
      </c>
      <c r="M1233" s="337">
        <v>2366.0761299999999</v>
      </c>
      <c r="N1233" s="337">
        <v>20233.051600000003</v>
      </c>
      <c r="O1233" s="337">
        <v>106303.71939</v>
      </c>
      <c r="P1233" s="337">
        <v>74413.327480000007</v>
      </c>
      <c r="Q1233" s="337">
        <v>1095.33761</v>
      </c>
      <c r="R1233" s="338">
        <v>75508.66509000001</v>
      </c>
    </row>
    <row r="1234" spans="1:18" s="313" customFormat="1">
      <c r="A1234" s="339"/>
      <c r="B1234" s="339"/>
      <c r="C1234" s="334" t="s">
        <v>254</v>
      </c>
      <c r="D1234" s="334" t="s">
        <v>254</v>
      </c>
      <c r="E1234" s="335">
        <v>168</v>
      </c>
      <c r="F1234" s="336">
        <v>323461.56466000003</v>
      </c>
      <c r="G1234" s="337">
        <v>70497.837830000004</v>
      </c>
      <c r="H1234" s="337">
        <v>393959.40249000001</v>
      </c>
      <c r="I1234" s="337">
        <v>178463.39108</v>
      </c>
      <c r="J1234" s="337">
        <v>75436.399059999996</v>
      </c>
      <c r="K1234" s="337">
        <v>253899.79014</v>
      </c>
      <c r="L1234" s="337">
        <v>111654.92256000001</v>
      </c>
      <c r="M1234" s="337">
        <v>55690.91704</v>
      </c>
      <c r="N1234" s="337">
        <v>167345.83960000001</v>
      </c>
      <c r="O1234" s="337">
        <v>815205.03223000001</v>
      </c>
      <c r="P1234" s="337">
        <v>749558.61022000003</v>
      </c>
      <c r="Q1234" s="337">
        <v>282704.46335999999</v>
      </c>
      <c r="R1234" s="338">
        <v>1032263.0735800001</v>
      </c>
    </row>
    <row r="1235" spans="1:18" s="313" customFormat="1">
      <c r="A1235" s="339"/>
      <c r="B1235" s="339"/>
      <c r="C1235" s="339"/>
      <c r="D1235" s="339"/>
      <c r="E1235" s="340">
        <v>169</v>
      </c>
      <c r="F1235" s="341">
        <v>24243.944170000002</v>
      </c>
      <c r="G1235" s="342">
        <v>4073.5175099999997</v>
      </c>
      <c r="H1235" s="342">
        <v>28317.46168</v>
      </c>
      <c r="I1235" s="342">
        <v>37680.821960000001</v>
      </c>
      <c r="J1235" s="342">
        <v>9033.0001499999998</v>
      </c>
      <c r="K1235" s="342">
        <v>46713.822110000001</v>
      </c>
      <c r="L1235" s="342">
        <v>16598.418109999999</v>
      </c>
      <c r="M1235" s="342">
        <v>3068.3045499999998</v>
      </c>
      <c r="N1235" s="342">
        <v>19666.722659999999</v>
      </c>
      <c r="O1235" s="342">
        <v>94698.006450000001</v>
      </c>
      <c r="P1235" s="342">
        <v>162899.48387</v>
      </c>
      <c r="Q1235" s="342">
        <v>3105.9252299999998</v>
      </c>
      <c r="R1235" s="343">
        <v>166005.40909999999</v>
      </c>
    </row>
    <row r="1236" spans="1:18" s="313" customFormat="1">
      <c r="A1236" s="339"/>
      <c r="B1236" s="339"/>
      <c r="C1236" s="339"/>
      <c r="D1236" s="339"/>
      <c r="E1236" s="340">
        <v>170</v>
      </c>
      <c r="F1236" s="341">
        <v>7896.12057</v>
      </c>
      <c r="G1236" s="342">
        <v>2481.28458</v>
      </c>
      <c r="H1236" s="342">
        <v>10377.405150000001</v>
      </c>
      <c r="I1236" s="342">
        <v>25457.76295</v>
      </c>
      <c r="J1236" s="342">
        <v>5409.6950800000004</v>
      </c>
      <c r="K1236" s="342">
        <v>30867.458030000002</v>
      </c>
      <c r="L1236" s="342">
        <v>6391.83806</v>
      </c>
      <c r="M1236" s="342">
        <v>1162.82835</v>
      </c>
      <c r="N1236" s="342">
        <v>7554.6664099999998</v>
      </c>
      <c r="O1236" s="342">
        <v>48799.529590000006</v>
      </c>
      <c r="P1236" s="342">
        <v>85682.800969999997</v>
      </c>
      <c r="Q1236" s="342">
        <v>5068.44866</v>
      </c>
      <c r="R1236" s="343">
        <v>90751.249629999991</v>
      </c>
    </row>
    <row r="1237" spans="1:18" s="313" customFormat="1">
      <c r="A1237" s="339"/>
      <c r="B1237" s="339"/>
      <c r="C1237" s="339"/>
      <c r="D1237" s="339"/>
      <c r="E1237" s="340">
        <v>173</v>
      </c>
      <c r="F1237" s="341">
        <v>9430.3113200000007</v>
      </c>
      <c r="G1237" s="342">
        <v>3129.1088100000002</v>
      </c>
      <c r="H1237" s="342">
        <v>12559.42013</v>
      </c>
      <c r="I1237" s="342">
        <v>34886.188459999998</v>
      </c>
      <c r="J1237" s="342">
        <v>14421.34945</v>
      </c>
      <c r="K1237" s="342">
        <v>49307.537909999999</v>
      </c>
      <c r="L1237" s="342">
        <v>13255.31515</v>
      </c>
      <c r="M1237" s="342">
        <v>7810.70838</v>
      </c>
      <c r="N1237" s="342">
        <v>21066.023530000002</v>
      </c>
      <c r="O1237" s="342">
        <v>82932.981569999989</v>
      </c>
      <c r="P1237" s="342">
        <v>104647.35316</v>
      </c>
      <c r="Q1237" s="342">
        <v>2546.5955400000003</v>
      </c>
      <c r="R1237" s="343">
        <v>107193.94870000001</v>
      </c>
    </row>
    <row r="1238" spans="1:18" s="313" customFormat="1">
      <c r="A1238" s="339"/>
      <c r="B1238" s="339"/>
      <c r="C1238" s="339"/>
      <c r="D1238" s="339"/>
      <c r="E1238" s="340">
        <v>243</v>
      </c>
      <c r="F1238" s="341">
        <v>12916.73317</v>
      </c>
      <c r="G1238" s="342">
        <v>8910.6829499999985</v>
      </c>
      <c r="H1238" s="342">
        <v>21827.416120000002</v>
      </c>
      <c r="I1238" s="342">
        <v>64504.133560000002</v>
      </c>
      <c r="J1238" s="342">
        <v>47405.667310000004</v>
      </c>
      <c r="K1238" s="342">
        <v>111909.80087000001</v>
      </c>
      <c r="L1238" s="342">
        <v>37620.698069999999</v>
      </c>
      <c r="M1238" s="342">
        <v>24486.023399999998</v>
      </c>
      <c r="N1238" s="342">
        <v>62106.721469999997</v>
      </c>
      <c r="O1238" s="342">
        <v>195843.93846</v>
      </c>
      <c r="P1238" s="342">
        <v>278843.11685000005</v>
      </c>
      <c r="Q1238" s="342">
        <v>19757.358620000003</v>
      </c>
      <c r="R1238" s="343">
        <v>298600.47547</v>
      </c>
    </row>
    <row r="1239" spans="1:18" s="313" customFormat="1">
      <c r="A1239" s="339"/>
      <c r="B1239" s="339"/>
      <c r="C1239" s="339"/>
      <c r="D1239" s="339"/>
      <c r="E1239" s="340">
        <v>378</v>
      </c>
      <c r="F1239" s="341">
        <v>7042.4917100000002</v>
      </c>
      <c r="G1239" s="342">
        <v>1082.38123</v>
      </c>
      <c r="H1239" s="342">
        <v>8124.8729400000002</v>
      </c>
      <c r="I1239" s="342">
        <v>50776.566469999998</v>
      </c>
      <c r="J1239" s="342">
        <v>14364.23236</v>
      </c>
      <c r="K1239" s="342">
        <v>65140.79883</v>
      </c>
      <c r="L1239" s="342">
        <v>15124.907800000001</v>
      </c>
      <c r="M1239" s="342">
        <v>3886.6821800000002</v>
      </c>
      <c r="N1239" s="342">
        <v>19011.589980000001</v>
      </c>
      <c r="O1239" s="342">
        <v>92277.261750000005</v>
      </c>
      <c r="P1239" s="342">
        <v>87759.992360000004</v>
      </c>
      <c r="Q1239" s="342">
        <v>702.28516000000002</v>
      </c>
      <c r="R1239" s="343">
        <v>88462.277519999989</v>
      </c>
    </row>
    <row r="1240" spans="1:18" s="313" customFormat="1">
      <c r="A1240" s="339"/>
      <c r="B1240" s="339"/>
      <c r="C1240" s="339"/>
      <c r="D1240" s="339"/>
      <c r="E1240" s="340">
        <v>316</v>
      </c>
      <c r="F1240" s="341">
        <v>18022.186699999998</v>
      </c>
      <c r="G1240" s="342">
        <v>1858.3328999999999</v>
      </c>
      <c r="H1240" s="342">
        <v>19880.519600000003</v>
      </c>
      <c r="I1240" s="342">
        <v>45757.491560000002</v>
      </c>
      <c r="J1240" s="342">
        <v>12101.481699999998</v>
      </c>
      <c r="K1240" s="342">
        <v>57858.973259999999</v>
      </c>
      <c r="L1240" s="342">
        <v>15428.52349</v>
      </c>
      <c r="M1240" s="342">
        <v>3959.6817000000001</v>
      </c>
      <c r="N1240" s="342">
        <v>19388.205190000001</v>
      </c>
      <c r="O1240" s="342">
        <v>97127.698049999992</v>
      </c>
      <c r="P1240" s="342">
        <v>120644.4593</v>
      </c>
      <c r="Q1240" s="342">
        <v>1276.4495900000002</v>
      </c>
      <c r="R1240" s="343">
        <v>121920.90889000001</v>
      </c>
    </row>
    <row r="1241" spans="1:18" s="313" customFormat="1">
      <c r="A1241" s="339"/>
      <c r="B1241" s="339"/>
      <c r="C1241" s="339"/>
      <c r="D1241" s="339"/>
      <c r="E1241" s="340">
        <v>314</v>
      </c>
      <c r="F1241" s="341">
        <v>15236.44159</v>
      </c>
      <c r="G1241" s="342">
        <v>8100.29612</v>
      </c>
      <c r="H1241" s="342">
        <v>23336.737710000001</v>
      </c>
      <c r="I1241" s="342">
        <v>33380.497649999998</v>
      </c>
      <c r="J1241" s="342">
        <v>21166.102260000003</v>
      </c>
      <c r="K1241" s="342">
        <v>54546.599909999997</v>
      </c>
      <c r="L1241" s="342">
        <v>18325.382699999998</v>
      </c>
      <c r="M1241" s="342">
        <v>7471.36042</v>
      </c>
      <c r="N1241" s="342">
        <v>25796.743120000003</v>
      </c>
      <c r="O1241" s="342">
        <v>103680.08073999999</v>
      </c>
      <c r="P1241" s="342">
        <v>67677.990290000002</v>
      </c>
      <c r="Q1241" s="342">
        <v>2507.6237099999998</v>
      </c>
      <c r="R1241" s="343">
        <v>70185.614000000001</v>
      </c>
    </row>
    <row r="1242" spans="1:18" s="313" customFormat="1">
      <c r="A1242" s="339"/>
      <c r="B1242" s="339"/>
      <c r="C1242" s="339"/>
      <c r="D1242" s="339"/>
      <c r="E1242" s="340">
        <v>437</v>
      </c>
      <c r="F1242" s="341">
        <v>4718.9339800000007</v>
      </c>
      <c r="G1242" s="342">
        <v>442.38683000000003</v>
      </c>
      <c r="H1242" s="342">
        <v>5161.3208099999993</v>
      </c>
      <c r="I1242" s="342">
        <v>24892.985410000001</v>
      </c>
      <c r="J1242" s="342">
        <v>6583.2565300000006</v>
      </c>
      <c r="K1242" s="342">
        <v>31476.24194</v>
      </c>
      <c r="L1242" s="342">
        <v>5791.3273799999997</v>
      </c>
      <c r="M1242" s="342">
        <v>2462.3704199999997</v>
      </c>
      <c r="N1242" s="342">
        <v>8253.6977999999999</v>
      </c>
      <c r="O1242" s="342">
        <v>44891.260549999999</v>
      </c>
      <c r="P1242" s="342">
        <v>93872.096980000002</v>
      </c>
      <c r="Q1242" s="342">
        <v>697.90201000000002</v>
      </c>
      <c r="R1242" s="343">
        <v>94569.998989999993</v>
      </c>
    </row>
    <row r="1243" spans="1:18" s="313" customFormat="1">
      <c r="A1243" s="339"/>
      <c r="B1243" s="339"/>
      <c r="C1243" s="334" t="s">
        <v>256</v>
      </c>
      <c r="D1243" s="334" t="s">
        <v>256</v>
      </c>
      <c r="E1243" s="335">
        <v>176</v>
      </c>
      <c r="F1243" s="336">
        <v>4754.23567</v>
      </c>
      <c r="G1243" s="337">
        <v>1121.4204399999999</v>
      </c>
      <c r="H1243" s="337">
        <v>5875.6561099999999</v>
      </c>
      <c r="I1243" s="337">
        <v>40148.945869999996</v>
      </c>
      <c r="J1243" s="337">
        <v>8319.5002899999999</v>
      </c>
      <c r="K1243" s="337">
        <v>48468.44616</v>
      </c>
      <c r="L1243" s="337">
        <v>20553.89025</v>
      </c>
      <c r="M1243" s="337">
        <v>7661.9573200000004</v>
      </c>
      <c r="N1243" s="337">
        <v>28215.847570000002</v>
      </c>
      <c r="O1243" s="337">
        <v>82559.949840000001</v>
      </c>
      <c r="P1243" s="337">
        <v>44588.93275</v>
      </c>
      <c r="Q1243" s="337">
        <v>1269.70551</v>
      </c>
      <c r="R1243" s="338">
        <v>45858.63826</v>
      </c>
    </row>
    <row r="1244" spans="1:18" s="313" customFormat="1">
      <c r="A1244" s="339"/>
      <c r="B1244" s="334" t="s">
        <v>15</v>
      </c>
      <c r="C1244" s="334" t="s">
        <v>257</v>
      </c>
      <c r="D1244" s="334" t="s">
        <v>257</v>
      </c>
      <c r="E1244" s="335">
        <v>162</v>
      </c>
      <c r="F1244" s="336">
        <v>133600.08447999999</v>
      </c>
      <c r="G1244" s="337">
        <v>68385.311019999994</v>
      </c>
      <c r="H1244" s="337">
        <v>201985.39550000001</v>
      </c>
      <c r="I1244" s="337">
        <v>145095.42749</v>
      </c>
      <c r="J1244" s="337">
        <v>59836.1198</v>
      </c>
      <c r="K1244" s="337">
        <v>204931.54728999999</v>
      </c>
      <c r="L1244" s="337">
        <v>63355.194309999999</v>
      </c>
      <c r="M1244" s="337">
        <v>71626.362209999992</v>
      </c>
      <c r="N1244" s="337">
        <v>134981.55652000001</v>
      </c>
      <c r="O1244" s="337">
        <v>541898.49930999998</v>
      </c>
      <c r="P1244" s="337">
        <v>651528.74254999997</v>
      </c>
      <c r="Q1244" s="337">
        <v>190302.08058000001</v>
      </c>
      <c r="R1244" s="338">
        <v>841830.82313000003</v>
      </c>
    </row>
    <row r="1245" spans="1:18" s="313" customFormat="1">
      <c r="A1245" s="339"/>
      <c r="B1245" s="339"/>
      <c r="C1245" s="339"/>
      <c r="D1245" s="339"/>
      <c r="E1245" s="340">
        <v>197</v>
      </c>
      <c r="F1245" s="341">
        <v>5252.45334</v>
      </c>
      <c r="G1245" s="342">
        <v>2602.3055899999999</v>
      </c>
      <c r="H1245" s="342">
        <v>7854.75893</v>
      </c>
      <c r="I1245" s="342">
        <v>20156.84316</v>
      </c>
      <c r="J1245" s="342">
        <v>4854.7584999999999</v>
      </c>
      <c r="K1245" s="342">
        <v>25011.60166</v>
      </c>
      <c r="L1245" s="342">
        <v>6384.3606500000005</v>
      </c>
      <c r="M1245" s="342">
        <v>2181.4599500000004</v>
      </c>
      <c r="N1245" s="342">
        <v>8565.8205999999991</v>
      </c>
      <c r="O1245" s="342">
        <v>41432.181189999996</v>
      </c>
      <c r="P1245" s="342">
        <v>72950.287379999994</v>
      </c>
      <c r="Q1245" s="342">
        <v>437.83044999999998</v>
      </c>
      <c r="R1245" s="343">
        <v>73388.117830000003</v>
      </c>
    </row>
    <row r="1246" spans="1:18" s="313" customFormat="1">
      <c r="A1246" s="339"/>
      <c r="B1246" s="339"/>
      <c r="C1246" s="339"/>
      <c r="D1246" s="339"/>
      <c r="E1246" s="340">
        <v>365</v>
      </c>
      <c r="F1246" s="341">
        <v>6691.04216</v>
      </c>
      <c r="G1246" s="342">
        <v>1958.21443</v>
      </c>
      <c r="H1246" s="342">
        <v>8649.2565899999991</v>
      </c>
      <c r="I1246" s="342">
        <v>29850.209070000001</v>
      </c>
      <c r="J1246" s="342">
        <v>4807.5572899999997</v>
      </c>
      <c r="K1246" s="342">
        <v>34657.766360000001</v>
      </c>
      <c r="L1246" s="342">
        <v>9155.4401400000006</v>
      </c>
      <c r="M1246" s="342">
        <v>1525.75955</v>
      </c>
      <c r="N1246" s="342">
        <v>10681.199689999999</v>
      </c>
      <c r="O1246" s="342">
        <v>53988.22264</v>
      </c>
      <c r="P1246" s="342">
        <v>100269.48129000001</v>
      </c>
      <c r="Q1246" s="342">
        <v>354.42214000000001</v>
      </c>
      <c r="R1246" s="343">
        <v>100623.90343000001</v>
      </c>
    </row>
    <row r="1247" spans="1:18" s="313" customFormat="1">
      <c r="A1247" s="339"/>
      <c r="B1247" s="339"/>
      <c r="C1247" s="339"/>
      <c r="D1247" s="339"/>
      <c r="E1247" s="340">
        <v>311</v>
      </c>
      <c r="F1247" s="341">
        <v>25033.118429999999</v>
      </c>
      <c r="G1247" s="342">
        <v>2877.8242799999998</v>
      </c>
      <c r="H1247" s="342">
        <v>27910.942709999999</v>
      </c>
      <c r="I1247" s="342">
        <v>56996.138599999998</v>
      </c>
      <c r="J1247" s="342">
        <v>11119.20026</v>
      </c>
      <c r="K1247" s="342">
        <v>68115.338860000003</v>
      </c>
      <c r="L1247" s="342">
        <v>10432.46334</v>
      </c>
      <c r="M1247" s="342">
        <v>7126.9761500000004</v>
      </c>
      <c r="N1247" s="342">
        <v>17559.439489999997</v>
      </c>
      <c r="O1247" s="342">
        <v>113585.72106</v>
      </c>
      <c r="P1247" s="342">
        <v>162487.99440999998</v>
      </c>
      <c r="Q1247" s="342">
        <v>2949.6095699999996</v>
      </c>
      <c r="R1247" s="343">
        <v>165437.60397999999</v>
      </c>
    </row>
    <row r="1248" spans="1:18" s="313" customFormat="1">
      <c r="A1248" s="339"/>
      <c r="B1248" s="339"/>
      <c r="C1248" s="339"/>
      <c r="D1248" s="339"/>
      <c r="E1248" s="340">
        <v>438</v>
      </c>
      <c r="F1248" s="341">
        <v>8319.8657199999998</v>
      </c>
      <c r="G1248" s="342">
        <v>47.034739999999999</v>
      </c>
      <c r="H1248" s="342">
        <v>8366.9004600000007</v>
      </c>
      <c r="I1248" s="342">
        <v>17472.301210000001</v>
      </c>
      <c r="J1248" s="342">
        <v>1828.4727499999999</v>
      </c>
      <c r="K1248" s="342">
        <v>19300.773960000002</v>
      </c>
      <c r="L1248" s="342">
        <v>3655.8979199999999</v>
      </c>
      <c r="M1248" s="342">
        <v>533.68669</v>
      </c>
      <c r="N1248" s="342">
        <v>4189.5846099999999</v>
      </c>
      <c r="O1248" s="342">
        <v>31857.259030000001</v>
      </c>
      <c r="P1248" s="342">
        <v>53889.210270000003</v>
      </c>
      <c r="Q1248" s="342">
        <v>175.18475000000001</v>
      </c>
      <c r="R1248" s="343">
        <v>54064.395020000004</v>
      </c>
    </row>
    <row r="1249" spans="1:18" s="313" customFormat="1">
      <c r="A1249" s="339"/>
      <c r="B1249" s="339"/>
      <c r="C1249" s="339"/>
      <c r="D1249" s="339"/>
      <c r="E1249" s="340">
        <v>320</v>
      </c>
      <c r="F1249" s="341">
        <v>0</v>
      </c>
      <c r="G1249" s="342">
        <v>0</v>
      </c>
      <c r="H1249" s="342">
        <v>0</v>
      </c>
      <c r="I1249" s="342">
        <v>352.79601000000002</v>
      </c>
      <c r="J1249" s="342">
        <v>36.090249999999997</v>
      </c>
      <c r="K1249" s="342">
        <v>388.88625999999999</v>
      </c>
      <c r="L1249" s="342">
        <v>560.90089999999998</v>
      </c>
      <c r="M1249" s="342">
        <v>126.60814000000001</v>
      </c>
      <c r="N1249" s="342">
        <v>687.50904000000003</v>
      </c>
      <c r="O1249" s="342">
        <v>1076.3953000000001</v>
      </c>
      <c r="P1249" s="342">
        <v>2095.53235</v>
      </c>
      <c r="Q1249" s="342">
        <v>57.828499999999998</v>
      </c>
      <c r="R1249" s="343">
        <v>2153.36085</v>
      </c>
    </row>
    <row r="1250" spans="1:18" s="313" customFormat="1">
      <c r="A1250" s="339"/>
      <c r="B1250" s="339"/>
      <c r="C1250" s="339"/>
      <c r="D1250" s="334" t="s">
        <v>258</v>
      </c>
      <c r="E1250" s="335">
        <v>192</v>
      </c>
      <c r="F1250" s="336">
        <v>14615.563480000001</v>
      </c>
      <c r="G1250" s="337">
        <v>1861.20209</v>
      </c>
      <c r="H1250" s="337">
        <v>16476.76557</v>
      </c>
      <c r="I1250" s="337">
        <v>17991.055469999999</v>
      </c>
      <c r="J1250" s="337">
        <v>1845.1238899999998</v>
      </c>
      <c r="K1250" s="337">
        <v>19836.179359999998</v>
      </c>
      <c r="L1250" s="337">
        <v>6207.4639000000006</v>
      </c>
      <c r="M1250" s="337">
        <v>411.08785</v>
      </c>
      <c r="N1250" s="337">
        <v>6618.5517499999996</v>
      </c>
      <c r="O1250" s="337">
        <v>42931.496679999997</v>
      </c>
      <c r="P1250" s="337">
        <v>64167.502930000002</v>
      </c>
      <c r="Q1250" s="337">
        <v>7597.1331200000004</v>
      </c>
      <c r="R1250" s="338">
        <v>71764.636050000001</v>
      </c>
    </row>
    <row r="1251" spans="1:18" s="313" customFormat="1">
      <c r="A1251" s="339"/>
      <c r="B1251" s="339"/>
      <c r="C1251" s="334" t="s">
        <v>15</v>
      </c>
      <c r="D1251" s="334" t="s">
        <v>15</v>
      </c>
      <c r="E1251" s="335">
        <v>426</v>
      </c>
      <c r="F1251" s="336">
        <v>7769.8373000000001</v>
      </c>
      <c r="G1251" s="337">
        <v>4827.4564700000001</v>
      </c>
      <c r="H1251" s="337">
        <v>12597.29377</v>
      </c>
      <c r="I1251" s="337">
        <v>26512.5314</v>
      </c>
      <c r="J1251" s="337">
        <v>3883.47255</v>
      </c>
      <c r="K1251" s="337">
        <v>30396.003949999998</v>
      </c>
      <c r="L1251" s="337">
        <v>5106.1423399999994</v>
      </c>
      <c r="M1251" s="337">
        <v>1215.36149</v>
      </c>
      <c r="N1251" s="337">
        <v>6321.5038299999997</v>
      </c>
      <c r="O1251" s="337">
        <v>49314.801549999996</v>
      </c>
      <c r="P1251" s="337">
        <v>90051.560519999999</v>
      </c>
      <c r="Q1251" s="337">
        <v>502.54449</v>
      </c>
      <c r="R1251" s="338">
        <v>90554.105009999999</v>
      </c>
    </row>
    <row r="1252" spans="1:18" s="313" customFormat="1">
      <c r="A1252" s="339"/>
      <c r="B1252" s="334" t="s">
        <v>16</v>
      </c>
      <c r="C1252" s="334" t="s">
        <v>259</v>
      </c>
      <c r="D1252" s="334" t="s">
        <v>259</v>
      </c>
      <c r="E1252" s="335">
        <v>209</v>
      </c>
      <c r="F1252" s="336">
        <v>13445.65101</v>
      </c>
      <c r="G1252" s="337">
        <v>3819.08464</v>
      </c>
      <c r="H1252" s="337">
        <v>17264.735649999999</v>
      </c>
      <c r="I1252" s="337">
        <v>42290.734229999995</v>
      </c>
      <c r="J1252" s="337">
        <v>12283.366039999999</v>
      </c>
      <c r="K1252" s="337">
        <v>54574.100270000003</v>
      </c>
      <c r="L1252" s="337">
        <v>28601.265729999999</v>
      </c>
      <c r="M1252" s="337">
        <v>13184.39631</v>
      </c>
      <c r="N1252" s="337">
        <v>41785.662039999996</v>
      </c>
      <c r="O1252" s="337">
        <v>113624.49795999999</v>
      </c>
      <c r="P1252" s="337">
        <v>125679.27912000001</v>
      </c>
      <c r="Q1252" s="337">
        <v>6329.5310599999993</v>
      </c>
      <c r="R1252" s="338">
        <v>132008.81018</v>
      </c>
    </row>
    <row r="1253" spans="1:18" s="313" customFormat="1">
      <c r="A1253" s="339"/>
      <c r="B1253" s="339"/>
      <c r="C1253" s="334" t="s">
        <v>260</v>
      </c>
      <c r="D1253" s="334" t="s">
        <v>262</v>
      </c>
      <c r="E1253" s="335">
        <v>400</v>
      </c>
      <c r="F1253" s="336">
        <v>4748.9930300000005</v>
      </c>
      <c r="G1253" s="337">
        <v>56.794059999999995</v>
      </c>
      <c r="H1253" s="337">
        <v>4805.7870899999998</v>
      </c>
      <c r="I1253" s="337">
        <v>17158.058140000001</v>
      </c>
      <c r="J1253" s="337">
        <v>3069.0244300000004</v>
      </c>
      <c r="K1253" s="337">
        <v>20227.082569999999</v>
      </c>
      <c r="L1253" s="337">
        <v>10066.457960000002</v>
      </c>
      <c r="M1253" s="337">
        <v>1386.32205</v>
      </c>
      <c r="N1253" s="337">
        <v>11452.78001</v>
      </c>
      <c r="O1253" s="337">
        <v>36485.649669999999</v>
      </c>
      <c r="P1253" s="337">
        <v>78001.501239999998</v>
      </c>
      <c r="Q1253" s="337">
        <v>62.981739999999995</v>
      </c>
      <c r="R1253" s="338">
        <v>78064.482980000001</v>
      </c>
    </row>
    <row r="1254" spans="1:18" s="313" customFormat="1">
      <c r="A1254" s="339"/>
      <c r="B1254" s="339"/>
      <c r="C1254" s="339"/>
      <c r="D1254" s="334" t="s">
        <v>263</v>
      </c>
      <c r="E1254" s="335">
        <v>250</v>
      </c>
      <c r="F1254" s="336">
        <v>15307.937199999998</v>
      </c>
      <c r="G1254" s="337">
        <v>2076.4603299999999</v>
      </c>
      <c r="H1254" s="337">
        <v>17384.397530000002</v>
      </c>
      <c r="I1254" s="337">
        <v>44603.515719999996</v>
      </c>
      <c r="J1254" s="337">
        <v>11540.71401</v>
      </c>
      <c r="K1254" s="337">
        <v>56144.229729999999</v>
      </c>
      <c r="L1254" s="337">
        <v>9954.7691799999993</v>
      </c>
      <c r="M1254" s="337">
        <v>2183.0411400000003</v>
      </c>
      <c r="N1254" s="337">
        <v>12137.810320000001</v>
      </c>
      <c r="O1254" s="337">
        <v>85666.437579999998</v>
      </c>
      <c r="P1254" s="337">
        <v>109566.25540000001</v>
      </c>
      <c r="Q1254" s="337">
        <v>4019.7673100000002</v>
      </c>
      <c r="R1254" s="338">
        <v>113586.02270999999</v>
      </c>
    </row>
    <row r="1255" spans="1:18" s="313" customFormat="1">
      <c r="A1255" s="339"/>
      <c r="B1255" s="339"/>
      <c r="C1255" s="334" t="s">
        <v>265</v>
      </c>
      <c r="D1255" s="334" t="s">
        <v>265</v>
      </c>
      <c r="E1255" s="335">
        <v>239</v>
      </c>
      <c r="F1255" s="336">
        <v>3713.1830599999998</v>
      </c>
      <c r="G1255" s="337">
        <v>3279.9657599999996</v>
      </c>
      <c r="H1255" s="337">
        <v>6993.1488200000003</v>
      </c>
      <c r="I1255" s="337">
        <v>30291.02072</v>
      </c>
      <c r="J1255" s="337">
        <v>15029.355039999999</v>
      </c>
      <c r="K1255" s="337">
        <v>45320.375759999995</v>
      </c>
      <c r="L1255" s="337">
        <v>16822.989940000003</v>
      </c>
      <c r="M1255" s="337">
        <v>5510.4549299999999</v>
      </c>
      <c r="N1255" s="337">
        <v>22333.444869999999</v>
      </c>
      <c r="O1255" s="337">
        <v>74646.969450000004</v>
      </c>
      <c r="P1255" s="337">
        <v>57527.051209999998</v>
      </c>
      <c r="Q1255" s="337">
        <v>6445.3370000000004</v>
      </c>
      <c r="R1255" s="338">
        <v>63972.388209999997</v>
      </c>
    </row>
    <row r="1256" spans="1:18" s="313" customFormat="1">
      <c r="A1256" s="339"/>
      <c r="B1256" s="339"/>
      <c r="C1256" s="339"/>
      <c r="D1256" s="334" t="s">
        <v>266</v>
      </c>
      <c r="E1256" s="335">
        <v>349</v>
      </c>
      <c r="F1256" s="336">
        <v>4677.4857300000003</v>
      </c>
      <c r="G1256" s="337">
        <v>82.32786999999999</v>
      </c>
      <c r="H1256" s="337">
        <v>4759.8135999999995</v>
      </c>
      <c r="I1256" s="337">
        <v>19825.245510000001</v>
      </c>
      <c r="J1256" s="337">
        <v>3624.01278</v>
      </c>
      <c r="K1256" s="337">
        <v>23449.258289999998</v>
      </c>
      <c r="L1256" s="337">
        <v>7820.3107399999999</v>
      </c>
      <c r="M1256" s="337">
        <v>1664.3785500000001</v>
      </c>
      <c r="N1256" s="337">
        <v>9484.6892899999984</v>
      </c>
      <c r="O1256" s="337">
        <v>37693.761180000001</v>
      </c>
      <c r="P1256" s="337">
        <v>35382.543170000004</v>
      </c>
      <c r="Q1256" s="337">
        <v>116.94057000000001</v>
      </c>
      <c r="R1256" s="338">
        <v>35499.483740000003</v>
      </c>
    </row>
    <row r="1257" spans="1:18" s="313" customFormat="1">
      <c r="A1257" s="339"/>
      <c r="B1257" s="339"/>
      <c r="C1257" s="334" t="s">
        <v>267</v>
      </c>
      <c r="D1257" s="334" t="s">
        <v>268</v>
      </c>
      <c r="E1257" s="335">
        <v>191</v>
      </c>
      <c r="F1257" s="336">
        <v>12651.322269999999</v>
      </c>
      <c r="G1257" s="337">
        <v>3716.6414399999999</v>
      </c>
      <c r="H1257" s="337">
        <v>16367.96371</v>
      </c>
      <c r="I1257" s="337">
        <v>74312.227040000012</v>
      </c>
      <c r="J1257" s="337">
        <v>23595.223579999998</v>
      </c>
      <c r="K1257" s="337">
        <v>97907.450620000003</v>
      </c>
      <c r="L1257" s="337">
        <v>39042.092799999999</v>
      </c>
      <c r="M1257" s="337">
        <v>15750.710539999998</v>
      </c>
      <c r="N1257" s="337">
        <v>54792.803340000006</v>
      </c>
      <c r="O1257" s="337">
        <v>169068.21766999998</v>
      </c>
      <c r="P1257" s="337">
        <v>159049.42127000002</v>
      </c>
      <c r="Q1257" s="337">
        <v>1806.6715900000002</v>
      </c>
      <c r="R1257" s="338">
        <v>160856.09286</v>
      </c>
    </row>
    <row r="1258" spans="1:18" s="313" customFormat="1">
      <c r="A1258" s="339"/>
      <c r="B1258" s="339"/>
      <c r="C1258" s="339"/>
      <c r="D1258" s="339"/>
      <c r="E1258" s="340">
        <v>376</v>
      </c>
      <c r="F1258" s="341">
        <v>23446.185249999999</v>
      </c>
      <c r="G1258" s="342">
        <v>1618.7776000000001</v>
      </c>
      <c r="H1258" s="342">
        <v>25064.96285</v>
      </c>
      <c r="I1258" s="342">
        <v>16992.919109999999</v>
      </c>
      <c r="J1258" s="342">
        <v>4857.9486799999995</v>
      </c>
      <c r="K1258" s="342">
        <v>21850.86779</v>
      </c>
      <c r="L1258" s="342">
        <v>11732.96717</v>
      </c>
      <c r="M1258" s="342">
        <v>2433.15834</v>
      </c>
      <c r="N1258" s="342">
        <v>14166.12551</v>
      </c>
      <c r="O1258" s="342">
        <v>61081.956149999998</v>
      </c>
      <c r="P1258" s="342">
        <v>48751.699860000001</v>
      </c>
      <c r="Q1258" s="342">
        <v>1305.7137600000001</v>
      </c>
      <c r="R1258" s="343">
        <v>50057.413619999999</v>
      </c>
    </row>
    <row r="1259" spans="1:18" s="313" customFormat="1">
      <c r="A1259" s="339"/>
      <c r="B1259" s="339"/>
      <c r="C1259" s="334" t="s">
        <v>16</v>
      </c>
      <c r="D1259" s="334" t="s">
        <v>269</v>
      </c>
      <c r="E1259" s="335">
        <v>29</v>
      </c>
      <c r="F1259" s="336">
        <v>8501.1658399999997</v>
      </c>
      <c r="G1259" s="337">
        <v>3034.2125599999999</v>
      </c>
      <c r="H1259" s="337">
        <v>11535.3784</v>
      </c>
      <c r="I1259" s="337">
        <v>14912.08916</v>
      </c>
      <c r="J1259" s="337">
        <v>3325.7196600000002</v>
      </c>
      <c r="K1259" s="337">
        <v>18237.808820000002</v>
      </c>
      <c r="L1259" s="337">
        <v>8022.0871200000001</v>
      </c>
      <c r="M1259" s="337">
        <v>2556.8916400000003</v>
      </c>
      <c r="N1259" s="337">
        <v>10578.97876</v>
      </c>
      <c r="O1259" s="337">
        <v>40352.165979999998</v>
      </c>
      <c r="P1259" s="337">
        <v>42308.631179999997</v>
      </c>
      <c r="Q1259" s="337">
        <v>6981.95795</v>
      </c>
      <c r="R1259" s="338">
        <v>49290.58913</v>
      </c>
    </row>
    <row r="1260" spans="1:18" s="313" customFormat="1">
      <c r="A1260" s="339"/>
      <c r="B1260" s="339"/>
      <c r="C1260" s="339"/>
      <c r="D1260" s="339"/>
      <c r="E1260" s="340">
        <v>30</v>
      </c>
      <c r="F1260" s="341">
        <v>13566.80452</v>
      </c>
      <c r="G1260" s="342">
        <v>7371.3273600000002</v>
      </c>
      <c r="H1260" s="342">
        <v>20938.131879999997</v>
      </c>
      <c r="I1260" s="342">
        <v>47139.013330000002</v>
      </c>
      <c r="J1260" s="342">
        <v>14199.789220000001</v>
      </c>
      <c r="K1260" s="342">
        <v>61338.80255</v>
      </c>
      <c r="L1260" s="342">
        <v>14532.78558</v>
      </c>
      <c r="M1260" s="342">
        <v>3777.7530400000001</v>
      </c>
      <c r="N1260" s="342">
        <v>18310.538619999999</v>
      </c>
      <c r="O1260" s="342">
        <v>100587.47305</v>
      </c>
      <c r="P1260" s="342">
        <v>74360.847640000007</v>
      </c>
      <c r="Q1260" s="342">
        <v>2625.83637</v>
      </c>
      <c r="R1260" s="343">
        <v>76986.684010000012</v>
      </c>
    </row>
    <row r="1261" spans="1:18" s="313" customFormat="1">
      <c r="A1261" s="339"/>
      <c r="B1261" s="339"/>
      <c r="C1261" s="339"/>
      <c r="D1261" s="339"/>
      <c r="E1261" s="340">
        <v>33</v>
      </c>
      <c r="F1261" s="341">
        <v>10340.793019999999</v>
      </c>
      <c r="G1261" s="342">
        <v>9827.9167300000008</v>
      </c>
      <c r="H1261" s="342">
        <v>20168.709750000002</v>
      </c>
      <c r="I1261" s="342">
        <v>37426.129860000001</v>
      </c>
      <c r="J1261" s="342">
        <v>20880.743120000003</v>
      </c>
      <c r="K1261" s="342">
        <v>58306.87298</v>
      </c>
      <c r="L1261" s="342">
        <v>14839.702150000001</v>
      </c>
      <c r="M1261" s="342">
        <v>9354.8149700000013</v>
      </c>
      <c r="N1261" s="342">
        <v>24194.51712</v>
      </c>
      <c r="O1261" s="342">
        <v>102670.09985</v>
      </c>
      <c r="P1261" s="342">
        <v>90065.206999999995</v>
      </c>
      <c r="Q1261" s="342">
        <v>4589.4435400000002</v>
      </c>
      <c r="R1261" s="343">
        <v>94654.650540000002</v>
      </c>
    </row>
    <row r="1262" spans="1:18" s="313" customFormat="1">
      <c r="A1262" s="339"/>
      <c r="B1262" s="339"/>
      <c r="C1262" s="339"/>
      <c r="D1262" s="339"/>
      <c r="E1262" s="340">
        <v>355</v>
      </c>
      <c r="F1262" s="341">
        <v>12898.987880000001</v>
      </c>
      <c r="G1262" s="342">
        <v>2990.8545399999998</v>
      </c>
      <c r="H1262" s="342">
        <v>15889.842419999999</v>
      </c>
      <c r="I1262" s="342">
        <v>37841.726950000004</v>
      </c>
      <c r="J1262" s="342">
        <v>10914.28487</v>
      </c>
      <c r="K1262" s="342">
        <v>48756.01182</v>
      </c>
      <c r="L1262" s="342">
        <v>15060.271909999999</v>
      </c>
      <c r="M1262" s="342">
        <v>4175.5194499999998</v>
      </c>
      <c r="N1262" s="342">
        <v>19235.791359999999</v>
      </c>
      <c r="O1262" s="342">
        <v>83881.645599999989</v>
      </c>
      <c r="P1262" s="342">
        <v>78444.472709999987</v>
      </c>
      <c r="Q1262" s="342">
        <v>4322.8195700000006</v>
      </c>
      <c r="R1262" s="343">
        <v>82767.292279999994</v>
      </c>
    </row>
    <row r="1263" spans="1:18" s="313" customFormat="1">
      <c r="A1263" s="339"/>
      <c r="B1263" s="339"/>
      <c r="C1263" s="339"/>
      <c r="D1263" s="339"/>
      <c r="E1263" s="340">
        <v>279</v>
      </c>
      <c r="F1263" s="341">
        <v>7766.7561699999997</v>
      </c>
      <c r="G1263" s="342">
        <v>2259.6453099999999</v>
      </c>
      <c r="H1263" s="342">
        <v>10026.40148</v>
      </c>
      <c r="I1263" s="342">
        <v>26612.92295</v>
      </c>
      <c r="J1263" s="342">
        <v>4618.2173000000003</v>
      </c>
      <c r="K1263" s="342">
        <v>31231.14025</v>
      </c>
      <c r="L1263" s="342">
        <v>14769.742320000001</v>
      </c>
      <c r="M1263" s="342">
        <v>3203.5320400000001</v>
      </c>
      <c r="N1263" s="342">
        <v>17973.274359999999</v>
      </c>
      <c r="O1263" s="342">
        <v>59230.81609</v>
      </c>
      <c r="P1263" s="342">
        <v>72570.322339999999</v>
      </c>
      <c r="Q1263" s="342">
        <v>3441.83257</v>
      </c>
      <c r="R1263" s="343">
        <v>76012.154909999997</v>
      </c>
    </row>
    <row r="1264" spans="1:18" s="313" customFormat="1">
      <c r="A1264" s="339"/>
      <c r="B1264" s="339"/>
      <c r="C1264" s="339"/>
      <c r="D1264" s="339"/>
      <c r="E1264" s="340">
        <v>307</v>
      </c>
      <c r="F1264" s="341">
        <v>8124.5127599999996</v>
      </c>
      <c r="G1264" s="342">
        <v>4729.1192000000001</v>
      </c>
      <c r="H1264" s="342">
        <v>12853.631960000001</v>
      </c>
      <c r="I1264" s="342">
        <v>20928.026620000001</v>
      </c>
      <c r="J1264" s="342">
        <v>16369.63105</v>
      </c>
      <c r="K1264" s="342">
        <v>37297.657670000001</v>
      </c>
      <c r="L1264" s="342">
        <v>19918.65797</v>
      </c>
      <c r="M1264" s="342">
        <v>10450.741099999999</v>
      </c>
      <c r="N1264" s="342">
        <v>30369.399069999999</v>
      </c>
      <c r="O1264" s="342">
        <v>80520.688699999999</v>
      </c>
      <c r="P1264" s="342">
        <v>146087.52393999998</v>
      </c>
      <c r="Q1264" s="342">
        <v>6773.6170599999996</v>
      </c>
      <c r="R1264" s="343">
        <v>152861.141</v>
      </c>
    </row>
    <row r="1265" spans="1:18" s="313" customFormat="1">
      <c r="A1265" s="339"/>
      <c r="B1265" s="339"/>
      <c r="C1265" s="339"/>
      <c r="D1265" s="339"/>
      <c r="E1265" s="340">
        <v>313</v>
      </c>
      <c r="F1265" s="341">
        <v>14993.394609999999</v>
      </c>
      <c r="G1265" s="342">
        <v>2301.3894100000002</v>
      </c>
      <c r="H1265" s="342">
        <v>17294.784019999999</v>
      </c>
      <c r="I1265" s="342">
        <v>32616.232809999998</v>
      </c>
      <c r="J1265" s="342">
        <v>7266.5830099999994</v>
      </c>
      <c r="K1265" s="342">
        <v>39882.815820000003</v>
      </c>
      <c r="L1265" s="342">
        <v>15876.56985</v>
      </c>
      <c r="M1265" s="342">
        <v>4083.7478099999998</v>
      </c>
      <c r="N1265" s="342">
        <v>19960.317660000001</v>
      </c>
      <c r="O1265" s="342">
        <v>77137.917499999996</v>
      </c>
      <c r="P1265" s="342">
        <v>114104.93381</v>
      </c>
      <c r="Q1265" s="342">
        <v>6842.57683</v>
      </c>
      <c r="R1265" s="343">
        <v>120947.51064000001</v>
      </c>
    </row>
    <row r="1266" spans="1:18" s="313" customFormat="1">
      <c r="A1266" s="339"/>
      <c r="B1266" s="339"/>
      <c r="C1266" s="339"/>
      <c r="D1266" s="334" t="s">
        <v>75</v>
      </c>
      <c r="E1266" s="335">
        <v>387</v>
      </c>
      <c r="F1266" s="336">
        <v>9568.7603900000013</v>
      </c>
      <c r="G1266" s="337">
        <v>4330.6729299999997</v>
      </c>
      <c r="H1266" s="337">
        <v>13899.43332</v>
      </c>
      <c r="I1266" s="337">
        <v>27996.745190000001</v>
      </c>
      <c r="J1266" s="337">
        <v>8026.2942999999996</v>
      </c>
      <c r="K1266" s="337">
        <v>36023.039490000003</v>
      </c>
      <c r="L1266" s="337">
        <v>8104.76163</v>
      </c>
      <c r="M1266" s="337">
        <v>3603.3202799999999</v>
      </c>
      <c r="N1266" s="337">
        <v>11708.081910000001</v>
      </c>
      <c r="O1266" s="337">
        <v>61630.55472</v>
      </c>
      <c r="P1266" s="337">
        <v>81906.955780000004</v>
      </c>
      <c r="Q1266" s="337">
        <v>566.73135000000002</v>
      </c>
      <c r="R1266" s="338">
        <v>82473.687129999991</v>
      </c>
    </row>
    <row r="1267" spans="1:18" s="313" customFormat="1">
      <c r="A1267" s="339"/>
      <c r="B1267" s="339"/>
      <c r="C1267" s="339"/>
      <c r="D1267" s="334" t="s">
        <v>74</v>
      </c>
      <c r="E1267" s="335">
        <v>219</v>
      </c>
      <c r="F1267" s="336">
        <v>13789.635769999999</v>
      </c>
      <c r="G1267" s="337">
        <v>4500.1170400000001</v>
      </c>
      <c r="H1267" s="337">
        <v>18289.752809999998</v>
      </c>
      <c r="I1267" s="337">
        <v>41208.050810000001</v>
      </c>
      <c r="J1267" s="337">
        <v>11223.393769999999</v>
      </c>
      <c r="K1267" s="337">
        <v>52431.444579999996</v>
      </c>
      <c r="L1267" s="337">
        <v>16484.4182</v>
      </c>
      <c r="M1267" s="337">
        <v>5362.04133</v>
      </c>
      <c r="N1267" s="337">
        <v>21846.45953</v>
      </c>
      <c r="O1267" s="337">
        <v>92567.656920000009</v>
      </c>
      <c r="P1267" s="337">
        <v>91059.769090000002</v>
      </c>
      <c r="Q1267" s="337">
        <v>8429.0163800000009</v>
      </c>
      <c r="R1267" s="338">
        <v>99488.785470000003</v>
      </c>
    </row>
    <row r="1268" spans="1:18" s="313" customFormat="1">
      <c r="A1268" s="339"/>
      <c r="B1268" s="339"/>
      <c r="C1268" s="339"/>
      <c r="D1268" s="339"/>
      <c r="E1268" s="340">
        <v>323</v>
      </c>
      <c r="F1268" s="341">
        <v>5206.6624800000009</v>
      </c>
      <c r="G1268" s="342">
        <v>3579.0214300000002</v>
      </c>
      <c r="H1268" s="342">
        <v>8785.6839099999997</v>
      </c>
      <c r="I1268" s="342">
        <v>37855.224579999995</v>
      </c>
      <c r="J1268" s="342">
        <v>10075.537259999999</v>
      </c>
      <c r="K1268" s="342">
        <v>47930.761840000006</v>
      </c>
      <c r="L1268" s="342">
        <v>12270.515009999999</v>
      </c>
      <c r="M1268" s="342">
        <v>3112.0232900000001</v>
      </c>
      <c r="N1268" s="342">
        <v>15382.5383</v>
      </c>
      <c r="O1268" s="342">
        <v>72098.984049999999</v>
      </c>
      <c r="P1268" s="342">
        <v>76423.84193000001</v>
      </c>
      <c r="Q1268" s="342">
        <v>9290.2150199999996</v>
      </c>
      <c r="R1268" s="343">
        <v>85714.056949999998</v>
      </c>
    </row>
    <row r="1269" spans="1:18" s="313" customFormat="1">
      <c r="A1269" s="339"/>
      <c r="B1269" s="339"/>
      <c r="C1269" s="339"/>
      <c r="D1269" s="339"/>
      <c r="E1269" s="340">
        <v>383</v>
      </c>
      <c r="F1269" s="341">
        <v>9604.97811</v>
      </c>
      <c r="G1269" s="342">
        <v>6300.3</v>
      </c>
      <c r="H1269" s="342">
        <v>15905.278109999999</v>
      </c>
      <c r="I1269" s="342">
        <v>39653.075159999993</v>
      </c>
      <c r="J1269" s="342">
        <v>11275.69499</v>
      </c>
      <c r="K1269" s="342">
        <v>50928.770149999997</v>
      </c>
      <c r="L1269" s="342">
        <v>17923.782709999999</v>
      </c>
      <c r="M1269" s="342">
        <v>4775.1853200000005</v>
      </c>
      <c r="N1269" s="342">
        <v>22698.96803</v>
      </c>
      <c r="O1269" s="342">
        <v>89533.01629</v>
      </c>
      <c r="P1269" s="342">
        <v>128380.93278</v>
      </c>
      <c r="Q1269" s="342">
        <v>2892.0608399999996</v>
      </c>
      <c r="R1269" s="343">
        <v>131272.99361999999</v>
      </c>
    </row>
    <row r="1270" spans="1:18" s="313" customFormat="1">
      <c r="A1270" s="339"/>
      <c r="B1270" s="339"/>
      <c r="C1270" s="339"/>
      <c r="D1270" s="339"/>
      <c r="E1270" s="340">
        <v>396</v>
      </c>
      <c r="F1270" s="341">
        <v>6455.4077699999998</v>
      </c>
      <c r="G1270" s="342">
        <v>1517.75253</v>
      </c>
      <c r="H1270" s="342">
        <v>7973.1602999999996</v>
      </c>
      <c r="I1270" s="342">
        <v>35520.93204</v>
      </c>
      <c r="J1270" s="342">
        <v>10739.12997</v>
      </c>
      <c r="K1270" s="342">
        <v>46260.062010000001</v>
      </c>
      <c r="L1270" s="342">
        <v>13876.068230000001</v>
      </c>
      <c r="M1270" s="342">
        <v>2746.8115499999999</v>
      </c>
      <c r="N1270" s="342">
        <v>16622.879779999999</v>
      </c>
      <c r="O1270" s="342">
        <v>70856.10209</v>
      </c>
      <c r="P1270" s="342">
        <v>237769.52078999998</v>
      </c>
      <c r="Q1270" s="342">
        <v>3235.67632</v>
      </c>
      <c r="R1270" s="343">
        <v>241005.19711000001</v>
      </c>
    </row>
    <row r="1271" spans="1:18" s="313" customFormat="1">
      <c r="A1271" s="339"/>
      <c r="B1271" s="339"/>
      <c r="C1271" s="339"/>
      <c r="D1271" s="339"/>
      <c r="E1271" s="340">
        <v>277</v>
      </c>
      <c r="F1271" s="341">
        <v>5078.3424800000003</v>
      </c>
      <c r="G1271" s="342">
        <v>2181.3804399999999</v>
      </c>
      <c r="H1271" s="342">
        <v>7259.7229200000002</v>
      </c>
      <c r="I1271" s="342">
        <v>27581.800739999999</v>
      </c>
      <c r="J1271" s="342">
        <v>7151.6745499999997</v>
      </c>
      <c r="K1271" s="342">
        <v>34733.475290000002</v>
      </c>
      <c r="L1271" s="342">
        <v>8577.7355100000004</v>
      </c>
      <c r="M1271" s="342">
        <v>1877.8938500000002</v>
      </c>
      <c r="N1271" s="342">
        <v>10455.629359999999</v>
      </c>
      <c r="O1271" s="342">
        <v>52448.827570000001</v>
      </c>
      <c r="P1271" s="342">
        <v>45825.041060000003</v>
      </c>
      <c r="Q1271" s="342">
        <v>1443.6898600000002</v>
      </c>
      <c r="R1271" s="343">
        <v>47268.730920000002</v>
      </c>
    </row>
    <row r="1272" spans="1:18" s="313" customFormat="1">
      <c r="A1272" s="339"/>
      <c r="B1272" s="339"/>
      <c r="C1272" s="339"/>
      <c r="D1272" s="334" t="s">
        <v>270</v>
      </c>
      <c r="E1272" s="335">
        <v>98</v>
      </c>
      <c r="F1272" s="336">
        <v>14630.637419999999</v>
      </c>
      <c r="G1272" s="337">
        <v>5545.2687000000005</v>
      </c>
      <c r="H1272" s="337">
        <v>20175.90612</v>
      </c>
      <c r="I1272" s="337">
        <v>58396.411420000004</v>
      </c>
      <c r="J1272" s="337">
        <v>34465.465299999996</v>
      </c>
      <c r="K1272" s="337">
        <v>92861.87672</v>
      </c>
      <c r="L1272" s="337">
        <v>24374.748940000001</v>
      </c>
      <c r="M1272" s="337">
        <v>15074.894</v>
      </c>
      <c r="N1272" s="337">
        <v>39449.642939999998</v>
      </c>
      <c r="O1272" s="337">
        <v>152487.42577999999</v>
      </c>
      <c r="P1272" s="337">
        <v>144999.85297000001</v>
      </c>
      <c r="Q1272" s="337">
        <v>12907.13276</v>
      </c>
      <c r="R1272" s="338">
        <v>157906.98572999999</v>
      </c>
    </row>
    <row r="1273" spans="1:18" s="313" customFormat="1">
      <c r="A1273" s="339"/>
      <c r="B1273" s="339"/>
      <c r="C1273" s="339"/>
      <c r="D1273" s="339"/>
      <c r="E1273" s="340">
        <v>97</v>
      </c>
      <c r="F1273" s="341">
        <v>29990.083300000002</v>
      </c>
      <c r="G1273" s="342">
        <v>15311.039919999999</v>
      </c>
      <c r="H1273" s="342">
        <v>45301.123220000001</v>
      </c>
      <c r="I1273" s="342">
        <v>59703.973619999997</v>
      </c>
      <c r="J1273" s="342">
        <v>41128.967159999993</v>
      </c>
      <c r="K1273" s="342">
        <v>100832.94078</v>
      </c>
      <c r="L1273" s="342">
        <v>31176.064579999998</v>
      </c>
      <c r="M1273" s="342">
        <v>24794.387739999998</v>
      </c>
      <c r="N1273" s="342">
        <v>55970.452319999997</v>
      </c>
      <c r="O1273" s="342">
        <v>202104.51632</v>
      </c>
      <c r="P1273" s="342">
        <v>137031.76</v>
      </c>
      <c r="Q1273" s="342">
        <v>9074.789130000001</v>
      </c>
      <c r="R1273" s="343">
        <v>146106.54913</v>
      </c>
    </row>
    <row r="1274" spans="1:18" s="313" customFormat="1">
      <c r="A1274" s="339"/>
      <c r="B1274" s="339"/>
      <c r="C1274" s="339"/>
      <c r="D1274" s="339"/>
      <c r="E1274" s="340">
        <v>99</v>
      </c>
      <c r="F1274" s="341">
        <v>30112.294890000001</v>
      </c>
      <c r="G1274" s="342">
        <v>13477.139710000001</v>
      </c>
      <c r="H1274" s="342">
        <v>43589.434600000001</v>
      </c>
      <c r="I1274" s="342">
        <v>95911.720959999991</v>
      </c>
      <c r="J1274" s="342">
        <v>47785.981369999994</v>
      </c>
      <c r="K1274" s="342">
        <v>143697.70233</v>
      </c>
      <c r="L1274" s="342">
        <v>50759.677000000003</v>
      </c>
      <c r="M1274" s="342">
        <v>41438.994530000004</v>
      </c>
      <c r="N1274" s="342">
        <v>92198.671530000007</v>
      </c>
      <c r="O1274" s="342">
        <v>279485.80845999997</v>
      </c>
      <c r="P1274" s="342">
        <v>432117.80979000003</v>
      </c>
      <c r="Q1274" s="342">
        <v>27351.94716</v>
      </c>
      <c r="R1274" s="343">
        <v>459469.75695000001</v>
      </c>
    </row>
    <row r="1275" spans="1:18" s="313" customFormat="1">
      <c r="A1275" s="339"/>
      <c r="B1275" s="339"/>
      <c r="C1275" s="339"/>
      <c r="D1275" s="339"/>
      <c r="E1275" s="340">
        <v>291</v>
      </c>
      <c r="F1275" s="341">
        <v>10221.21026</v>
      </c>
      <c r="G1275" s="342">
        <v>3398.8311699999999</v>
      </c>
      <c r="H1275" s="342">
        <v>13620.041429999999</v>
      </c>
      <c r="I1275" s="342">
        <v>191828.00221999999</v>
      </c>
      <c r="J1275" s="342">
        <v>39508.106829999997</v>
      </c>
      <c r="K1275" s="342">
        <v>231336.10905</v>
      </c>
      <c r="L1275" s="342">
        <v>135715.53967</v>
      </c>
      <c r="M1275" s="342">
        <v>80832.060400000002</v>
      </c>
      <c r="N1275" s="342">
        <v>216547.60006999999</v>
      </c>
      <c r="O1275" s="342">
        <v>461503.75055</v>
      </c>
      <c r="P1275" s="342">
        <v>221883.76853</v>
      </c>
      <c r="Q1275" s="342">
        <v>7040.5416999999998</v>
      </c>
      <c r="R1275" s="343">
        <v>228924.31023</v>
      </c>
    </row>
    <row r="1276" spans="1:18" s="313" customFormat="1">
      <c r="A1276" s="339"/>
      <c r="B1276" s="339"/>
      <c r="C1276" s="339"/>
      <c r="D1276" s="339"/>
      <c r="E1276" s="340">
        <v>420</v>
      </c>
      <c r="F1276" s="341">
        <v>5052.5711799999999</v>
      </c>
      <c r="G1276" s="342">
        <v>2092.5831399999997</v>
      </c>
      <c r="H1276" s="342">
        <v>7145.1543200000006</v>
      </c>
      <c r="I1276" s="342">
        <v>30848.069620000002</v>
      </c>
      <c r="J1276" s="342">
        <v>17336.305680000001</v>
      </c>
      <c r="K1276" s="342">
        <v>48184.3753</v>
      </c>
      <c r="L1276" s="342">
        <v>14358.91843</v>
      </c>
      <c r="M1276" s="342">
        <v>6965.1922400000003</v>
      </c>
      <c r="N1276" s="342">
        <v>21324.110670000002</v>
      </c>
      <c r="O1276" s="342">
        <v>76653.64029000001</v>
      </c>
      <c r="P1276" s="342">
        <v>86879.47540000001</v>
      </c>
      <c r="Q1276" s="342">
        <v>2950.6659799999998</v>
      </c>
      <c r="R1276" s="343">
        <v>89830.141380000001</v>
      </c>
    </row>
    <row r="1277" spans="1:18" s="313" customFormat="1">
      <c r="A1277" s="339"/>
      <c r="B1277" s="339"/>
      <c r="C1277" s="339"/>
      <c r="D1277" s="339"/>
      <c r="E1277" s="340">
        <v>448</v>
      </c>
      <c r="F1277" s="341">
        <v>4139.2020400000001</v>
      </c>
      <c r="G1277" s="342">
        <v>2457.6085899999998</v>
      </c>
      <c r="H1277" s="342">
        <v>6596.8106299999999</v>
      </c>
      <c r="I1277" s="342">
        <v>30350.908380000001</v>
      </c>
      <c r="J1277" s="342">
        <v>16593.16834</v>
      </c>
      <c r="K1277" s="342">
        <v>46944.076719999997</v>
      </c>
      <c r="L1277" s="342">
        <v>13619.611800000001</v>
      </c>
      <c r="M1277" s="342">
        <v>9421.5686000000005</v>
      </c>
      <c r="N1277" s="342">
        <v>23041.180399999997</v>
      </c>
      <c r="O1277" s="342">
        <v>76582.067750000002</v>
      </c>
      <c r="P1277" s="342">
        <v>95724.531909999991</v>
      </c>
      <c r="Q1277" s="342">
        <v>2501.5583700000002</v>
      </c>
      <c r="R1277" s="343">
        <v>98226.090280000004</v>
      </c>
    </row>
    <row r="1278" spans="1:18" s="313" customFormat="1">
      <c r="A1278" s="339"/>
      <c r="B1278" s="339"/>
      <c r="C1278" s="339"/>
      <c r="D1278" s="334" t="s">
        <v>79</v>
      </c>
      <c r="E1278" s="335">
        <v>32</v>
      </c>
      <c r="F1278" s="336">
        <v>226651.70065000001</v>
      </c>
      <c r="G1278" s="337">
        <v>149975.64302000002</v>
      </c>
      <c r="H1278" s="337">
        <v>376627.34367000003</v>
      </c>
      <c r="I1278" s="337">
        <v>54811.213739999999</v>
      </c>
      <c r="J1278" s="337">
        <v>65567.352490000005</v>
      </c>
      <c r="K1278" s="337">
        <v>120378.56623000001</v>
      </c>
      <c r="L1278" s="337">
        <v>41835.69917</v>
      </c>
      <c r="M1278" s="337">
        <v>42145.246799999994</v>
      </c>
      <c r="N1278" s="337">
        <v>83980.945970000001</v>
      </c>
      <c r="O1278" s="337">
        <v>580986.85586999997</v>
      </c>
      <c r="P1278" s="337">
        <v>583059.65078999999</v>
      </c>
      <c r="Q1278" s="337">
        <v>576836.46947000001</v>
      </c>
      <c r="R1278" s="338">
        <v>1159896.12026</v>
      </c>
    </row>
    <row r="1279" spans="1:18" s="313" customFormat="1">
      <c r="A1279" s="339"/>
      <c r="B1279" s="339"/>
      <c r="C1279" s="339"/>
      <c r="D1279" s="339"/>
      <c r="E1279" s="340">
        <v>95</v>
      </c>
      <c r="F1279" s="341">
        <v>30662.876800000002</v>
      </c>
      <c r="G1279" s="342">
        <v>18037.705590000001</v>
      </c>
      <c r="H1279" s="342">
        <v>48700.582390000003</v>
      </c>
      <c r="I1279" s="342">
        <v>55749.588090000005</v>
      </c>
      <c r="J1279" s="342">
        <v>38283.098340000004</v>
      </c>
      <c r="K1279" s="342">
        <v>94032.686430000002</v>
      </c>
      <c r="L1279" s="342">
        <v>33894.385560000002</v>
      </c>
      <c r="M1279" s="342">
        <v>27335.890239999997</v>
      </c>
      <c r="N1279" s="342">
        <v>61230.275799999996</v>
      </c>
      <c r="O1279" s="342">
        <v>203963.54462</v>
      </c>
      <c r="P1279" s="342">
        <v>141947.62190999999</v>
      </c>
      <c r="Q1279" s="342">
        <v>20549.246239999997</v>
      </c>
      <c r="R1279" s="343">
        <v>162496.86814999999</v>
      </c>
    </row>
    <row r="1280" spans="1:18" s="313" customFormat="1">
      <c r="A1280" s="339"/>
      <c r="B1280" s="339"/>
      <c r="C1280" s="339"/>
      <c r="D1280" s="339"/>
      <c r="E1280" s="340">
        <v>96</v>
      </c>
      <c r="F1280" s="341">
        <v>9907.8830799999996</v>
      </c>
      <c r="G1280" s="342">
        <v>6074.4268099999999</v>
      </c>
      <c r="H1280" s="342">
        <v>15982.30989</v>
      </c>
      <c r="I1280" s="342">
        <v>25654.68952</v>
      </c>
      <c r="J1280" s="342">
        <v>17052.45838</v>
      </c>
      <c r="K1280" s="342">
        <v>42707.147899999996</v>
      </c>
      <c r="L1280" s="342">
        <v>10692.567550000002</v>
      </c>
      <c r="M1280" s="342">
        <v>8326.07971</v>
      </c>
      <c r="N1280" s="342">
        <v>19018.647260000002</v>
      </c>
      <c r="O1280" s="342">
        <v>77708.105049999998</v>
      </c>
      <c r="P1280" s="342">
        <v>84631.824730000008</v>
      </c>
      <c r="Q1280" s="342">
        <v>9061.2146499999999</v>
      </c>
      <c r="R1280" s="343">
        <v>93693.039380000002</v>
      </c>
    </row>
    <row r="1281" spans="1:18" s="313" customFormat="1">
      <c r="A1281" s="339"/>
      <c r="B1281" s="339"/>
      <c r="C1281" s="339"/>
      <c r="D1281" s="339"/>
      <c r="E1281" s="340">
        <v>350</v>
      </c>
      <c r="F1281" s="341">
        <v>13586.807369999999</v>
      </c>
      <c r="G1281" s="342">
        <v>10370.68966</v>
      </c>
      <c r="H1281" s="342">
        <v>23957.497030000002</v>
      </c>
      <c r="I1281" s="342">
        <v>33543.810250000002</v>
      </c>
      <c r="J1281" s="342">
        <v>42072.625919999999</v>
      </c>
      <c r="K1281" s="342">
        <v>75616.436170000001</v>
      </c>
      <c r="L1281" s="342">
        <v>24777.320319999999</v>
      </c>
      <c r="M1281" s="342">
        <v>53685.476060000001</v>
      </c>
      <c r="N1281" s="342">
        <v>78462.79638</v>
      </c>
      <c r="O1281" s="342">
        <v>178036.72958000001</v>
      </c>
      <c r="P1281" s="342">
        <v>108643.96638</v>
      </c>
      <c r="Q1281" s="342">
        <v>23140.48227</v>
      </c>
      <c r="R1281" s="343">
        <v>131784.44865000001</v>
      </c>
    </row>
    <row r="1282" spans="1:18" s="313" customFormat="1">
      <c r="A1282" s="339"/>
      <c r="B1282" s="339"/>
      <c r="C1282" s="339"/>
      <c r="D1282" s="339"/>
      <c r="E1282" s="340">
        <v>399</v>
      </c>
      <c r="F1282" s="341">
        <v>15610.048269999999</v>
      </c>
      <c r="G1282" s="342">
        <v>12886.7209</v>
      </c>
      <c r="H1282" s="342">
        <v>28496.769170000003</v>
      </c>
      <c r="I1282" s="342">
        <v>32794.708689999999</v>
      </c>
      <c r="J1282" s="342">
        <v>28572.714510000002</v>
      </c>
      <c r="K1282" s="342">
        <v>61367.423200000005</v>
      </c>
      <c r="L1282" s="342">
        <v>13183.978570000001</v>
      </c>
      <c r="M1282" s="342">
        <v>13786.513300000001</v>
      </c>
      <c r="N1282" s="342">
        <v>26970.491870000002</v>
      </c>
      <c r="O1282" s="342">
        <v>116834.68423999999</v>
      </c>
      <c r="P1282" s="342">
        <v>107197.367</v>
      </c>
      <c r="Q1282" s="342">
        <v>8976.5293799999999</v>
      </c>
      <c r="R1282" s="343">
        <v>116173.89637999999</v>
      </c>
    </row>
    <row r="1283" spans="1:18" s="313" customFormat="1">
      <c r="A1283" s="339"/>
      <c r="B1283" s="339"/>
      <c r="C1283" s="339"/>
      <c r="D1283" s="339"/>
      <c r="E1283" s="340">
        <v>411</v>
      </c>
      <c r="F1283" s="341">
        <v>14467.2819</v>
      </c>
      <c r="G1283" s="342">
        <v>5857.5384100000001</v>
      </c>
      <c r="H1283" s="342">
        <v>20324.820309999999</v>
      </c>
      <c r="I1283" s="342">
        <v>39356.131229999999</v>
      </c>
      <c r="J1283" s="342">
        <v>25258.117989999999</v>
      </c>
      <c r="K1283" s="342">
        <v>64614.249219999998</v>
      </c>
      <c r="L1283" s="342">
        <v>29157.560879999997</v>
      </c>
      <c r="M1283" s="342">
        <v>17013.399969999999</v>
      </c>
      <c r="N1283" s="342">
        <v>46170.960850000003</v>
      </c>
      <c r="O1283" s="342">
        <v>131110.03037999998</v>
      </c>
      <c r="P1283" s="342">
        <v>188219.70152</v>
      </c>
      <c r="Q1283" s="342">
        <v>27476.4755</v>
      </c>
      <c r="R1283" s="343">
        <v>215696.17702</v>
      </c>
    </row>
    <row r="1284" spans="1:18" s="313" customFormat="1">
      <c r="A1284" s="339"/>
      <c r="B1284" s="339"/>
      <c r="C1284" s="339"/>
      <c r="D1284" s="339"/>
      <c r="E1284" s="340">
        <v>281</v>
      </c>
      <c r="F1284" s="341">
        <v>15803.47731</v>
      </c>
      <c r="G1284" s="342">
        <v>23210.139749999998</v>
      </c>
      <c r="H1284" s="342">
        <v>39013.617060000004</v>
      </c>
      <c r="I1284" s="342">
        <v>59463.899539999999</v>
      </c>
      <c r="J1284" s="342">
        <v>70944.478189999994</v>
      </c>
      <c r="K1284" s="342">
        <v>130408.37773000001</v>
      </c>
      <c r="L1284" s="342">
        <v>51194.314119999995</v>
      </c>
      <c r="M1284" s="342">
        <v>44618.25965</v>
      </c>
      <c r="N1284" s="342">
        <v>95812.573770000003</v>
      </c>
      <c r="O1284" s="342">
        <v>265234.56855999999</v>
      </c>
      <c r="P1284" s="342">
        <v>277974.87842999998</v>
      </c>
      <c r="Q1284" s="342">
        <v>58917.261439999995</v>
      </c>
      <c r="R1284" s="343">
        <v>336892.13987000001</v>
      </c>
    </row>
    <row r="1285" spans="1:18" s="313" customFormat="1">
      <c r="A1285" s="339"/>
      <c r="B1285" s="339"/>
      <c r="C1285" s="339"/>
      <c r="D1285" s="334" t="s">
        <v>56</v>
      </c>
      <c r="E1285" s="335">
        <v>40</v>
      </c>
      <c r="F1285" s="336">
        <v>21521.548770000001</v>
      </c>
      <c r="G1285" s="337">
        <v>12085.100490000001</v>
      </c>
      <c r="H1285" s="337">
        <v>33606.649259999998</v>
      </c>
      <c r="I1285" s="337">
        <v>24433.83697</v>
      </c>
      <c r="J1285" s="337">
        <v>11215.910099999999</v>
      </c>
      <c r="K1285" s="337">
        <v>35649.747069999998</v>
      </c>
      <c r="L1285" s="337">
        <v>10639.54976</v>
      </c>
      <c r="M1285" s="337">
        <v>5728.7056199999997</v>
      </c>
      <c r="N1285" s="337">
        <v>16368.255380000001</v>
      </c>
      <c r="O1285" s="337">
        <v>85624.651709999991</v>
      </c>
      <c r="P1285" s="337">
        <v>108473.28477</v>
      </c>
      <c r="Q1285" s="337">
        <v>22844.819760000002</v>
      </c>
      <c r="R1285" s="338">
        <v>131318.10453000001</v>
      </c>
    </row>
    <row r="1286" spans="1:18" s="313" customFormat="1">
      <c r="A1286" s="339"/>
      <c r="B1286" s="339"/>
      <c r="C1286" s="339"/>
      <c r="D1286" s="339"/>
      <c r="E1286" s="340">
        <v>41</v>
      </c>
      <c r="F1286" s="341">
        <v>14299.48934</v>
      </c>
      <c r="G1286" s="342">
        <v>13299.9583</v>
      </c>
      <c r="H1286" s="342">
        <v>27599.447640000002</v>
      </c>
      <c r="I1286" s="342">
        <v>45393.601560000003</v>
      </c>
      <c r="J1286" s="342">
        <v>18570.450829999998</v>
      </c>
      <c r="K1286" s="342">
        <v>63964.052389999997</v>
      </c>
      <c r="L1286" s="342">
        <v>13279.760480000001</v>
      </c>
      <c r="M1286" s="342">
        <v>6738.1272900000004</v>
      </c>
      <c r="N1286" s="342">
        <v>20017.887770000001</v>
      </c>
      <c r="O1286" s="342">
        <v>111581.3878</v>
      </c>
      <c r="P1286" s="342">
        <v>148908.11397999999</v>
      </c>
      <c r="Q1286" s="342">
        <v>19510.974100000003</v>
      </c>
      <c r="R1286" s="343">
        <v>168419.08808000002</v>
      </c>
    </row>
    <row r="1287" spans="1:18" s="313" customFormat="1">
      <c r="A1287" s="339"/>
      <c r="B1287" s="339"/>
      <c r="C1287" s="339"/>
      <c r="D1287" s="339"/>
      <c r="E1287" s="340">
        <v>42</v>
      </c>
      <c r="F1287" s="341">
        <v>30971.498769999998</v>
      </c>
      <c r="G1287" s="342">
        <v>11135.194890000001</v>
      </c>
      <c r="H1287" s="342">
        <v>42106.693659999997</v>
      </c>
      <c r="I1287" s="342">
        <v>95042.01453</v>
      </c>
      <c r="J1287" s="342">
        <v>20122.677199999998</v>
      </c>
      <c r="K1287" s="342">
        <v>115164.69173000001</v>
      </c>
      <c r="L1287" s="342">
        <v>22575.145469999999</v>
      </c>
      <c r="M1287" s="342">
        <v>15482.791529999999</v>
      </c>
      <c r="N1287" s="342">
        <v>38057.936999999998</v>
      </c>
      <c r="O1287" s="342">
        <v>195329.32238999999</v>
      </c>
      <c r="P1287" s="342">
        <v>165935.81</v>
      </c>
      <c r="Q1287" s="342">
        <v>14395.25837</v>
      </c>
      <c r="R1287" s="343">
        <v>180331.06836999999</v>
      </c>
    </row>
    <row r="1288" spans="1:18" s="313" customFormat="1">
      <c r="A1288" s="339"/>
      <c r="B1288" s="339"/>
      <c r="C1288" s="339"/>
      <c r="D1288" s="339"/>
      <c r="E1288" s="340">
        <v>43</v>
      </c>
      <c r="F1288" s="341">
        <v>10648.464089999999</v>
      </c>
      <c r="G1288" s="342">
        <v>10438.839310000001</v>
      </c>
      <c r="H1288" s="342">
        <v>21087.303399999997</v>
      </c>
      <c r="I1288" s="342">
        <v>25911.796760000001</v>
      </c>
      <c r="J1288" s="342">
        <v>14764.460570000001</v>
      </c>
      <c r="K1288" s="342">
        <v>40676.25733</v>
      </c>
      <c r="L1288" s="342">
        <v>11879.577039999998</v>
      </c>
      <c r="M1288" s="342">
        <v>13426.650740000001</v>
      </c>
      <c r="N1288" s="342">
        <v>25306.227780000001</v>
      </c>
      <c r="O1288" s="342">
        <v>87069.788509999998</v>
      </c>
      <c r="P1288" s="342">
        <v>85163.025829999999</v>
      </c>
      <c r="Q1288" s="342">
        <v>9836.3231199999991</v>
      </c>
      <c r="R1288" s="343">
        <v>94999.34895</v>
      </c>
    </row>
    <row r="1289" spans="1:18" s="313" customFormat="1">
      <c r="A1289" s="339"/>
      <c r="B1289" s="339"/>
      <c r="C1289" s="339"/>
      <c r="D1289" s="339"/>
      <c r="E1289" s="340">
        <v>45</v>
      </c>
      <c r="F1289" s="341">
        <v>10007.352050000001</v>
      </c>
      <c r="G1289" s="342">
        <v>3008.82332</v>
      </c>
      <c r="H1289" s="342">
        <v>13016.175369999999</v>
      </c>
      <c r="I1289" s="342">
        <v>20673.40194</v>
      </c>
      <c r="J1289" s="342">
        <v>7625.6184599999997</v>
      </c>
      <c r="K1289" s="342">
        <v>28299.020399999998</v>
      </c>
      <c r="L1289" s="342">
        <v>8326.6479099999997</v>
      </c>
      <c r="M1289" s="342">
        <v>3437.85383</v>
      </c>
      <c r="N1289" s="342">
        <v>11764.50174</v>
      </c>
      <c r="O1289" s="342">
        <v>53079.697509999998</v>
      </c>
      <c r="P1289" s="342">
        <v>85925.612519999995</v>
      </c>
      <c r="Q1289" s="342">
        <v>7177.0091600000005</v>
      </c>
      <c r="R1289" s="343">
        <v>93102.621680000011</v>
      </c>
    </row>
    <row r="1290" spans="1:18" s="313" customFormat="1">
      <c r="A1290" s="339"/>
      <c r="B1290" s="339"/>
      <c r="C1290" s="339"/>
      <c r="D1290" s="339"/>
      <c r="E1290" s="340">
        <v>111</v>
      </c>
      <c r="F1290" s="341">
        <v>8573.7374499999987</v>
      </c>
      <c r="G1290" s="342">
        <v>7720.4341399999994</v>
      </c>
      <c r="H1290" s="342">
        <v>16294.17159</v>
      </c>
      <c r="I1290" s="342">
        <v>17397.19155</v>
      </c>
      <c r="J1290" s="342">
        <v>12154.44749</v>
      </c>
      <c r="K1290" s="342">
        <v>29551.639039999998</v>
      </c>
      <c r="L1290" s="342">
        <v>8043.3716199999999</v>
      </c>
      <c r="M1290" s="342">
        <v>4868.4987799999999</v>
      </c>
      <c r="N1290" s="342">
        <v>12911.8704</v>
      </c>
      <c r="O1290" s="342">
        <v>58757.68103</v>
      </c>
      <c r="P1290" s="342">
        <v>89607.398379999999</v>
      </c>
      <c r="Q1290" s="342">
        <v>4817.5430999999999</v>
      </c>
      <c r="R1290" s="343">
        <v>94424.941480000009</v>
      </c>
    </row>
    <row r="1291" spans="1:18" s="313" customFormat="1">
      <c r="A1291" s="339"/>
      <c r="B1291" s="339"/>
      <c r="C1291" s="339"/>
      <c r="D1291" s="339"/>
      <c r="E1291" s="340">
        <v>326</v>
      </c>
      <c r="F1291" s="341">
        <v>5613.9538400000001</v>
      </c>
      <c r="G1291" s="342">
        <v>1104.9830400000001</v>
      </c>
      <c r="H1291" s="342">
        <v>6718.9368800000002</v>
      </c>
      <c r="I1291" s="342">
        <v>14184.421470000001</v>
      </c>
      <c r="J1291" s="342">
        <v>3371.49269</v>
      </c>
      <c r="K1291" s="342">
        <v>17555.91416</v>
      </c>
      <c r="L1291" s="342">
        <v>5008.0987699999996</v>
      </c>
      <c r="M1291" s="342">
        <v>3327.1547300000002</v>
      </c>
      <c r="N1291" s="342">
        <v>8335.2535000000007</v>
      </c>
      <c r="O1291" s="342">
        <v>32610.10454</v>
      </c>
      <c r="P1291" s="342">
        <v>89785.271420000005</v>
      </c>
      <c r="Q1291" s="342">
        <v>4698.8926200000005</v>
      </c>
      <c r="R1291" s="343">
        <v>94484.164040000003</v>
      </c>
    </row>
    <row r="1292" spans="1:18" s="313" customFormat="1">
      <c r="A1292" s="339"/>
      <c r="B1292" s="339"/>
      <c r="C1292" s="339"/>
      <c r="D1292" s="339"/>
      <c r="E1292" s="340">
        <v>328</v>
      </c>
      <c r="F1292" s="341">
        <v>12870.622640000001</v>
      </c>
      <c r="G1292" s="342">
        <v>8553.754640000001</v>
      </c>
      <c r="H1292" s="342">
        <v>21424.377280000001</v>
      </c>
      <c r="I1292" s="342">
        <v>22623.716410000001</v>
      </c>
      <c r="J1292" s="342">
        <v>7276.4167800000005</v>
      </c>
      <c r="K1292" s="342">
        <v>29900.13319</v>
      </c>
      <c r="L1292" s="342">
        <v>11156.984480000001</v>
      </c>
      <c r="M1292" s="342">
        <v>3959.6603100000002</v>
      </c>
      <c r="N1292" s="342">
        <v>15116.644789999998</v>
      </c>
      <c r="O1292" s="342">
        <v>66441.15526</v>
      </c>
      <c r="P1292" s="342">
        <v>113117.59078</v>
      </c>
      <c r="Q1292" s="342">
        <v>17346.361199999999</v>
      </c>
      <c r="R1292" s="343">
        <v>130463.95198</v>
      </c>
    </row>
    <row r="1293" spans="1:18" s="313" customFormat="1">
      <c r="A1293" s="339"/>
      <c r="B1293" s="339"/>
      <c r="C1293" s="339"/>
      <c r="D1293" s="339"/>
      <c r="E1293" s="340">
        <v>419</v>
      </c>
      <c r="F1293" s="341">
        <v>17642.978179999998</v>
      </c>
      <c r="G1293" s="342">
        <v>8170.09422</v>
      </c>
      <c r="H1293" s="342">
        <v>25813.072399999997</v>
      </c>
      <c r="I1293" s="342">
        <v>57901.774709999998</v>
      </c>
      <c r="J1293" s="342">
        <v>47706.425869999999</v>
      </c>
      <c r="K1293" s="342">
        <v>105608.20058</v>
      </c>
      <c r="L1293" s="342">
        <v>50884.800729999995</v>
      </c>
      <c r="M1293" s="342">
        <v>35208.303090000001</v>
      </c>
      <c r="N1293" s="342">
        <v>86093.103819999989</v>
      </c>
      <c r="O1293" s="342">
        <v>217514.3768</v>
      </c>
      <c r="P1293" s="342">
        <v>241136.03719999999</v>
      </c>
      <c r="Q1293" s="342">
        <v>24654.1898</v>
      </c>
      <c r="R1293" s="343">
        <v>265790.22700000001</v>
      </c>
    </row>
    <row r="1294" spans="1:18" s="313" customFormat="1">
      <c r="A1294" s="339"/>
      <c r="B1294" s="339"/>
      <c r="C1294" s="339"/>
      <c r="D1294" s="339"/>
      <c r="E1294" s="340">
        <v>298</v>
      </c>
      <c r="F1294" s="341">
        <v>4.7499999999999999E-3</v>
      </c>
      <c r="G1294" s="342">
        <v>0</v>
      </c>
      <c r="H1294" s="342">
        <v>4.7499999999999999E-3</v>
      </c>
      <c r="I1294" s="342">
        <v>1575.47459</v>
      </c>
      <c r="J1294" s="342">
        <v>973.87279000000001</v>
      </c>
      <c r="K1294" s="342">
        <v>2549.3473799999997</v>
      </c>
      <c r="L1294" s="342">
        <v>2910.5940900000001</v>
      </c>
      <c r="M1294" s="342">
        <v>654.29476</v>
      </c>
      <c r="N1294" s="342">
        <v>3564.8888500000003</v>
      </c>
      <c r="O1294" s="342">
        <v>6114.2409800000005</v>
      </c>
      <c r="P1294" s="342">
        <v>15884.279189999999</v>
      </c>
      <c r="Q1294" s="342">
        <v>125.80716000000001</v>
      </c>
      <c r="R1294" s="343">
        <v>16010.08635</v>
      </c>
    </row>
    <row r="1295" spans="1:18" s="313" customFormat="1">
      <c r="A1295" s="339"/>
      <c r="B1295" s="339"/>
      <c r="C1295" s="339"/>
      <c r="D1295" s="334" t="s">
        <v>16</v>
      </c>
      <c r="E1295" s="335">
        <v>13</v>
      </c>
      <c r="F1295" s="336">
        <v>160481.58905000001</v>
      </c>
      <c r="G1295" s="337">
        <v>112845.59063999999</v>
      </c>
      <c r="H1295" s="337">
        <v>273327.17969000002</v>
      </c>
      <c r="I1295" s="337">
        <v>63907.551070000001</v>
      </c>
      <c r="J1295" s="337">
        <v>26652.52016</v>
      </c>
      <c r="K1295" s="337">
        <v>90560.071230000001</v>
      </c>
      <c r="L1295" s="337">
        <v>24315.881229999999</v>
      </c>
      <c r="M1295" s="337">
        <v>41730.097040000001</v>
      </c>
      <c r="N1295" s="337">
        <v>66045.978270000007</v>
      </c>
      <c r="O1295" s="337">
        <v>429933.22918999998</v>
      </c>
      <c r="P1295" s="337">
        <v>456919.25336999999</v>
      </c>
      <c r="Q1295" s="337">
        <v>566407.94553000003</v>
      </c>
      <c r="R1295" s="338">
        <v>1023327.1989</v>
      </c>
    </row>
    <row r="1296" spans="1:18" s="313" customFormat="1">
      <c r="A1296" s="339"/>
      <c r="B1296" s="339"/>
      <c r="C1296" s="339"/>
      <c r="D1296" s="339"/>
      <c r="E1296" s="340">
        <v>19</v>
      </c>
      <c r="F1296" s="341">
        <v>40855.539109999998</v>
      </c>
      <c r="G1296" s="342">
        <v>25491.510859999999</v>
      </c>
      <c r="H1296" s="342">
        <v>66347.049969999993</v>
      </c>
      <c r="I1296" s="342">
        <v>54997.633170000001</v>
      </c>
      <c r="J1296" s="342">
        <v>34891.929080000002</v>
      </c>
      <c r="K1296" s="342">
        <v>89889.562250000003</v>
      </c>
      <c r="L1296" s="342">
        <v>16856.222890000001</v>
      </c>
      <c r="M1296" s="342">
        <v>8326.5842499999999</v>
      </c>
      <c r="N1296" s="342">
        <v>25182.807140000001</v>
      </c>
      <c r="O1296" s="342">
        <v>181419.41936</v>
      </c>
      <c r="P1296" s="342">
        <v>193974.77141999998</v>
      </c>
      <c r="Q1296" s="342">
        <v>101548.92315999999</v>
      </c>
      <c r="R1296" s="343">
        <v>295523.69458000001</v>
      </c>
    </row>
    <row r="1297" spans="1:18" s="313" customFormat="1">
      <c r="A1297" s="339"/>
      <c r="B1297" s="339"/>
      <c r="C1297" s="339"/>
      <c r="D1297" s="339"/>
      <c r="E1297" s="340">
        <v>21</v>
      </c>
      <c r="F1297" s="341">
        <v>10217.002640000001</v>
      </c>
      <c r="G1297" s="342">
        <v>4402.3124500000004</v>
      </c>
      <c r="H1297" s="342">
        <v>14619.31509</v>
      </c>
      <c r="I1297" s="342">
        <v>25157.79207</v>
      </c>
      <c r="J1297" s="342">
        <v>12932.59426</v>
      </c>
      <c r="K1297" s="342">
        <v>38090.386330000001</v>
      </c>
      <c r="L1297" s="342">
        <v>8171.5745199999992</v>
      </c>
      <c r="M1297" s="342">
        <v>5861.6099199999999</v>
      </c>
      <c r="N1297" s="342">
        <v>14033.184439999999</v>
      </c>
      <c r="O1297" s="342">
        <v>66742.885859999995</v>
      </c>
      <c r="P1297" s="342">
        <v>89681.150959999999</v>
      </c>
      <c r="Q1297" s="342">
        <v>6200.6297300000006</v>
      </c>
      <c r="R1297" s="343">
        <v>95881.78069</v>
      </c>
    </row>
    <row r="1298" spans="1:18" s="313" customFormat="1">
      <c r="A1298" s="339"/>
      <c r="B1298" s="339"/>
      <c r="C1298" s="339"/>
      <c r="D1298" s="339"/>
      <c r="E1298" s="340">
        <v>22</v>
      </c>
      <c r="F1298" s="341">
        <v>11491.13169</v>
      </c>
      <c r="G1298" s="342">
        <v>5808.2588900000001</v>
      </c>
      <c r="H1298" s="342">
        <v>17299.390579999999</v>
      </c>
      <c r="I1298" s="342">
        <v>52196.850579999998</v>
      </c>
      <c r="J1298" s="342">
        <v>17911.146430000001</v>
      </c>
      <c r="K1298" s="342">
        <v>70107.997010000006</v>
      </c>
      <c r="L1298" s="342">
        <v>15775.39039</v>
      </c>
      <c r="M1298" s="342">
        <v>11994.169820000001</v>
      </c>
      <c r="N1298" s="342">
        <v>27769.56021</v>
      </c>
      <c r="O1298" s="342">
        <v>115176.94779999999</v>
      </c>
      <c r="P1298" s="342">
        <v>110844.30011</v>
      </c>
      <c r="Q1298" s="342">
        <v>6738.8997300000001</v>
      </c>
      <c r="R1298" s="343">
        <v>117583.19984</v>
      </c>
    </row>
    <row r="1299" spans="1:18" s="313" customFormat="1">
      <c r="A1299" s="339"/>
      <c r="B1299" s="339"/>
      <c r="C1299" s="339"/>
      <c r="D1299" s="339"/>
      <c r="E1299" s="340">
        <v>25</v>
      </c>
      <c r="F1299" s="341">
        <v>31279.646710000001</v>
      </c>
      <c r="G1299" s="342">
        <v>26446.542460000001</v>
      </c>
      <c r="H1299" s="342">
        <v>57726.189170000005</v>
      </c>
      <c r="I1299" s="342">
        <v>132776.83121999999</v>
      </c>
      <c r="J1299" s="342">
        <v>78673.188859999995</v>
      </c>
      <c r="K1299" s="342">
        <v>211450.02008000002</v>
      </c>
      <c r="L1299" s="342">
        <v>107136.59356000001</v>
      </c>
      <c r="M1299" s="342">
        <v>76821.26840999999</v>
      </c>
      <c r="N1299" s="342">
        <v>183957.86197</v>
      </c>
      <c r="O1299" s="342">
        <v>453134.07122000004</v>
      </c>
      <c r="P1299" s="342">
        <v>323545.31377999997</v>
      </c>
      <c r="Q1299" s="342">
        <v>38391.987789999999</v>
      </c>
      <c r="R1299" s="343">
        <v>361937.30157000001</v>
      </c>
    </row>
    <row r="1300" spans="1:18" s="313" customFormat="1">
      <c r="A1300" s="339"/>
      <c r="B1300" s="339"/>
      <c r="C1300" s="339"/>
      <c r="D1300" s="339"/>
      <c r="E1300" s="340">
        <v>27</v>
      </c>
      <c r="F1300" s="341">
        <v>5547.62237</v>
      </c>
      <c r="G1300" s="342">
        <v>1792.33987</v>
      </c>
      <c r="H1300" s="342">
        <v>7339.9622399999998</v>
      </c>
      <c r="I1300" s="342">
        <v>31877.68403</v>
      </c>
      <c r="J1300" s="342">
        <v>9353.7366199999997</v>
      </c>
      <c r="K1300" s="342">
        <v>41231.42065</v>
      </c>
      <c r="L1300" s="342">
        <v>11628.4061</v>
      </c>
      <c r="M1300" s="342">
        <v>2510.3833300000001</v>
      </c>
      <c r="N1300" s="342">
        <v>14138.789429999999</v>
      </c>
      <c r="O1300" s="342">
        <v>62710.172319999998</v>
      </c>
      <c r="P1300" s="342">
        <v>59023.750789999998</v>
      </c>
      <c r="Q1300" s="342">
        <v>12230.879919999999</v>
      </c>
      <c r="R1300" s="343">
        <v>71254.630709999998</v>
      </c>
    </row>
    <row r="1301" spans="1:18" s="313" customFormat="1">
      <c r="A1301" s="339"/>
      <c r="B1301" s="339"/>
      <c r="C1301" s="339"/>
      <c r="D1301" s="339"/>
      <c r="E1301" s="340">
        <v>28</v>
      </c>
      <c r="F1301" s="341">
        <v>10280.355740000001</v>
      </c>
      <c r="G1301" s="342">
        <v>4826.0652599999994</v>
      </c>
      <c r="H1301" s="342">
        <v>15106.421</v>
      </c>
      <c r="I1301" s="342">
        <v>23579.240160000001</v>
      </c>
      <c r="J1301" s="342">
        <v>13592.877849999999</v>
      </c>
      <c r="K1301" s="342">
        <v>37172.118009999998</v>
      </c>
      <c r="L1301" s="342">
        <v>10486.51016</v>
      </c>
      <c r="M1301" s="342">
        <v>2173.6076200000002</v>
      </c>
      <c r="N1301" s="342">
        <v>12660.117779999999</v>
      </c>
      <c r="O1301" s="342">
        <v>64938.656790000001</v>
      </c>
      <c r="P1301" s="342">
        <v>103908.76492</v>
      </c>
      <c r="Q1301" s="342">
        <v>8511.73387</v>
      </c>
      <c r="R1301" s="343">
        <v>112420.49879000001</v>
      </c>
    </row>
    <row r="1302" spans="1:18" s="313" customFormat="1">
      <c r="A1302" s="339"/>
      <c r="B1302" s="339"/>
      <c r="C1302" s="339"/>
      <c r="D1302" s="339"/>
      <c r="E1302" s="340">
        <v>245</v>
      </c>
      <c r="F1302" s="341">
        <v>21588.385039999997</v>
      </c>
      <c r="G1302" s="342">
        <v>6842.8859199999997</v>
      </c>
      <c r="H1302" s="342">
        <v>28431.270960000002</v>
      </c>
      <c r="I1302" s="342">
        <v>30514.899010000001</v>
      </c>
      <c r="J1302" s="342">
        <v>15043.402340000001</v>
      </c>
      <c r="K1302" s="342">
        <v>45558.301350000002</v>
      </c>
      <c r="L1302" s="342">
        <v>10523.923779999999</v>
      </c>
      <c r="M1302" s="342">
        <v>4480.8221900000008</v>
      </c>
      <c r="N1302" s="342">
        <v>15004.74597</v>
      </c>
      <c r="O1302" s="342">
        <v>88994.318280000007</v>
      </c>
      <c r="P1302" s="342">
        <v>63543.725279999999</v>
      </c>
      <c r="Q1302" s="342">
        <v>4724.8692799999999</v>
      </c>
      <c r="R1302" s="343">
        <v>68268.594559999998</v>
      </c>
    </row>
    <row r="1303" spans="1:18" s="313" customFormat="1">
      <c r="A1303" s="339"/>
      <c r="B1303" s="339"/>
      <c r="C1303" s="339"/>
      <c r="D1303" s="339"/>
      <c r="E1303" s="340">
        <v>290</v>
      </c>
      <c r="F1303" s="341">
        <v>0.10690999999999999</v>
      </c>
      <c r="G1303" s="342">
        <v>0</v>
      </c>
      <c r="H1303" s="342">
        <v>0.10690999999999999</v>
      </c>
      <c r="I1303" s="342">
        <v>1048.9489799999999</v>
      </c>
      <c r="J1303" s="342">
        <v>235.60542000000001</v>
      </c>
      <c r="K1303" s="342">
        <v>1284.5544</v>
      </c>
      <c r="L1303" s="342">
        <v>386.48053999999996</v>
      </c>
      <c r="M1303" s="342">
        <v>2.7100000000000002E-3</v>
      </c>
      <c r="N1303" s="342">
        <v>386.48325</v>
      </c>
      <c r="O1303" s="342">
        <v>1671.14456</v>
      </c>
      <c r="P1303" s="342">
        <v>1273.8827900000001</v>
      </c>
      <c r="Q1303" s="342">
        <v>84.666710000000009</v>
      </c>
      <c r="R1303" s="343">
        <v>1358.5495000000001</v>
      </c>
    </row>
    <row r="1304" spans="1:18" s="313" customFormat="1">
      <c r="A1304" s="339"/>
      <c r="B1304" s="339"/>
      <c r="C1304" s="339"/>
      <c r="D1304" s="339"/>
      <c r="E1304" s="340">
        <v>381</v>
      </c>
      <c r="F1304" s="341">
        <v>15567.74519</v>
      </c>
      <c r="G1304" s="342">
        <v>2930.0031800000002</v>
      </c>
      <c r="H1304" s="342">
        <v>18497.748370000001</v>
      </c>
      <c r="I1304" s="342">
        <v>42908.139880000002</v>
      </c>
      <c r="J1304" s="342">
        <v>7406.3325700000005</v>
      </c>
      <c r="K1304" s="342">
        <v>50314.472450000001</v>
      </c>
      <c r="L1304" s="342">
        <v>12074.785960000001</v>
      </c>
      <c r="M1304" s="342">
        <v>2746.2999100000002</v>
      </c>
      <c r="N1304" s="342">
        <v>14821.085869999999</v>
      </c>
      <c r="O1304" s="342">
        <v>83633.306689999998</v>
      </c>
      <c r="P1304" s="342">
        <v>114672.12345</v>
      </c>
      <c r="Q1304" s="342">
        <v>13468.95205</v>
      </c>
      <c r="R1304" s="343">
        <v>128141.07550000001</v>
      </c>
    </row>
    <row r="1305" spans="1:18" s="313" customFormat="1">
      <c r="A1305" s="339"/>
      <c r="B1305" s="339"/>
      <c r="C1305" s="339"/>
      <c r="D1305" s="339"/>
      <c r="E1305" s="340">
        <v>415</v>
      </c>
      <c r="F1305" s="341">
        <v>8266.9458200000008</v>
      </c>
      <c r="G1305" s="342">
        <v>5155.0943899999993</v>
      </c>
      <c r="H1305" s="342">
        <v>13422.040210000001</v>
      </c>
      <c r="I1305" s="342">
        <v>25388.076710000001</v>
      </c>
      <c r="J1305" s="342">
        <v>6495.6831400000001</v>
      </c>
      <c r="K1305" s="342">
        <v>31883.759850000002</v>
      </c>
      <c r="L1305" s="342">
        <v>9132.1591099999987</v>
      </c>
      <c r="M1305" s="342">
        <v>4272.1900500000002</v>
      </c>
      <c r="N1305" s="342">
        <v>13404.34916</v>
      </c>
      <c r="O1305" s="342">
        <v>58710.149219999999</v>
      </c>
      <c r="P1305" s="342">
        <v>65121.172989999999</v>
      </c>
      <c r="Q1305" s="342">
        <v>5134.2656399999996</v>
      </c>
      <c r="R1305" s="343">
        <v>70255.43862999999</v>
      </c>
    </row>
    <row r="1306" spans="1:18" s="313" customFormat="1">
      <c r="A1306" s="339"/>
      <c r="B1306" s="339"/>
      <c r="C1306" s="339"/>
      <c r="D1306" s="339"/>
      <c r="E1306" s="340">
        <v>321</v>
      </c>
      <c r="F1306" s="341">
        <v>11690.511869999998</v>
      </c>
      <c r="G1306" s="342">
        <v>6973.8616400000001</v>
      </c>
      <c r="H1306" s="342">
        <v>18664.373510000001</v>
      </c>
      <c r="I1306" s="342">
        <v>17342.423079999997</v>
      </c>
      <c r="J1306" s="342">
        <v>10406.55582</v>
      </c>
      <c r="K1306" s="342">
        <v>27748.978899999998</v>
      </c>
      <c r="L1306" s="342">
        <v>6782.9248099999995</v>
      </c>
      <c r="M1306" s="342">
        <v>2192.9999400000002</v>
      </c>
      <c r="N1306" s="342">
        <v>8975.9247500000001</v>
      </c>
      <c r="O1306" s="342">
        <v>55389.277159999998</v>
      </c>
      <c r="P1306" s="342">
        <v>100851.59548</v>
      </c>
      <c r="Q1306" s="342">
        <v>14950.45773</v>
      </c>
      <c r="R1306" s="343">
        <v>115802.05321</v>
      </c>
    </row>
    <row r="1307" spans="1:18" s="313" customFormat="1">
      <c r="A1307" s="339"/>
      <c r="B1307" s="339"/>
      <c r="C1307" s="339"/>
      <c r="D1307" s="334" t="s">
        <v>57</v>
      </c>
      <c r="E1307" s="335">
        <v>48</v>
      </c>
      <c r="F1307" s="336">
        <v>23562.104530000001</v>
      </c>
      <c r="G1307" s="337">
        <v>12271.072779999999</v>
      </c>
      <c r="H1307" s="337">
        <v>35833.177309999999</v>
      </c>
      <c r="I1307" s="337">
        <v>54537.127959999998</v>
      </c>
      <c r="J1307" s="337">
        <v>28462.174609999998</v>
      </c>
      <c r="K1307" s="337">
        <v>82999.30257</v>
      </c>
      <c r="L1307" s="337">
        <v>19247.711789999998</v>
      </c>
      <c r="M1307" s="337">
        <v>10279.04889</v>
      </c>
      <c r="N1307" s="337">
        <v>29526.760679999999</v>
      </c>
      <c r="O1307" s="337">
        <v>148359.24056000001</v>
      </c>
      <c r="P1307" s="337">
        <v>158375.71665000002</v>
      </c>
      <c r="Q1307" s="337">
        <v>27705.523219999999</v>
      </c>
      <c r="R1307" s="338">
        <v>186081.23986999999</v>
      </c>
    </row>
    <row r="1308" spans="1:18" s="313" customFormat="1">
      <c r="A1308" s="339"/>
      <c r="B1308" s="339"/>
      <c r="C1308" s="339"/>
      <c r="D1308" s="339"/>
      <c r="E1308" s="340">
        <v>49</v>
      </c>
      <c r="F1308" s="341">
        <v>12011.43557</v>
      </c>
      <c r="G1308" s="342">
        <v>7361.39077</v>
      </c>
      <c r="H1308" s="342">
        <v>19372.82634</v>
      </c>
      <c r="I1308" s="342">
        <v>24072.073680000001</v>
      </c>
      <c r="J1308" s="342">
        <v>17072.180710000001</v>
      </c>
      <c r="K1308" s="342">
        <v>41144.254390000002</v>
      </c>
      <c r="L1308" s="342">
        <v>14086.41058</v>
      </c>
      <c r="M1308" s="342">
        <v>8087.5689299999995</v>
      </c>
      <c r="N1308" s="342">
        <v>22173.979510000001</v>
      </c>
      <c r="O1308" s="342">
        <v>82691.060239999992</v>
      </c>
      <c r="P1308" s="342">
        <v>78601.98199</v>
      </c>
      <c r="Q1308" s="342">
        <v>5594.41032</v>
      </c>
      <c r="R1308" s="343">
        <v>84196.392309999996</v>
      </c>
    </row>
    <row r="1309" spans="1:18" s="313" customFormat="1">
      <c r="A1309" s="339"/>
      <c r="B1309" s="339"/>
      <c r="C1309" s="339"/>
      <c r="D1309" s="339"/>
      <c r="E1309" s="340">
        <v>50</v>
      </c>
      <c r="F1309" s="341">
        <v>14296.93535</v>
      </c>
      <c r="G1309" s="342">
        <v>10050.1049</v>
      </c>
      <c r="H1309" s="342">
        <v>24347.040249999998</v>
      </c>
      <c r="I1309" s="342">
        <v>21002.67455</v>
      </c>
      <c r="J1309" s="342">
        <v>11454.49301</v>
      </c>
      <c r="K1309" s="342">
        <v>32457.167559999998</v>
      </c>
      <c r="L1309" s="342">
        <v>8374.5390900000002</v>
      </c>
      <c r="M1309" s="342">
        <v>5101.4304599999996</v>
      </c>
      <c r="N1309" s="342">
        <v>13475.969550000002</v>
      </c>
      <c r="O1309" s="342">
        <v>70280.177360000001</v>
      </c>
      <c r="P1309" s="342">
        <v>70080.898910000004</v>
      </c>
      <c r="Q1309" s="342">
        <v>4304.6306100000002</v>
      </c>
      <c r="R1309" s="343">
        <v>74385.529519999996</v>
      </c>
    </row>
    <row r="1310" spans="1:18" s="313" customFormat="1">
      <c r="A1310" s="339"/>
      <c r="B1310" s="339"/>
      <c r="C1310" s="339"/>
      <c r="D1310" s="339"/>
      <c r="E1310" s="340">
        <v>217</v>
      </c>
      <c r="F1310" s="341">
        <v>9846.0281599999998</v>
      </c>
      <c r="G1310" s="342">
        <v>15156.531150000001</v>
      </c>
      <c r="H1310" s="342">
        <v>25002.559309999997</v>
      </c>
      <c r="I1310" s="342">
        <v>32561.23992</v>
      </c>
      <c r="J1310" s="342">
        <v>15398.314859999999</v>
      </c>
      <c r="K1310" s="342">
        <v>47959.554779999999</v>
      </c>
      <c r="L1310" s="342">
        <v>10734.72466</v>
      </c>
      <c r="M1310" s="342">
        <v>9720.1028399999996</v>
      </c>
      <c r="N1310" s="342">
        <v>20454.827499999999</v>
      </c>
      <c r="O1310" s="342">
        <v>93416.941590000002</v>
      </c>
      <c r="P1310" s="342">
        <v>73578.426299999992</v>
      </c>
      <c r="Q1310" s="342">
        <v>6569.2262899999996</v>
      </c>
      <c r="R1310" s="343">
        <v>80147.652589999998</v>
      </c>
    </row>
    <row r="1311" spans="1:18" s="313" customFormat="1">
      <c r="A1311" s="339"/>
      <c r="B1311" s="339"/>
      <c r="C1311" s="339"/>
      <c r="D1311" s="334" t="s">
        <v>58</v>
      </c>
      <c r="E1311" s="335">
        <v>90</v>
      </c>
      <c r="F1311" s="336">
        <v>10195.17425</v>
      </c>
      <c r="G1311" s="337">
        <v>8422.6152700000002</v>
      </c>
      <c r="H1311" s="337">
        <v>18617.789519999998</v>
      </c>
      <c r="I1311" s="337">
        <v>32682.341110000001</v>
      </c>
      <c r="J1311" s="337">
        <v>8962.6755599999997</v>
      </c>
      <c r="K1311" s="337">
        <v>41645.016670000005</v>
      </c>
      <c r="L1311" s="337">
        <v>13913.970429999999</v>
      </c>
      <c r="M1311" s="337">
        <v>7235.1824999999999</v>
      </c>
      <c r="N1311" s="337">
        <v>21149.15293</v>
      </c>
      <c r="O1311" s="337">
        <v>81411.95912</v>
      </c>
      <c r="P1311" s="337">
        <v>82226.228189999994</v>
      </c>
      <c r="Q1311" s="337">
        <v>6616.2370499999997</v>
      </c>
      <c r="R1311" s="338">
        <v>88842.46523999999</v>
      </c>
    </row>
    <row r="1312" spans="1:18" s="313" customFormat="1">
      <c r="A1312" s="339"/>
      <c r="B1312" s="339"/>
      <c r="C1312" s="339"/>
      <c r="D1312" s="339"/>
      <c r="E1312" s="340">
        <v>223</v>
      </c>
      <c r="F1312" s="341">
        <v>18655.354079999997</v>
      </c>
      <c r="G1312" s="342">
        <v>12890.976980000001</v>
      </c>
      <c r="H1312" s="342">
        <v>31546.33106</v>
      </c>
      <c r="I1312" s="342">
        <v>35694.157740000002</v>
      </c>
      <c r="J1312" s="342">
        <v>22725.421129999999</v>
      </c>
      <c r="K1312" s="342">
        <v>58419.578869999998</v>
      </c>
      <c r="L1312" s="342">
        <v>28602.40929</v>
      </c>
      <c r="M1312" s="342">
        <v>13729.057769999999</v>
      </c>
      <c r="N1312" s="342">
        <v>42331.467060000003</v>
      </c>
      <c r="O1312" s="342">
        <v>132297.37698999999</v>
      </c>
      <c r="P1312" s="342">
        <v>107369.92514000001</v>
      </c>
      <c r="Q1312" s="342">
        <v>8545.7839299999996</v>
      </c>
      <c r="R1312" s="343">
        <v>115915.70907</v>
      </c>
    </row>
    <row r="1313" spans="1:18" s="313" customFormat="1">
      <c r="A1313" s="339"/>
      <c r="B1313" s="339"/>
      <c r="C1313" s="339"/>
      <c r="D1313" s="339"/>
      <c r="E1313" s="340">
        <v>421</v>
      </c>
      <c r="F1313" s="341">
        <v>8029.06124</v>
      </c>
      <c r="G1313" s="342">
        <v>3941.7923500000002</v>
      </c>
      <c r="H1313" s="342">
        <v>11970.853590000001</v>
      </c>
      <c r="I1313" s="342">
        <v>20220.580839999999</v>
      </c>
      <c r="J1313" s="342">
        <v>7571.6496200000001</v>
      </c>
      <c r="K1313" s="342">
        <v>27792.230460000002</v>
      </c>
      <c r="L1313" s="342">
        <v>9574.0603699999992</v>
      </c>
      <c r="M1313" s="342">
        <v>4583.4695099999999</v>
      </c>
      <c r="N1313" s="342">
        <v>14157.52988</v>
      </c>
      <c r="O1313" s="342">
        <v>53920.61393</v>
      </c>
      <c r="P1313" s="342">
        <v>63638.99437</v>
      </c>
      <c r="Q1313" s="342">
        <v>2133.70003</v>
      </c>
      <c r="R1313" s="343">
        <v>65772.694399999993</v>
      </c>
    </row>
    <row r="1314" spans="1:18" s="313" customFormat="1">
      <c r="A1314" s="339"/>
      <c r="B1314" s="339"/>
      <c r="C1314" s="339"/>
      <c r="D1314" s="339"/>
      <c r="E1314" s="340">
        <v>296</v>
      </c>
      <c r="F1314" s="341">
        <v>0</v>
      </c>
      <c r="G1314" s="342">
        <v>0</v>
      </c>
      <c r="H1314" s="342">
        <v>0</v>
      </c>
      <c r="I1314" s="342">
        <v>0</v>
      </c>
      <c r="J1314" s="342">
        <v>0</v>
      </c>
      <c r="K1314" s="342">
        <v>0</v>
      </c>
      <c r="L1314" s="342">
        <v>0</v>
      </c>
      <c r="M1314" s="342">
        <v>0</v>
      </c>
      <c r="N1314" s="342">
        <v>0</v>
      </c>
      <c r="O1314" s="342">
        <v>0</v>
      </c>
      <c r="P1314" s="342">
        <v>19.207699999999999</v>
      </c>
      <c r="Q1314" s="342">
        <v>0.26300999999999997</v>
      </c>
      <c r="R1314" s="343">
        <v>19.47071</v>
      </c>
    </row>
    <row r="1315" spans="1:18" s="313" customFormat="1">
      <c r="A1315" s="339"/>
      <c r="B1315" s="339"/>
      <c r="C1315" s="339"/>
      <c r="D1315" s="339"/>
      <c r="E1315" s="340">
        <v>303</v>
      </c>
      <c r="F1315" s="341">
        <v>15657.39753</v>
      </c>
      <c r="G1315" s="342">
        <v>3662.1362300000001</v>
      </c>
      <c r="H1315" s="342">
        <v>19319.533760000002</v>
      </c>
      <c r="I1315" s="342">
        <v>34850.942630000005</v>
      </c>
      <c r="J1315" s="342">
        <v>13951.791369999999</v>
      </c>
      <c r="K1315" s="342">
        <v>48802.733999999997</v>
      </c>
      <c r="L1315" s="342">
        <v>11402.57077</v>
      </c>
      <c r="M1315" s="342">
        <v>4608.99287</v>
      </c>
      <c r="N1315" s="342">
        <v>16011.56364</v>
      </c>
      <c r="O1315" s="342">
        <v>84133.83140000001</v>
      </c>
      <c r="P1315" s="342">
        <v>86422.562829999995</v>
      </c>
      <c r="Q1315" s="342">
        <v>4923.0328099999997</v>
      </c>
      <c r="R1315" s="343">
        <v>91345.59564</v>
      </c>
    </row>
    <row r="1316" spans="1:18" s="313" customFormat="1">
      <c r="A1316" s="339"/>
      <c r="B1316" s="339"/>
      <c r="C1316" s="339"/>
      <c r="D1316" s="339"/>
      <c r="E1316" s="340">
        <v>304</v>
      </c>
      <c r="F1316" s="341">
        <v>11040.881150000001</v>
      </c>
      <c r="G1316" s="342">
        <v>16470.444189999998</v>
      </c>
      <c r="H1316" s="342">
        <v>27511.325339999999</v>
      </c>
      <c r="I1316" s="342">
        <v>35110.713369999998</v>
      </c>
      <c r="J1316" s="342">
        <v>19238.090809999998</v>
      </c>
      <c r="K1316" s="342">
        <v>54348.804179999999</v>
      </c>
      <c r="L1316" s="342">
        <v>17484.509710000002</v>
      </c>
      <c r="M1316" s="342">
        <v>5678.9582300000002</v>
      </c>
      <c r="N1316" s="342">
        <v>23163.467940000002</v>
      </c>
      <c r="O1316" s="342">
        <v>105023.59745999999</v>
      </c>
      <c r="P1316" s="342">
        <v>88450.919959999999</v>
      </c>
      <c r="Q1316" s="342">
        <v>3045.7623199999998</v>
      </c>
      <c r="R1316" s="343">
        <v>91496.682280000008</v>
      </c>
    </row>
    <row r="1317" spans="1:18" s="313" customFormat="1">
      <c r="A1317" s="339"/>
      <c r="B1317" s="339"/>
      <c r="C1317" s="339"/>
      <c r="D1317" s="339"/>
      <c r="E1317" s="340">
        <v>310</v>
      </c>
      <c r="F1317" s="341">
        <v>17700.716100000001</v>
      </c>
      <c r="G1317" s="342">
        <v>4932.0580199999995</v>
      </c>
      <c r="H1317" s="342">
        <v>22632.774120000002</v>
      </c>
      <c r="I1317" s="342">
        <v>38697.385280000002</v>
      </c>
      <c r="J1317" s="342">
        <v>11518.742259999999</v>
      </c>
      <c r="K1317" s="342">
        <v>50216.127540000001</v>
      </c>
      <c r="L1317" s="342">
        <v>13812.69268</v>
      </c>
      <c r="M1317" s="342">
        <v>3323.47586</v>
      </c>
      <c r="N1317" s="342">
        <v>17136.168539999999</v>
      </c>
      <c r="O1317" s="342">
        <v>89985.070200000002</v>
      </c>
      <c r="P1317" s="342">
        <v>155703.38509999998</v>
      </c>
      <c r="Q1317" s="342">
        <v>5981.5117099999998</v>
      </c>
      <c r="R1317" s="343">
        <v>161684.89681000001</v>
      </c>
    </row>
    <row r="1318" spans="1:18" s="313" customFormat="1">
      <c r="A1318" s="339"/>
      <c r="B1318" s="339"/>
      <c r="C1318" s="339"/>
      <c r="D1318" s="339"/>
      <c r="E1318" s="340">
        <v>368</v>
      </c>
      <c r="F1318" s="341">
        <v>9895.3369999999995</v>
      </c>
      <c r="G1318" s="342">
        <v>11266.061669999999</v>
      </c>
      <c r="H1318" s="342">
        <v>21161.398670000002</v>
      </c>
      <c r="I1318" s="342">
        <v>39444.23805</v>
      </c>
      <c r="J1318" s="342">
        <v>13917.483900000001</v>
      </c>
      <c r="K1318" s="342">
        <v>53361.721950000006</v>
      </c>
      <c r="L1318" s="342">
        <v>15309.821400000001</v>
      </c>
      <c r="M1318" s="342">
        <v>4405.72487</v>
      </c>
      <c r="N1318" s="342">
        <v>19715.546269999999</v>
      </c>
      <c r="O1318" s="342">
        <v>94238.666890000008</v>
      </c>
      <c r="P1318" s="342">
        <v>97694.072220000002</v>
      </c>
      <c r="Q1318" s="342">
        <v>5710.26613</v>
      </c>
      <c r="R1318" s="343">
        <v>103404.33834999999</v>
      </c>
    </row>
    <row r="1319" spans="1:18" s="313" customFormat="1">
      <c r="A1319" s="339"/>
      <c r="B1319" s="339"/>
      <c r="C1319" s="339"/>
      <c r="D1319" s="334" t="s">
        <v>271</v>
      </c>
      <c r="E1319" s="335">
        <v>309</v>
      </c>
      <c r="F1319" s="336">
        <v>9301.4580299999998</v>
      </c>
      <c r="G1319" s="337">
        <v>1604.18254</v>
      </c>
      <c r="H1319" s="337">
        <v>10905.64057</v>
      </c>
      <c r="I1319" s="337">
        <v>41881.329189999997</v>
      </c>
      <c r="J1319" s="337">
        <v>14628.15465</v>
      </c>
      <c r="K1319" s="337">
        <v>56509.483840000001</v>
      </c>
      <c r="L1319" s="337">
        <v>18792.356609999999</v>
      </c>
      <c r="M1319" s="337">
        <v>7875.1336300000003</v>
      </c>
      <c r="N1319" s="337">
        <v>26667.490239999999</v>
      </c>
      <c r="O1319" s="337">
        <v>94082.614650000003</v>
      </c>
      <c r="P1319" s="337">
        <v>59246.454640000004</v>
      </c>
      <c r="Q1319" s="337">
        <v>1936.90203</v>
      </c>
      <c r="R1319" s="338">
        <v>61183.356670000001</v>
      </c>
    </row>
    <row r="1320" spans="1:18" s="313" customFormat="1">
      <c r="A1320" s="339"/>
      <c r="B1320" s="339"/>
      <c r="C1320" s="339"/>
      <c r="D1320" s="334" t="s">
        <v>272</v>
      </c>
      <c r="E1320" s="335">
        <v>317</v>
      </c>
      <c r="F1320" s="336">
        <v>10324.25974</v>
      </c>
      <c r="G1320" s="337">
        <v>7791.1655700000001</v>
      </c>
      <c r="H1320" s="337">
        <v>18115.425309999999</v>
      </c>
      <c r="I1320" s="337">
        <v>37333.985999999997</v>
      </c>
      <c r="J1320" s="337">
        <v>9424.5126199999995</v>
      </c>
      <c r="K1320" s="337">
        <v>46758.498619999998</v>
      </c>
      <c r="L1320" s="337">
        <v>12050.44591</v>
      </c>
      <c r="M1320" s="337">
        <v>5271.3989900000006</v>
      </c>
      <c r="N1320" s="337">
        <v>17321.8449</v>
      </c>
      <c r="O1320" s="337">
        <v>82195.768830000001</v>
      </c>
      <c r="P1320" s="337">
        <v>85878.400239999988</v>
      </c>
      <c r="Q1320" s="337">
        <v>7003.5333200000005</v>
      </c>
      <c r="R1320" s="338">
        <v>92881.933560000005</v>
      </c>
    </row>
    <row r="1321" spans="1:18" s="313" customFormat="1">
      <c r="A1321" s="339"/>
      <c r="B1321" s="339"/>
      <c r="C1321" s="339"/>
      <c r="D1321" s="334" t="s">
        <v>273</v>
      </c>
      <c r="E1321" s="335">
        <v>52</v>
      </c>
      <c r="F1321" s="336">
        <v>9479.2793399999991</v>
      </c>
      <c r="G1321" s="337">
        <v>9048.7195800000009</v>
      </c>
      <c r="H1321" s="337">
        <v>18527.998920000002</v>
      </c>
      <c r="I1321" s="337">
        <v>49536.962729999999</v>
      </c>
      <c r="J1321" s="337">
        <v>25690.28039</v>
      </c>
      <c r="K1321" s="337">
        <v>75227.243119999999</v>
      </c>
      <c r="L1321" s="337">
        <v>23226.521420000001</v>
      </c>
      <c r="M1321" s="337">
        <v>14131.451730000001</v>
      </c>
      <c r="N1321" s="337">
        <v>37357.973149999998</v>
      </c>
      <c r="O1321" s="337">
        <v>131113.21518999999</v>
      </c>
      <c r="P1321" s="337">
        <v>114587.84659</v>
      </c>
      <c r="Q1321" s="337">
        <v>8606.895410000001</v>
      </c>
      <c r="R1321" s="338">
        <v>123194.742</v>
      </c>
    </row>
    <row r="1322" spans="1:18" s="313" customFormat="1">
      <c r="A1322" s="339"/>
      <c r="B1322" s="339"/>
      <c r="C1322" s="339"/>
      <c r="D1322" s="339"/>
      <c r="E1322" s="340">
        <v>465</v>
      </c>
      <c r="F1322" s="341">
        <v>236288.27399000002</v>
      </c>
      <c r="G1322" s="342">
        <v>348902.1973</v>
      </c>
      <c r="H1322" s="342">
        <v>585190.47129000002</v>
      </c>
      <c r="I1322" s="342">
        <v>11523.794320000001</v>
      </c>
      <c r="J1322" s="342">
        <v>1616.7290500000001</v>
      </c>
      <c r="K1322" s="342">
        <v>13140.523369999999</v>
      </c>
      <c r="L1322" s="342">
        <v>14194.995140000001</v>
      </c>
      <c r="M1322" s="342">
        <v>21825.098539999999</v>
      </c>
      <c r="N1322" s="342">
        <v>36020.093679999998</v>
      </c>
      <c r="O1322" s="342">
        <v>634351.08834000002</v>
      </c>
      <c r="P1322" s="342">
        <v>563507.48909000005</v>
      </c>
      <c r="Q1322" s="342">
        <v>883958.01827999996</v>
      </c>
      <c r="R1322" s="343">
        <v>1447465.5073699998</v>
      </c>
    </row>
    <row r="1323" spans="1:18" s="313" customFormat="1">
      <c r="A1323" s="339"/>
      <c r="B1323" s="339"/>
      <c r="C1323" s="339"/>
      <c r="D1323" s="339"/>
      <c r="E1323" s="340">
        <v>389</v>
      </c>
      <c r="F1323" s="341">
        <v>17033.113699999998</v>
      </c>
      <c r="G1323" s="342">
        <v>9324.4413999999997</v>
      </c>
      <c r="H1323" s="342">
        <v>26357.555100000001</v>
      </c>
      <c r="I1323" s="342">
        <v>42479.051350000002</v>
      </c>
      <c r="J1323" s="342">
        <v>49462.870739999998</v>
      </c>
      <c r="K1323" s="342">
        <v>91941.922090000007</v>
      </c>
      <c r="L1323" s="342">
        <v>28584.20955</v>
      </c>
      <c r="M1323" s="342">
        <v>39457.606659999998</v>
      </c>
      <c r="N1323" s="342">
        <v>68041.81620999999</v>
      </c>
      <c r="O1323" s="342">
        <v>186341.2934</v>
      </c>
      <c r="P1323" s="342">
        <v>243950.42571000001</v>
      </c>
      <c r="Q1323" s="342">
        <v>54882.915719999997</v>
      </c>
      <c r="R1323" s="343">
        <v>298833.34143000003</v>
      </c>
    </row>
    <row r="1324" spans="1:18" s="313" customFormat="1">
      <c r="A1324" s="339"/>
      <c r="B1324" s="339"/>
      <c r="C1324" s="339"/>
      <c r="D1324" s="339"/>
      <c r="E1324" s="340">
        <v>397</v>
      </c>
      <c r="F1324" s="341">
        <v>26094.263780000001</v>
      </c>
      <c r="G1324" s="342">
        <v>23274.520280000001</v>
      </c>
      <c r="H1324" s="342">
        <v>49368.784060000005</v>
      </c>
      <c r="I1324" s="342">
        <v>69906.6302</v>
      </c>
      <c r="J1324" s="342">
        <v>65710.453649999996</v>
      </c>
      <c r="K1324" s="342">
        <v>135617.08385</v>
      </c>
      <c r="L1324" s="342">
        <v>55260.685560000005</v>
      </c>
      <c r="M1324" s="342">
        <v>46465.339110000001</v>
      </c>
      <c r="N1324" s="342">
        <v>101726.02467</v>
      </c>
      <c r="O1324" s="342">
        <v>286711.89257999999</v>
      </c>
      <c r="P1324" s="342">
        <v>342743.22613999998</v>
      </c>
      <c r="Q1324" s="342">
        <v>31697.902850000002</v>
      </c>
      <c r="R1324" s="343">
        <v>374441.12899</v>
      </c>
    </row>
    <row r="1325" spans="1:18" s="313" customFormat="1">
      <c r="A1325" s="339"/>
      <c r="B1325" s="339"/>
      <c r="C1325" s="339"/>
      <c r="D1325" s="334" t="s">
        <v>60</v>
      </c>
      <c r="E1325" s="335">
        <v>54</v>
      </c>
      <c r="F1325" s="336">
        <v>24882.281179999998</v>
      </c>
      <c r="G1325" s="337">
        <v>21692.134460000001</v>
      </c>
      <c r="H1325" s="337">
        <v>46574.415639999999</v>
      </c>
      <c r="I1325" s="337">
        <v>46944.10656</v>
      </c>
      <c r="J1325" s="337">
        <v>64836.96544</v>
      </c>
      <c r="K1325" s="337">
        <v>111781.072</v>
      </c>
      <c r="L1325" s="337">
        <v>36766.661009999996</v>
      </c>
      <c r="M1325" s="337">
        <v>46802.187530000003</v>
      </c>
      <c r="N1325" s="337">
        <v>83568.848540000006</v>
      </c>
      <c r="O1325" s="337">
        <v>241924.33618000001</v>
      </c>
      <c r="P1325" s="337">
        <v>201375.99262999999</v>
      </c>
      <c r="Q1325" s="337">
        <v>38186.024720000001</v>
      </c>
      <c r="R1325" s="338">
        <v>239562.01734999998</v>
      </c>
    </row>
    <row r="1326" spans="1:18" s="313" customFormat="1">
      <c r="A1326" s="339"/>
      <c r="B1326" s="339"/>
      <c r="C1326" s="339"/>
      <c r="D1326" s="339"/>
      <c r="E1326" s="340">
        <v>55</v>
      </c>
      <c r="F1326" s="341">
        <v>35899.069940000001</v>
      </c>
      <c r="G1326" s="342">
        <v>47092.417970000002</v>
      </c>
      <c r="H1326" s="342">
        <v>82991.487909999996</v>
      </c>
      <c r="I1326" s="342">
        <v>86332.591060000006</v>
      </c>
      <c r="J1326" s="342">
        <v>84887.039220000006</v>
      </c>
      <c r="K1326" s="342">
        <v>171219.63028000001</v>
      </c>
      <c r="L1326" s="342">
        <v>39477.054579999996</v>
      </c>
      <c r="M1326" s="342">
        <v>46254.759770000004</v>
      </c>
      <c r="N1326" s="342">
        <v>85731.814350000001</v>
      </c>
      <c r="O1326" s="342">
        <v>339942.93254000001</v>
      </c>
      <c r="P1326" s="342">
        <v>305968.58523999999</v>
      </c>
      <c r="Q1326" s="342">
        <v>63437.796869999998</v>
      </c>
      <c r="R1326" s="343">
        <v>369406.38211000001</v>
      </c>
    </row>
    <row r="1327" spans="1:18" s="313" customFormat="1">
      <c r="A1327" s="339"/>
      <c r="B1327" s="339"/>
      <c r="C1327" s="339"/>
      <c r="D1327" s="339"/>
      <c r="E1327" s="340">
        <v>56</v>
      </c>
      <c r="F1327" s="341">
        <v>29294.422039999998</v>
      </c>
      <c r="G1327" s="342">
        <v>32450.623319999999</v>
      </c>
      <c r="H1327" s="342">
        <v>61745.045359999996</v>
      </c>
      <c r="I1327" s="342">
        <v>41053.939030000001</v>
      </c>
      <c r="J1327" s="342">
        <v>33218.947420000004</v>
      </c>
      <c r="K1327" s="342">
        <v>74272.886450000005</v>
      </c>
      <c r="L1327" s="342">
        <v>15664.761930000001</v>
      </c>
      <c r="M1327" s="342">
        <v>15600.039510000001</v>
      </c>
      <c r="N1327" s="342">
        <v>31264.801440000003</v>
      </c>
      <c r="O1327" s="342">
        <v>167282.73324999999</v>
      </c>
      <c r="P1327" s="342">
        <v>79474.740359999996</v>
      </c>
      <c r="Q1327" s="342">
        <v>29692.28197</v>
      </c>
      <c r="R1327" s="343">
        <v>109167.02232999999</v>
      </c>
    </row>
    <row r="1328" spans="1:18" s="313" customFormat="1">
      <c r="A1328" s="339"/>
      <c r="B1328" s="339"/>
      <c r="C1328" s="339"/>
      <c r="D1328" s="339"/>
      <c r="E1328" s="340">
        <v>60</v>
      </c>
      <c r="F1328" s="341">
        <v>16196.14272</v>
      </c>
      <c r="G1328" s="342">
        <v>20966.093499999999</v>
      </c>
      <c r="H1328" s="342">
        <v>37162.236219999999</v>
      </c>
      <c r="I1328" s="342">
        <v>23664.285899999999</v>
      </c>
      <c r="J1328" s="342">
        <v>20359.651519999999</v>
      </c>
      <c r="K1328" s="342">
        <v>44023.937420000002</v>
      </c>
      <c r="L1328" s="342">
        <v>10965.18556</v>
      </c>
      <c r="M1328" s="342">
        <v>7555.43905</v>
      </c>
      <c r="N1328" s="342">
        <v>18520.624609999999</v>
      </c>
      <c r="O1328" s="342">
        <v>99706.798250000007</v>
      </c>
      <c r="P1328" s="342">
        <v>93848.330109999995</v>
      </c>
      <c r="Q1328" s="342">
        <v>10698.51181</v>
      </c>
      <c r="R1328" s="343">
        <v>104546.84192000001</v>
      </c>
    </row>
    <row r="1329" spans="1:18" s="313" customFormat="1">
      <c r="A1329" s="339"/>
      <c r="B1329" s="339"/>
      <c r="C1329" s="339"/>
      <c r="D1329" s="339"/>
      <c r="E1329" s="340">
        <v>124</v>
      </c>
      <c r="F1329" s="341">
        <v>359919.55544000003</v>
      </c>
      <c r="G1329" s="342">
        <v>322007.48392999999</v>
      </c>
      <c r="H1329" s="342">
        <v>681927.03937000001</v>
      </c>
      <c r="I1329" s="342">
        <v>68209.113129999998</v>
      </c>
      <c r="J1329" s="342">
        <v>72466.464260000008</v>
      </c>
      <c r="K1329" s="342">
        <v>140675.57738999999</v>
      </c>
      <c r="L1329" s="342">
        <v>100097.07254000001</v>
      </c>
      <c r="M1329" s="342">
        <v>57990.229780000001</v>
      </c>
      <c r="N1329" s="342">
        <v>158087.30231999999</v>
      </c>
      <c r="O1329" s="342">
        <v>980689.91908000002</v>
      </c>
      <c r="P1329" s="342">
        <v>750721.10592999996</v>
      </c>
      <c r="Q1329" s="342">
        <v>597807.40757000004</v>
      </c>
      <c r="R1329" s="343">
        <v>1348528.5134999999</v>
      </c>
    </row>
    <row r="1330" spans="1:18" s="313" customFormat="1">
      <c r="A1330" s="339"/>
      <c r="B1330" s="339"/>
      <c r="C1330" s="339"/>
      <c r="D1330" s="339"/>
      <c r="E1330" s="340">
        <v>199</v>
      </c>
      <c r="F1330" s="341">
        <v>28346.76182</v>
      </c>
      <c r="G1330" s="342">
        <v>28174.37113</v>
      </c>
      <c r="H1330" s="342">
        <v>56521.132950000007</v>
      </c>
      <c r="I1330" s="342">
        <v>23492.874510000001</v>
      </c>
      <c r="J1330" s="342">
        <v>19041.17007</v>
      </c>
      <c r="K1330" s="342">
        <v>42534.044580000002</v>
      </c>
      <c r="L1330" s="342">
        <v>9239.0636599999998</v>
      </c>
      <c r="M1330" s="342">
        <v>12074.318529999999</v>
      </c>
      <c r="N1330" s="342">
        <v>21313.38219</v>
      </c>
      <c r="O1330" s="342">
        <v>120368.55972</v>
      </c>
      <c r="P1330" s="342">
        <v>80872.412660000002</v>
      </c>
      <c r="Q1330" s="342">
        <v>14346.17143</v>
      </c>
      <c r="R1330" s="343">
        <v>95218.584090000004</v>
      </c>
    </row>
    <row r="1331" spans="1:18" s="313" customFormat="1">
      <c r="A1331" s="339"/>
      <c r="B1331" s="339"/>
      <c r="C1331" s="339"/>
      <c r="D1331" s="339"/>
      <c r="E1331" s="340">
        <v>202</v>
      </c>
      <c r="F1331" s="341">
        <v>10381.50267</v>
      </c>
      <c r="G1331" s="342">
        <v>18091.090909999999</v>
      </c>
      <c r="H1331" s="342">
        <v>28472.593579999997</v>
      </c>
      <c r="I1331" s="342">
        <v>25270.570100000001</v>
      </c>
      <c r="J1331" s="342">
        <v>26978.13263</v>
      </c>
      <c r="K1331" s="342">
        <v>52248.702729999997</v>
      </c>
      <c r="L1331" s="342">
        <v>9678.0016300000007</v>
      </c>
      <c r="M1331" s="342">
        <v>10553.32583</v>
      </c>
      <c r="N1331" s="342">
        <v>20231.32746</v>
      </c>
      <c r="O1331" s="342">
        <v>100952.62376999999</v>
      </c>
      <c r="P1331" s="342">
        <v>73322.389580000003</v>
      </c>
      <c r="Q1331" s="342">
        <v>7327.8762699999997</v>
      </c>
      <c r="R1331" s="343">
        <v>80650.265849999996</v>
      </c>
    </row>
    <row r="1332" spans="1:18" s="313" customFormat="1">
      <c r="A1332" s="339"/>
      <c r="B1332" s="339"/>
      <c r="C1332" s="339"/>
      <c r="D1332" s="339"/>
      <c r="E1332" s="340">
        <v>228</v>
      </c>
      <c r="F1332" s="341">
        <v>9323.9981199999984</v>
      </c>
      <c r="G1332" s="342">
        <v>9196.7765199999994</v>
      </c>
      <c r="H1332" s="342">
        <v>18520.77464</v>
      </c>
      <c r="I1332" s="342">
        <v>30041.665659999999</v>
      </c>
      <c r="J1332" s="342">
        <v>15225.24439</v>
      </c>
      <c r="K1332" s="342">
        <v>45266.910049999999</v>
      </c>
      <c r="L1332" s="342">
        <v>22398.550239999997</v>
      </c>
      <c r="M1332" s="342">
        <v>4903.7436600000001</v>
      </c>
      <c r="N1332" s="342">
        <v>27302.293899999997</v>
      </c>
      <c r="O1332" s="342">
        <v>91089.978589999999</v>
      </c>
      <c r="P1332" s="342">
        <v>63460.192860000003</v>
      </c>
      <c r="Q1332" s="342">
        <v>6645.4271600000002</v>
      </c>
      <c r="R1332" s="343">
        <v>70105.620020000002</v>
      </c>
    </row>
    <row r="1333" spans="1:18" s="313" customFormat="1">
      <c r="A1333" s="339"/>
      <c r="B1333" s="339"/>
      <c r="C1333" s="339"/>
      <c r="D1333" s="339"/>
      <c r="E1333" s="340">
        <v>235</v>
      </c>
      <c r="F1333" s="341">
        <v>26854.437170000001</v>
      </c>
      <c r="G1333" s="342">
        <v>16758.140240000001</v>
      </c>
      <c r="H1333" s="342">
        <v>43612.577409999998</v>
      </c>
      <c r="I1333" s="342">
        <v>37629.999560000004</v>
      </c>
      <c r="J1333" s="342">
        <v>17379.003109999998</v>
      </c>
      <c r="K1333" s="342">
        <v>55009.002670000002</v>
      </c>
      <c r="L1333" s="342">
        <v>14309.31086</v>
      </c>
      <c r="M1333" s="342">
        <v>8800.6951300000001</v>
      </c>
      <c r="N1333" s="342">
        <v>23110.005989999998</v>
      </c>
      <c r="O1333" s="342">
        <v>121731.58606999999</v>
      </c>
      <c r="P1333" s="342">
        <v>105718.82265</v>
      </c>
      <c r="Q1333" s="342">
        <v>7295.6420599999992</v>
      </c>
      <c r="R1333" s="343">
        <v>113014.46471</v>
      </c>
    </row>
    <row r="1334" spans="1:18" s="313" customFormat="1">
      <c r="A1334" s="339"/>
      <c r="B1334" s="339"/>
      <c r="C1334" s="339"/>
      <c r="D1334" s="339"/>
      <c r="E1334" s="340">
        <v>336</v>
      </c>
      <c r="F1334" s="341">
        <v>10120.428470000001</v>
      </c>
      <c r="G1334" s="342">
        <v>8179.9145099999996</v>
      </c>
      <c r="H1334" s="342">
        <v>18300.342980000001</v>
      </c>
      <c r="I1334" s="342">
        <v>16554.341079999998</v>
      </c>
      <c r="J1334" s="342">
        <v>15263.866960000001</v>
      </c>
      <c r="K1334" s="342">
        <v>31818.208039999998</v>
      </c>
      <c r="L1334" s="342">
        <v>11350.42376</v>
      </c>
      <c r="M1334" s="342">
        <v>8550.3308699999998</v>
      </c>
      <c r="N1334" s="342">
        <v>19900.754629999999</v>
      </c>
      <c r="O1334" s="342">
        <v>70019.305650000009</v>
      </c>
      <c r="P1334" s="342">
        <v>82315.112110000002</v>
      </c>
      <c r="Q1334" s="342">
        <v>9240.2945099999997</v>
      </c>
      <c r="R1334" s="343">
        <v>91555.406620000009</v>
      </c>
    </row>
    <row r="1335" spans="1:18" s="313" customFormat="1">
      <c r="A1335" s="339"/>
      <c r="B1335" s="339"/>
      <c r="C1335" s="339"/>
      <c r="D1335" s="339"/>
      <c r="E1335" s="340">
        <v>455</v>
      </c>
      <c r="F1335" s="341">
        <v>45265.535280000004</v>
      </c>
      <c r="G1335" s="342">
        <v>139951.50522999998</v>
      </c>
      <c r="H1335" s="342">
        <v>185217.04050999999</v>
      </c>
      <c r="I1335" s="342">
        <v>35378.443479999994</v>
      </c>
      <c r="J1335" s="342">
        <v>171177.89762999999</v>
      </c>
      <c r="K1335" s="342">
        <v>206556.34111000001</v>
      </c>
      <c r="L1335" s="342">
        <v>178524.35540999999</v>
      </c>
      <c r="M1335" s="342">
        <v>485849.52291</v>
      </c>
      <c r="N1335" s="342">
        <v>664373.87832000002</v>
      </c>
      <c r="O1335" s="342">
        <v>1056147.25994</v>
      </c>
      <c r="P1335" s="342">
        <v>74233.643549999993</v>
      </c>
      <c r="Q1335" s="342">
        <v>112766.68062999999</v>
      </c>
      <c r="R1335" s="343">
        <v>187000.32418</v>
      </c>
    </row>
    <row r="1336" spans="1:18" s="313" customFormat="1">
      <c r="A1336" s="339"/>
      <c r="B1336" s="339"/>
      <c r="C1336" s="339"/>
      <c r="D1336" s="339"/>
      <c r="E1336" s="340">
        <v>382</v>
      </c>
      <c r="F1336" s="341">
        <v>439253.40719</v>
      </c>
      <c r="G1336" s="342">
        <v>206408.64705999999</v>
      </c>
      <c r="H1336" s="342">
        <v>645662.05425000004</v>
      </c>
      <c r="I1336" s="342">
        <v>34395.104200000002</v>
      </c>
      <c r="J1336" s="342">
        <v>55854.659619999999</v>
      </c>
      <c r="K1336" s="342">
        <v>90249.763819999993</v>
      </c>
      <c r="L1336" s="342">
        <v>67899.259019999998</v>
      </c>
      <c r="M1336" s="342">
        <v>103987.58873999999</v>
      </c>
      <c r="N1336" s="342">
        <v>171886.84776</v>
      </c>
      <c r="O1336" s="342">
        <v>907798.66583000007</v>
      </c>
      <c r="P1336" s="342">
        <v>682444.11528999999</v>
      </c>
      <c r="Q1336" s="342">
        <v>474531.78762999998</v>
      </c>
      <c r="R1336" s="343">
        <v>1156975.90292</v>
      </c>
    </row>
    <row r="1337" spans="1:18" s="313" customFormat="1">
      <c r="A1337" s="339"/>
      <c r="B1337" s="339"/>
      <c r="C1337" s="339"/>
      <c r="D1337" s="339"/>
      <c r="E1337" s="340">
        <v>390</v>
      </c>
      <c r="F1337" s="341">
        <v>11250.164560000001</v>
      </c>
      <c r="G1337" s="342">
        <v>8375.1416200000003</v>
      </c>
      <c r="H1337" s="342">
        <v>19625.30618</v>
      </c>
      <c r="I1337" s="342">
        <v>16533.391019999999</v>
      </c>
      <c r="J1337" s="342">
        <v>15258.812199999998</v>
      </c>
      <c r="K1337" s="342">
        <v>31792.203219999999</v>
      </c>
      <c r="L1337" s="342">
        <v>6325.3587200000002</v>
      </c>
      <c r="M1337" s="342">
        <v>3378.5119399999999</v>
      </c>
      <c r="N1337" s="342">
        <v>9703.8706600000005</v>
      </c>
      <c r="O1337" s="342">
        <v>61121.380060000003</v>
      </c>
      <c r="P1337" s="342">
        <v>55995.145859999997</v>
      </c>
      <c r="Q1337" s="342">
        <v>8714.9772499999999</v>
      </c>
      <c r="R1337" s="343">
        <v>64710.12311</v>
      </c>
    </row>
    <row r="1338" spans="1:18" s="313" customFormat="1">
      <c r="A1338" s="339"/>
      <c r="B1338" s="339"/>
      <c r="C1338" s="339"/>
      <c r="D1338" s="339"/>
      <c r="E1338" s="340">
        <v>394</v>
      </c>
      <c r="F1338" s="341">
        <v>7562.3687900000004</v>
      </c>
      <c r="G1338" s="342">
        <v>6679.6647800000001</v>
      </c>
      <c r="H1338" s="342">
        <v>14242.03357</v>
      </c>
      <c r="I1338" s="342">
        <v>29180.70307</v>
      </c>
      <c r="J1338" s="342">
        <v>11236.59532</v>
      </c>
      <c r="K1338" s="342">
        <v>40417.298390000004</v>
      </c>
      <c r="L1338" s="342">
        <v>14444.439869999998</v>
      </c>
      <c r="M1338" s="342">
        <v>5735.5471200000002</v>
      </c>
      <c r="N1338" s="342">
        <v>20179.986989999998</v>
      </c>
      <c r="O1338" s="342">
        <v>74839.318950000001</v>
      </c>
      <c r="P1338" s="342">
        <v>57782.794030000005</v>
      </c>
      <c r="Q1338" s="342">
        <v>8355.4221500000003</v>
      </c>
      <c r="R1338" s="343">
        <v>66138.216180000003</v>
      </c>
    </row>
    <row r="1339" spans="1:18" s="313" customFormat="1">
      <c r="A1339" s="339"/>
      <c r="B1339" s="339"/>
      <c r="C1339" s="339"/>
      <c r="D1339" s="339"/>
      <c r="E1339" s="340">
        <v>423</v>
      </c>
      <c r="F1339" s="341">
        <v>18637.84431</v>
      </c>
      <c r="G1339" s="342">
        <v>19315.947250000001</v>
      </c>
      <c r="H1339" s="342">
        <v>37953.791560000005</v>
      </c>
      <c r="I1339" s="342">
        <v>22347.362260000002</v>
      </c>
      <c r="J1339" s="342">
        <v>21816.226710000003</v>
      </c>
      <c r="K1339" s="342">
        <v>44163.588969999997</v>
      </c>
      <c r="L1339" s="342">
        <v>9315.4995699999999</v>
      </c>
      <c r="M1339" s="342">
        <v>5839.8708299999998</v>
      </c>
      <c r="N1339" s="342">
        <v>15155.3704</v>
      </c>
      <c r="O1339" s="342">
        <v>97272.750930000009</v>
      </c>
      <c r="P1339" s="342">
        <v>51608.654649999997</v>
      </c>
      <c r="Q1339" s="342">
        <v>6297.4953700000005</v>
      </c>
      <c r="R1339" s="343">
        <v>57906.150020000001</v>
      </c>
    </row>
    <row r="1340" spans="1:18" s="313" customFormat="1">
      <c r="A1340" s="339"/>
      <c r="B1340" s="339"/>
      <c r="C1340" s="339"/>
      <c r="D1340" s="339"/>
      <c r="E1340" s="340">
        <v>269</v>
      </c>
      <c r="F1340" s="341">
        <v>2622.9314800000002</v>
      </c>
      <c r="G1340" s="342">
        <v>4311.5339100000001</v>
      </c>
      <c r="H1340" s="342">
        <v>6934.4653899999994</v>
      </c>
      <c r="I1340" s="342">
        <v>7905.16374</v>
      </c>
      <c r="J1340" s="342">
        <v>9695.6726799999997</v>
      </c>
      <c r="K1340" s="342">
        <v>17600.836420000003</v>
      </c>
      <c r="L1340" s="342">
        <v>4705.4629000000004</v>
      </c>
      <c r="M1340" s="342">
        <v>3062.9607299999998</v>
      </c>
      <c r="N1340" s="342">
        <v>7768.4236300000002</v>
      </c>
      <c r="O1340" s="342">
        <v>32303.725440000002</v>
      </c>
      <c r="P1340" s="342">
        <v>36785.519679999998</v>
      </c>
      <c r="Q1340" s="342">
        <v>2823.0027</v>
      </c>
      <c r="R1340" s="343">
        <v>39608.522380000002</v>
      </c>
    </row>
    <row r="1341" spans="1:18" s="313" customFormat="1">
      <c r="A1341" s="339"/>
      <c r="B1341" s="339"/>
      <c r="C1341" s="339"/>
      <c r="D1341" s="334" t="s">
        <v>83</v>
      </c>
      <c r="E1341" s="335">
        <v>292</v>
      </c>
      <c r="F1341" s="336">
        <v>18179.594109999998</v>
      </c>
      <c r="G1341" s="337">
        <v>8271.6489299999994</v>
      </c>
      <c r="H1341" s="337">
        <v>26451.243039999998</v>
      </c>
      <c r="I1341" s="337">
        <v>57662.658219999998</v>
      </c>
      <c r="J1341" s="337">
        <v>14705.470670000001</v>
      </c>
      <c r="K1341" s="337">
        <v>72368.128890000007</v>
      </c>
      <c r="L1341" s="337">
        <v>16472.14719</v>
      </c>
      <c r="M1341" s="337">
        <v>3555.4196000000002</v>
      </c>
      <c r="N1341" s="337">
        <v>20027.566790000001</v>
      </c>
      <c r="O1341" s="337">
        <v>118846.93872000001</v>
      </c>
      <c r="P1341" s="337">
        <v>138799.64255000002</v>
      </c>
      <c r="Q1341" s="337">
        <v>3099.8673399999998</v>
      </c>
      <c r="R1341" s="338">
        <v>141899.50988999999</v>
      </c>
    </row>
    <row r="1342" spans="1:18" s="313" customFormat="1">
      <c r="A1342" s="339"/>
      <c r="B1342" s="339"/>
      <c r="C1342" s="339"/>
      <c r="D1342" s="334" t="s">
        <v>67</v>
      </c>
      <c r="E1342" s="335">
        <v>116</v>
      </c>
      <c r="F1342" s="336">
        <v>7335.0028200000006</v>
      </c>
      <c r="G1342" s="337">
        <v>1528.0369599999999</v>
      </c>
      <c r="H1342" s="337">
        <v>8863.0397799999992</v>
      </c>
      <c r="I1342" s="337">
        <v>102529.51049</v>
      </c>
      <c r="J1342" s="337">
        <v>25259.821199999998</v>
      </c>
      <c r="K1342" s="337">
        <v>127789.33168999999</v>
      </c>
      <c r="L1342" s="337">
        <v>14690.340980000001</v>
      </c>
      <c r="M1342" s="337">
        <v>13283.56925</v>
      </c>
      <c r="N1342" s="337">
        <v>27973.910230000001</v>
      </c>
      <c r="O1342" s="337">
        <v>164626.28169999999</v>
      </c>
      <c r="P1342" s="337">
        <v>118764.72212999999</v>
      </c>
      <c r="Q1342" s="337">
        <v>8167.1700999999994</v>
      </c>
      <c r="R1342" s="338">
        <v>126931.89223</v>
      </c>
    </row>
    <row r="1343" spans="1:18" s="313" customFormat="1">
      <c r="A1343" s="339"/>
      <c r="B1343" s="339"/>
      <c r="C1343" s="339"/>
      <c r="D1343" s="339"/>
      <c r="E1343" s="340">
        <v>113</v>
      </c>
      <c r="F1343" s="341">
        <v>19986.599690000003</v>
      </c>
      <c r="G1343" s="342">
        <v>15523.278849999999</v>
      </c>
      <c r="H1343" s="342">
        <v>35509.878539999998</v>
      </c>
      <c r="I1343" s="342">
        <v>55181.93406</v>
      </c>
      <c r="J1343" s="342">
        <v>58525.956189999997</v>
      </c>
      <c r="K1343" s="342">
        <v>113707.89025</v>
      </c>
      <c r="L1343" s="342">
        <v>33619.798619999994</v>
      </c>
      <c r="M1343" s="342">
        <v>38853.539079999995</v>
      </c>
      <c r="N1343" s="342">
        <v>72473.337700000004</v>
      </c>
      <c r="O1343" s="342">
        <v>221691.10649000001</v>
      </c>
      <c r="P1343" s="342">
        <v>313224.99393</v>
      </c>
      <c r="Q1343" s="342">
        <v>55485.266020000003</v>
      </c>
      <c r="R1343" s="343">
        <v>368710.25994999998</v>
      </c>
    </row>
    <row r="1344" spans="1:18" s="313" customFormat="1">
      <c r="A1344" s="339"/>
      <c r="B1344" s="339"/>
      <c r="C1344" s="339"/>
      <c r="D1344" s="339"/>
      <c r="E1344" s="340">
        <v>194</v>
      </c>
      <c r="F1344" s="341">
        <v>20599.099039999997</v>
      </c>
      <c r="G1344" s="342">
        <v>15086.539210000001</v>
      </c>
      <c r="H1344" s="342">
        <v>35685.638250000004</v>
      </c>
      <c r="I1344" s="342">
        <v>61433.323280000004</v>
      </c>
      <c r="J1344" s="342">
        <v>34110.703880000001</v>
      </c>
      <c r="K1344" s="342">
        <v>95544.027159999998</v>
      </c>
      <c r="L1344" s="342">
        <v>24615.860949999998</v>
      </c>
      <c r="M1344" s="342">
        <v>17894.317159999999</v>
      </c>
      <c r="N1344" s="342">
        <v>42510.178110000001</v>
      </c>
      <c r="O1344" s="342">
        <v>173739.84352000002</v>
      </c>
      <c r="P1344" s="342">
        <v>100436.5545</v>
      </c>
      <c r="Q1344" s="342">
        <v>4767.2349000000004</v>
      </c>
      <c r="R1344" s="343">
        <v>105203.78940000001</v>
      </c>
    </row>
    <row r="1345" spans="1:18" s="313" customFormat="1">
      <c r="A1345" s="339"/>
      <c r="B1345" s="339"/>
      <c r="C1345" s="339"/>
      <c r="D1345" s="339"/>
      <c r="E1345" s="340">
        <v>195</v>
      </c>
      <c r="F1345" s="341">
        <v>8486.8737400000009</v>
      </c>
      <c r="G1345" s="342">
        <v>10211.98229</v>
      </c>
      <c r="H1345" s="342">
        <v>18698.856030000003</v>
      </c>
      <c r="I1345" s="342">
        <v>33834.935890000001</v>
      </c>
      <c r="J1345" s="342">
        <v>26207.15684</v>
      </c>
      <c r="K1345" s="342">
        <v>60042.092729999997</v>
      </c>
      <c r="L1345" s="342">
        <v>17425.195449999999</v>
      </c>
      <c r="M1345" s="342">
        <v>13025.84258</v>
      </c>
      <c r="N1345" s="342">
        <v>30451.03803</v>
      </c>
      <c r="O1345" s="342">
        <v>109191.98679000001</v>
      </c>
      <c r="P1345" s="342">
        <v>93391.936690000002</v>
      </c>
      <c r="Q1345" s="342">
        <v>9019.0723900000012</v>
      </c>
      <c r="R1345" s="343">
        <v>102411.00908</v>
      </c>
    </row>
    <row r="1346" spans="1:18" s="313" customFormat="1">
      <c r="A1346" s="339"/>
      <c r="B1346" s="339"/>
      <c r="C1346" s="339"/>
      <c r="D1346" s="339"/>
      <c r="E1346" s="340">
        <v>231</v>
      </c>
      <c r="F1346" s="341">
        <v>16038.24977</v>
      </c>
      <c r="G1346" s="342">
        <v>27854.885449999998</v>
      </c>
      <c r="H1346" s="342">
        <v>43893.135219999996</v>
      </c>
      <c r="I1346" s="342">
        <v>50305.107369999998</v>
      </c>
      <c r="J1346" s="342">
        <v>57249.658390000004</v>
      </c>
      <c r="K1346" s="342">
        <v>107554.76576000001</v>
      </c>
      <c r="L1346" s="342">
        <v>30678.129850000001</v>
      </c>
      <c r="M1346" s="342">
        <v>25726.066780000001</v>
      </c>
      <c r="N1346" s="342">
        <v>56404.196630000006</v>
      </c>
      <c r="O1346" s="342">
        <v>207852.09761000003</v>
      </c>
      <c r="P1346" s="342">
        <v>215285.36481999999</v>
      </c>
      <c r="Q1346" s="342">
        <v>31780.899309999997</v>
      </c>
      <c r="R1346" s="343">
        <v>247066.26413</v>
      </c>
    </row>
    <row r="1347" spans="1:18" s="313" customFormat="1">
      <c r="A1347" s="339"/>
      <c r="B1347" s="339"/>
      <c r="C1347" s="339"/>
      <c r="D1347" s="339"/>
      <c r="E1347" s="340">
        <v>237</v>
      </c>
      <c r="F1347" s="341">
        <v>17033.27015</v>
      </c>
      <c r="G1347" s="342">
        <v>7110.9458600000007</v>
      </c>
      <c r="H1347" s="342">
        <v>24144.21601</v>
      </c>
      <c r="I1347" s="342">
        <v>24506.142889999999</v>
      </c>
      <c r="J1347" s="342">
        <v>18760.88479</v>
      </c>
      <c r="K1347" s="342">
        <v>43267.027679999999</v>
      </c>
      <c r="L1347" s="342">
        <v>8259.5750900000003</v>
      </c>
      <c r="M1347" s="342">
        <v>8198.5605500000001</v>
      </c>
      <c r="N1347" s="342">
        <v>16458.13564</v>
      </c>
      <c r="O1347" s="342">
        <v>83869.379329999996</v>
      </c>
      <c r="P1347" s="342">
        <v>75695.92439</v>
      </c>
      <c r="Q1347" s="342">
        <v>5960.5249899999999</v>
      </c>
      <c r="R1347" s="343">
        <v>81656.449379999991</v>
      </c>
    </row>
    <row r="1348" spans="1:18" s="313" customFormat="1">
      <c r="A1348" s="339"/>
      <c r="B1348" s="339"/>
      <c r="C1348" s="339"/>
      <c r="D1348" s="339"/>
      <c r="E1348" s="340">
        <v>408</v>
      </c>
      <c r="F1348" s="341">
        <v>13124.03479</v>
      </c>
      <c r="G1348" s="342">
        <v>19913.273359999999</v>
      </c>
      <c r="H1348" s="342">
        <v>33037.308149999997</v>
      </c>
      <c r="I1348" s="342">
        <v>35443.219859999997</v>
      </c>
      <c r="J1348" s="342">
        <v>39908.92916</v>
      </c>
      <c r="K1348" s="342">
        <v>75352.149019999997</v>
      </c>
      <c r="L1348" s="342">
        <v>26843.438440000002</v>
      </c>
      <c r="M1348" s="342">
        <v>33789.147280000005</v>
      </c>
      <c r="N1348" s="342">
        <v>60632.585719999995</v>
      </c>
      <c r="O1348" s="342">
        <v>169022.04288999998</v>
      </c>
      <c r="P1348" s="342">
        <v>175618.32326</v>
      </c>
      <c r="Q1348" s="342">
        <v>14813.851929999999</v>
      </c>
      <c r="R1348" s="343">
        <v>190432.17519000001</v>
      </c>
    </row>
    <row r="1349" spans="1:18" s="313" customFormat="1">
      <c r="A1349" s="339"/>
      <c r="B1349" s="339"/>
      <c r="C1349" s="339"/>
      <c r="D1349" s="339"/>
      <c r="E1349" s="340">
        <v>427</v>
      </c>
      <c r="F1349" s="341">
        <v>23664.425159999999</v>
      </c>
      <c r="G1349" s="342">
        <v>25220.827499999999</v>
      </c>
      <c r="H1349" s="342">
        <v>48885.252659999998</v>
      </c>
      <c r="I1349" s="342">
        <v>72112.801739999995</v>
      </c>
      <c r="J1349" s="342">
        <v>62575.003259999998</v>
      </c>
      <c r="K1349" s="342">
        <v>134687.80499999999</v>
      </c>
      <c r="L1349" s="342">
        <v>36499.41822</v>
      </c>
      <c r="M1349" s="342">
        <v>39510.555130000001</v>
      </c>
      <c r="N1349" s="342">
        <v>76009.97335</v>
      </c>
      <c r="O1349" s="342">
        <v>259583.03100999998</v>
      </c>
      <c r="P1349" s="342">
        <v>259248.06028000001</v>
      </c>
      <c r="Q1349" s="342">
        <v>26324.358809999998</v>
      </c>
      <c r="R1349" s="343">
        <v>285572.41908999998</v>
      </c>
    </row>
    <row r="1350" spans="1:18" s="313" customFormat="1">
      <c r="A1350" s="339"/>
      <c r="B1350" s="339"/>
      <c r="C1350" s="339"/>
      <c r="D1350" s="334" t="s">
        <v>63</v>
      </c>
      <c r="E1350" s="335">
        <v>65</v>
      </c>
      <c r="F1350" s="336">
        <v>24338.721420000002</v>
      </c>
      <c r="G1350" s="337">
        <v>45743.167229999999</v>
      </c>
      <c r="H1350" s="337">
        <v>70081.888650000008</v>
      </c>
      <c r="I1350" s="337">
        <v>36753.434020000001</v>
      </c>
      <c r="J1350" s="337">
        <v>49530.996960000004</v>
      </c>
      <c r="K1350" s="337">
        <v>86284.430980000005</v>
      </c>
      <c r="L1350" s="337">
        <v>23003.321980000001</v>
      </c>
      <c r="M1350" s="337">
        <v>25385.06495</v>
      </c>
      <c r="N1350" s="337">
        <v>48388.386930000001</v>
      </c>
      <c r="O1350" s="337">
        <v>204754.70655999999</v>
      </c>
      <c r="P1350" s="337">
        <v>314971.60567000002</v>
      </c>
      <c r="Q1350" s="337">
        <v>38583.685859999998</v>
      </c>
      <c r="R1350" s="338">
        <v>353555.29152999999</v>
      </c>
    </row>
    <row r="1351" spans="1:18" s="313" customFormat="1">
      <c r="A1351" s="339"/>
      <c r="B1351" s="339"/>
      <c r="C1351" s="339"/>
      <c r="D1351" s="339"/>
      <c r="E1351" s="340">
        <v>66</v>
      </c>
      <c r="F1351" s="341">
        <v>42922.662779999999</v>
      </c>
      <c r="G1351" s="342">
        <v>102207.04866</v>
      </c>
      <c r="H1351" s="342">
        <v>145129.71143999998</v>
      </c>
      <c r="I1351" s="342">
        <v>71863.524349999992</v>
      </c>
      <c r="J1351" s="342">
        <v>51980.736619999996</v>
      </c>
      <c r="K1351" s="342">
        <v>123844.26097</v>
      </c>
      <c r="L1351" s="342">
        <v>32058.795699999999</v>
      </c>
      <c r="M1351" s="342">
        <v>31578.581300000002</v>
      </c>
      <c r="N1351" s="342">
        <v>63637.377</v>
      </c>
      <c r="O1351" s="342">
        <v>332611.34941000002</v>
      </c>
      <c r="P1351" s="342">
        <v>257896.69636999999</v>
      </c>
      <c r="Q1351" s="342">
        <v>78553.244790000012</v>
      </c>
      <c r="R1351" s="343">
        <v>336449.94116000005</v>
      </c>
    </row>
    <row r="1352" spans="1:18" s="313" customFormat="1">
      <c r="A1352" s="339"/>
      <c r="B1352" s="339"/>
      <c r="C1352" s="339"/>
      <c r="D1352" s="339"/>
      <c r="E1352" s="340">
        <v>67</v>
      </c>
      <c r="F1352" s="341">
        <v>17915.060809999999</v>
      </c>
      <c r="G1352" s="342">
        <v>15486.12247</v>
      </c>
      <c r="H1352" s="342">
        <v>33401.183280000005</v>
      </c>
      <c r="I1352" s="342">
        <v>20406.019649999998</v>
      </c>
      <c r="J1352" s="342">
        <v>20839.872620000002</v>
      </c>
      <c r="K1352" s="342">
        <v>41245.892270000004</v>
      </c>
      <c r="L1352" s="342">
        <v>11612.970929999999</v>
      </c>
      <c r="M1352" s="342">
        <v>11169.85974</v>
      </c>
      <c r="N1352" s="342">
        <v>22782.830670000003</v>
      </c>
      <c r="O1352" s="342">
        <v>97429.906220000004</v>
      </c>
      <c r="P1352" s="342">
        <v>89047.458040000012</v>
      </c>
      <c r="Q1352" s="342">
        <v>11613.561599999999</v>
      </c>
      <c r="R1352" s="343">
        <v>100661.01964</v>
      </c>
    </row>
    <row r="1353" spans="1:18" s="313" customFormat="1">
      <c r="A1353" s="339"/>
      <c r="B1353" s="339"/>
      <c r="C1353" s="339"/>
      <c r="D1353" s="339"/>
      <c r="E1353" s="340">
        <v>68</v>
      </c>
      <c r="F1353" s="341">
        <v>38713.992590000002</v>
      </c>
      <c r="G1353" s="342">
        <v>39741.597740000005</v>
      </c>
      <c r="H1353" s="342">
        <v>78455.590329999992</v>
      </c>
      <c r="I1353" s="342">
        <v>72771.086909999998</v>
      </c>
      <c r="J1353" s="342">
        <v>41125.604049999994</v>
      </c>
      <c r="K1353" s="342">
        <v>113896.69095999999</v>
      </c>
      <c r="L1353" s="342">
        <v>24834.78429</v>
      </c>
      <c r="M1353" s="342">
        <v>16451.918259999999</v>
      </c>
      <c r="N1353" s="342">
        <v>41286.702549999995</v>
      </c>
      <c r="O1353" s="342">
        <v>233638.98384</v>
      </c>
      <c r="P1353" s="342">
        <v>143855.12431000001</v>
      </c>
      <c r="Q1353" s="342">
        <v>15589.287550000001</v>
      </c>
      <c r="R1353" s="343">
        <v>159444.41186000002</v>
      </c>
    </row>
    <row r="1354" spans="1:18" s="313" customFormat="1">
      <c r="A1354" s="339"/>
      <c r="B1354" s="339"/>
      <c r="C1354" s="339"/>
      <c r="D1354" s="339"/>
      <c r="E1354" s="340">
        <v>70</v>
      </c>
      <c r="F1354" s="341">
        <v>18443.26613</v>
      </c>
      <c r="G1354" s="342">
        <v>20731.170320000001</v>
      </c>
      <c r="H1354" s="342">
        <v>39174.436450000001</v>
      </c>
      <c r="I1354" s="342">
        <v>22038.284800000001</v>
      </c>
      <c r="J1354" s="342">
        <v>25066.206340000001</v>
      </c>
      <c r="K1354" s="342">
        <v>47104.491139999998</v>
      </c>
      <c r="L1354" s="342">
        <v>7953.0866799999994</v>
      </c>
      <c r="M1354" s="342">
        <v>10751.329210000002</v>
      </c>
      <c r="N1354" s="342">
        <v>18704.41589</v>
      </c>
      <c r="O1354" s="342">
        <v>104983.34348000001</v>
      </c>
      <c r="P1354" s="342">
        <v>122014.85817000001</v>
      </c>
      <c r="Q1354" s="342">
        <v>6175.0451499999999</v>
      </c>
      <c r="R1354" s="343">
        <v>128189.90332</v>
      </c>
    </row>
    <row r="1355" spans="1:18" s="313" customFormat="1">
      <c r="A1355" s="339"/>
      <c r="B1355" s="339"/>
      <c r="C1355" s="339"/>
      <c r="D1355" s="339"/>
      <c r="E1355" s="340">
        <v>71</v>
      </c>
      <c r="F1355" s="341">
        <v>6536370.0878100004</v>
      </c>
      <c r="G1355" s="342">
        <v>4646040.4067000002</v>
      </c>
      <c r="H1355" s="342">
        <v>11182410.494510001</v>
      </c>
      <c r="I1355" s="342">
        <v>1824797.1287100001</v>
      </c>
      <c r="J1355" s="342">
        <v>1989272.40341</v>
      </c>
      <c r="K1355" s="342">
        <v>3814069.5321200001</v>
      </c>
      <c r="L1355" s="342">
        <v>7220356.0877</v>
      </c>
      <c r="M1355" s="342">
        <v>5285453.0674899993</v>
      </c>
      <c r="N1355" s="342">
        <v>12505809.15519</v>
      </c>
      <c r="O1355" s="342">
        <v>27502289.181820001</v>
      </c>
      <c r="P1355" s="342">
        <v>13342599.14818</v>
      </c>
      <c r="Q1355" s="342">
        <v>10304752.80161</v>
      </c>
      <c r="R1355" s="343">
        <v>23647351.949790001</v>
      </c>
    </row>
    <row r="1356" spans="1:18" s="313" customFormat="1">
      <c r="A1356" s="339"/>
      <c r="B1356" s="339"/>
      <c r="C1356" s="339"/>
      <c r="D1356" s="339"/>
      <c r="E1356" s="340">
        <v>216</v>
      </c>
      <c r="F1356" s="341">
        <v>17693.64244</v>
      </c>
      <c r="G1356" s="342">
        <v>24784.588540000001</v>
      </c>
      <c r="H1356" s="342">
        <v>42478.23098</v>
      </c>
      <c r="I1356" s="342">
        <v>54073.671299999995</v>
      </c>
      <c r="J1356" s="342">
        <v>63098.998209999998</v>
      </c>
      <c r="K1356" s="342">
        <v>117172.66951000001</v>
      </c>
      <c r="L1356" s="342">
        <v>37248.532799999994</v>
      </c>
      <c r="M1356" s="342">
        <v>36921.314380000003</v>
      </c>
      <c r="N1356" s="342">
        <v>74169.847180000012</v>
      </c>
      <c r="O1356" s="342">
        <v>233820.74766999998</v>
      </c>
      <c r="P1356" s="342">
        <v>221480.46112999998</v>
      </c>
      <c r="Q1356" s="342">
        <v>49014.455590000005</v>
      </c>
      <c r="R1356" s="343">
        <v>270494.91672000004</v>
      </c>
    </row>
    <row r="1357" spans="1:18" s="313" customFormat="1">
      <c r="A1357" s="339"/>
      <c r="B1357" s="339"/>
      <c r="C1357" s="339"/>
      <c r="D1357" s="339"/>
      <c r="E1357" s="340">
        <v>220</v>
      </c>
      <c r="F1357" s="341">
        <v>6725.9545099999996</v>
      </c>
      <c r="G1357" s="342">
        <v>16696.180820000001</v>
      </c>
      <c r="H1357" s="342">
        <v>23422.135329999997</v>
      </c>
      <c r="I1357" s="342">
        <v>18593.797350000001</v>
      </c>
      <c r="J1357" s="342">
        <v>15391.28076</v>
      </c>
      <c r="K1357" s="342">
        <v>33985.078110000002</v>
      </c>
      <c r="L1357" s="342">
        <v>9297.4679399999986</v>
      </c>
      <c r="M1357" s="342">
        <v>3817.5533100000002</v>
      </c>
      <c r="N1357" s="342">
        <v>13115.02125</v>
      </c>
      <c r="O1357" s="342">
        <v>70522.234689999997</v>
      </c>
      <c r="P1357" s="342">
        <v>52231.936070000003</v>
      </c>
      <c r="Q1357" s="342">
        <v>12971.238240000001</v>
      </c>
      <c r="R1357" s="343">
        <v>65203.174310000002</v>
      </c>
    </row>
    <row r="1358" spans="1:18" s="313" customFormat="1">
      <c r="A1358" s="339"/>
      <c r="B1358" s="339"/>
      <c r="C1358" s="339"/>
      <c r="D1358" s="339"/>
      <c r="E1358" s="340">
        <v>226</v>
      </c>
      <c r="F1358" s="341">
        <v>15587.930189999999</v>
      </c>
      <c r="G1358" s="342">
        <v>12896.610909999999</v>
      </c>
      <c r="H1358" s="342">
        <v>28484.541100000002</v>
      </c>
      <c r="I1358" s="342">
        <v>32387.163960000002</v>
      </c>
      <c r="J1358" s="342">
        <v>24598.801670000001</v>
      </c>
      <c r="K1358" s="342">
        <v>56985.965630000006</v>
      </c>
      <c r="L1358" s="342">
        <v>12535.07213</v>
      </c>
      <c r="M1358" s="342">
        <v>13682.26476</v>
      </c>
      <c r="N1358" s="342">
        <v>26217.336890000002</v>
      </c>
      <c r="O1358" s="342">
        <v>111687.84362</v>
      </c>
      <c r="P1358" s="342">
        <v>90552.308700000009</v>
      </c>
      <c r="Q1358" s="342">
        <v>7798.10538</v>
      </c>
      <c r="R1358" s="343">
        <v>98350.414080000002</v>
      </c>
    </row>
    <row r="1359" spans="1:18" s="313" customFormat="1">
      <c r="A1359" s="339"/>
      <c r="B1359" s="339"/>
      <c r="C1359" s="339"/>
      <c r="D1359" s="339"/>
      <c r="E1359" s="340">
        <v>241</v>
      </c>
      <c r="F1359" s="341">
        <v>12624.059640000001</v>
      </c>
      <c r="G1359" s="342">
        <v>20825.028350000001</v>
      </c>
      <c r="H1359" s="342">
        <v>33449.08799</v>
      </c>
      <c r="I1359" s="342">
        <v>43448.11578</v>
      </c>
      <c r="J1359" s="342">
        <v>39844.269009999996</v>
      </c>
      <c r="K1359" s="342">
        <v>83292.384790000011</v>
      </c>
      <c r="L1359" s="342">
        <v>26454.353300000002</v>
      </c>
      <c r="M1359" s="342">
        <v>33714.055110000001</v>
      </c>
      <c r="N1359" s="342">
        <v>60168.408409999996</v>
      </c>
      <c r="O1359" s="342">
        <v>176909.88118999999</v>
      </c>
      <c r="P1359" s="342">
        <v>253826.51555000001</v>
      </c>
      <c r="Q1359" s="342">
        <v>72359.978279999996</v>
      </c>
      <c r="R1359" s="343">
        <v>326186.49382999999</v>
      </c>
    </row>
    <row r="1360" spans="1:18" s="313" customFormat="1">
      <c r="A1360" s="339"/>
      <c r="B1360" s="339"/>
      <c r="C1360" s="339"/>
      <c r="D1360" s="339"/>
      <c r="E1360" s="340">
        <v>247</v>
      </c>
      <c r="F1360" s="341">
        <v>170993.68547</v>
      </c>
      <c r="G1360" s="342">
        <v>199308.27091999998</v>
      </c>
      <c r="H1360" s="342">
        <v>370301.95639000001</v>
      </c>
      <c r="I1360" s="342">
        <v>28546.508899999997</v>
      </c>
      <c r="J1360" s="342">
        <v>35282.176229999997</v>
      </c>
      <c r="K1360" s="342">
        <v>63828.685130000005</v>
      </c>
      <c r="L1360" s="342">
        <v>22277.88494</v>
      </c>
      <c r="M1360" s="342">
        <v>22977.35871</v>
      </c>
      <c r="N1360" s="342">
        <v>45255.243649999997</v>
      </c>
      <c r="O1360" s="342">
        <v>479385.88517000002</v>
      </c>
      <c r="P1360" s="342">
        <v>416730.14197000006</v>
      </c>
      <c r="Q1360" s="342">
        <v>680982.97332000011</v>
      </c>
      <c r="R1360" s="343">
        <v>1097713.1152899999</v>
      </c>
    </row>
    <row r="1361" spans="1:18" s="313" customFormat="1">
      <c r="A1361" s="339"/>
      <c r="B1361" s="339"/>
      <c r="C1361" s="339"/>
      <c r="D1361" s="339"/>
      <c r="E1361" s="340">
        <v>251</v>
      </c>
      <c r="F1361" s="341">
        <v>15814.51965</v>
      </c>
      <c r="G1361" s="342">
        <v>28283.089120000001</v>
      </c>
      <c r="H1361" s="342">
        <v>44097.608770000006</v>
      </c>
      <c r="I1361" s="342">
        <v>31805.054319999999</v>
      </c>
      <c r="J1361" s="342">
        <v>25536.66604</v>
      </c>
      <c r="K1361" s="342">
        <v>57341.720359999999</v>
      </c>
      <c r="L1361" s="342">
        <v>15726.353779999999</v>
      </c>
      <c r="M1361" s="342">
        <v>8787.04666</v>
      </c>
      <c r="N1361" s="342">
        <v>24513.400440000001</v>
      </c>
      <c r="O1361" s="342">
        <v>125952.72957</v>
      </c>
      <c r="P1361" s="342">
        <v>99676.997620000009</v>
      </c>
      <c r="Q1361" s="342">
        <v>9431.7546999999995</v>
      </c>
      <c r="R1361" s="343">
        <v>109108.75232</v>
      </c>
    </row>
    <row r="1362" spans="1:18" s="313" customFormat="1">
      <c r="A1362" s="339"/>
      <c r="B1362" s="339"/>
      <c r="C1362" s="339"/>
      <c r="D1362" s="334" t="s">
        <v>64</v>
      </c>
      <c r="E1362" s="335">
        <v>107</v>
      </c>
      <c r="F1362" s="336">
        <v>15097.630349999999</v>
      </c>
      <c r="G1362" s="337">
        <v>14619.501630000001</v>
      </c>
      <c r="H1362" s="337">
        <v>29717.131980000002</v>
      </c>
      <c r="I1362" s="337">
        <v>46518.636590000002</v>
      </c>
      <c r="J1362" s="337">
        <v>17967.402020000001</v>
      </c>
      <c r="K1362" s="337">
        <v>64486.038609999996</v>
      </c>
      <c r="L1362" s="337">
        <v>18598.513010000002</v>
      </c>
      <c r="M1362" s="337">
        <v>9066.6114799999996</v>
      </c>
      <c r="N1362" s="337">
        <v>27665.124489999998</v>
      </c>
      <c r="O1362" s="337">
        <v>121868.29508</v>
      </c>
      <c r="P1362" s="337">
        <v>98362.263120000003</v>
      </c>
      <c r="Q1362" s="337">
        <v>11315.94231</v>
      </c>
      <c r="R1362" s="338">
        <v>109678.20543</v>
      </c>
    </row>
    <row r="1363" spans="1:18" s="313" customFormat="1">
      <c r="A1363" s="339"/>
      <c r="B1363" s="339"/>
      <c r="C1363" s="339"/>
      <c r="D1363" s="339"/>
      <c r="E1363" s="340">
        <v>338</v>
      </c>
      <c r="F1363" s="341">
        <v>21428.649739999997</v>
      </c>
      <c r="G1363" s="342">
        <v>3714.5315900000001</v>
      </c>
      <c r="H1363" s="342">
        <v>25143.181329999999</v>
      </c>
      <c r="I1363" s="342">
        <v>67191.549140000003</v>
      </c>
      <c r="J1363" s="342">
        <v>36729.655939999997</v>
      </c>
      <c r="K1363" s="342">
        <v>103921.20508</v>
      </c>
      <c r="L1363" s="342">
        <v>60733.469380000002</v>
      </c>
      <c r="M1363" s="342">
        <v>32373.43259</v>
      </c>
      <c r="N1363" s="342">
        <v>93106.901969999992</v>
      </c>
      <c r="O1363" s="342">
        <v>222171.28837999998</v>
      </c>
      <c r="P1363" s="342">
        <v>154320.37897999998</v>
      </c>
      <c r="Q1363" s="342">
        <v>39575.81422</v>
      </c>
      <c r="R1363" s="343">
        <v>193896.19319999998</v>
      </c>
    </row>
    <row r="1364" spans="1:18" s="313" customFormat="1">
      <c r="A1364" s="339"/>
      <c r="B1364" s="339"/>
      <c r="C1364" s="339"/>
      <c r="D1364" s="339"/>
      <c r="E1364" s="340">
        <v>278</v>
      </c>
      <c r="F1364" s="341">
        <v>16374.38256</v>
      </c>
      <c r="G1364" s="342">
        <v>2351.0001600000001</v>
      </c>
      <c r="H1364" s="342">
        <v>18725.382719999998</v>
      </c>
      <c r="I1364" s="342">
        <v>55457.588049999998</v>
      </c>
      <c r="J1364" s="342">
        <v>12451.938400000001</v>
      </c>
      <c r="K1364" s="342">
        <v>67909.526450000005</v>
      </c>
      <c r="L1364" s="342">
        <v>24224.292370000003</v>
      </c>
      <c r="M1364" s="342">
        <v>5721.4582</v>
      </c>
      <c r="N1364" s="342">
        <v>29945.75057</v>
      </c>
      <c r="O1364" s="342">
        <v>116580.65973999999</v>
      </c>
      <c r="P1364" s="342">
        <v>74456.671760000012</v>
      </c>
      <c r="Q1364" s="342">
        <v>7933.0942000000005</v>
      </c>
      <c r="R1364" s="343">
        <v>82389.76595999999</v>
      </c>
    </row>
    <row r="1365" spans="1:18" s="313" customFormat="1">
      <c r="A1365" s="339"/>
      <c r="B1365" s="339"/>
      <c r="C1365" s="339"/>
      <c r="D1365" s="339"/>
      <c r="E1365" s="340">
        <v>293</v>
      </c>
      <c r="F1365" s="341">
        <v>14186.63465</v>
      </c>
      <c r="G1365" s="342">
        <v>4813.2356399999999</v>
      </c>
      <c r="H1365" s="342">
        <v>18999.870289999999</v>
      </c>
      <c r="I1365" s="342">
        <v>32969.179219999998</v>
      </c>
      <c r="J1365" s="342">
        <v>8489.4681700000001</v>
      </c>
      <c r="K1365" s="342">
        <v>41458.647389999998</v>
      </c>
      <c r="L1365" s="342">
        <v>14142.120949999999</v>
      </c>
      <c r="M1365" s="342">
        <v>4134.7635799999998</v>
      </c>
      <c r="N1365" s="342">
        <v>18276.884530000003</v>
      </c>
      <c r="O1365" s="342">
        <v>78735.40221</v>
      </c>
      <c r="P1365" s="342">
        <v>84917.537280000004</v>
      </c>
      <c r="Q1365" s="342">
        <v>10414.851789999999</v>
      </c>
      <c r="R1365" s="343">
        <v>95332.38906999999</v>
      </c>
    </row>
    <row r="1366" spans="1:18" s="313" customFormat="1">
      <c r="A1366" s="339"/>
      <c r="B1366" s="339"/>
      <c r="C1366" s="339"/>
      <c r="D1366" s="339"/>
      <c r="E1366" s="340">
        <v>339</v>
      </c>
      <c r="F1366" s="341">
        <v>4556.7918399999999</v>
      </c>
      <c r="G1366" s="342">
        <v>1127.1656200000002</v>
      </c>
      <c r="H1366" s="342">
        <v>5683.9574599999996</v>
      </c>
      <c r="I1366" s="342">
        <v>33276.806140000001</v>
      </c>
      <c r="J1366" s="342">
        <v>5485.8846599999997</v>
      </c>
      <c r="K1366" s="342">
        <v>38762.690799999997</v>
      </c>
      <c r="L1366" s="342">
        <v>13372.77794</v>
      </c>
      <c r="M1366" s="342">
        <v>2504.0106900000001</v>
      </c>
      <c r="N1366" s="342">
        <v>15876.788630000001</v>
      </c>
      <c r="O1366" s="342">
        <v>60323.436889999997</v>
      </c>
      <c r="P1366" s="342">
        <v>60121.600399999996</v>
      </c>
      <c r="Q1366" s="342">
        <v>1903.8679299999999</v>
      </c>
      <c r="R1366" s="343">
        <v>62025.468329999996</v>
      </c>
    </row>
    <row r="1367" spans="1:18" s="313" customFormat="1">
      <c r="A1367" s="339"/>
      <c r="B1367" s="339"/>
      <c r="C1367" s="339"/>
      <c r="D1367" s="339"/>
      <c r="E1367" s="340">
        <v>386</v>
      </c>
      <c r="F1367" s="341">
        <v>6435.3594000000003</v>
      </c>
      <c r="G1367" s="342">
        <v>2206.2789900000002</v>
      </c>
      <c r="H1367" s="342">
        <v>8641.6383900000001</v>
      </c>
      <c r="I1367" s="342">
        <v>56699.470359999999</v>
      </c>
      <c r="J1367" s="342">
        <v>12656.78197</v>
      </c>
      <c r="K1367" s="342">
        <v>69356.252330000003</v>
      </c>
      <c r="L1367" s="342">
        <v>18221.36836</v>
      </c>
      <c r="M1367" s="342">
        <v>3891.6393900000003</v>
      </c>
      <c r="N1367" s="342">
        <v>22113.007750000001</v>
      </c>
      <c r="O1367" s="342">
        <v>100110.89847</v>
      </c>
      <c r="P1367" s="342">
        <v>88458.163130000001</v>
      </c>
      <c r="Q1367" s="342">
        <v>2107.7381800000003</v>
      </c>
      <c r="R1367" s="343">
        <v>90565.901310000001</v>
      </c>
    </row>
    <row r="1368" spans="1:18" s="313" customFormat="1">
      <c r="A1368" s="339"/>
      <c r="B1368" s="339"/>
      <c r="C1368" s="339"/>
      <c r="D1368" s="334" t="s">
        <v>85</v>
      </c>
      <c r="E1368" s="335">
        <v>103</v>
      </c>
      <c r="F1368" s="336">
        <v>9733.5242600000001</v>
      </c>
      <c r="G1368" s="337">
        <v>8781.54889</v>
      </c>
      <c r="H1368" s="337">
        <v>18515.07315</v>
      </c>
      <c r="I1368" s="337">
        <v>50638.563710000002</v>
      </c>
      <c r="J1368" s="337">
        <v>10382.635380000002</v>
      </c>
      <c r="K1368" s="337">
        <v>61021.199090000002</v>
      </c>
      <c r="L1368" s="337">
        <v>19392.35138</v>
      </c>
      <c r="M1368" s="337">
        <v>5357.7781500000001</v>
      </c>
      <c r="N1368" s="337">
        <v>24750.129530000002</v>
      </c>
      <c r="O1368" s="337">
        <v>104286.40177</v>
      </c>
      <c r="P1368" s="337">
        <v>115039.71567000001</v>
      </c>
      <c r="Q1368" s="337">
        <v>1687.6138100000001</v>
      </c>
      <c r="R1368" s="338">
        <v>116727.32948</v>
      </c>
    </row>
    <row r="1369" spans="1:18" s="313" customFormat="1">
      <c r="A1369" s="339"/>
      <c r="B1369" s="339"/>
      <c r="C1369" s="339"/>
      <c r="D1369" s="339"/>
      <c r="E1369" s="340">
        <v>337</v>
      </c>
      <c r="F1369" s="341">
        <v>10192.00467</v>
      </c>
      <c r="G1369" s="342">
        <v>6717.82276</v>
      </c>
      <c r="H1369" s="342">
        <v>16909.827430000001</v>
      </c>
      <c r="I1369" s="342">
        <v>33721.153469999997</v>
      </c>
      <c r="J1369" s="342">
        <v>11269.804990000001</v>
      </c>
      <c r="K1369" s="342">
        <v>44990.958460000002</v>
      </c>
      <c r="L1369" s="342">
        <v>17451.726629999997</v>
      </c>
      <c r="M1369" s="342">
        <v>2929.29477</v>
      </c>
      <c r="N1369" s="342">
        <v>20381.021399999998</v>
      </c>
      <c r="O1369" s="342">
        <v>82281.807290000012</v>
      </c>
      <c r="P1369" s="342">
        <v>79503.344459999993</v>
      </c>
      <c r="Q1369" s="342">
        <v>5258.3588200000004</v>
      </c>
      <c r="R1369" s="343">
        <v>84761.703280000002</v>
      </c>
    </row>
    <row r="1370" spans="1:18" s="313" customFormat="1">
      <c r="A1370" s="339"/>
      <c r="B1370" s="339"/>
      <c r="C1370" s="339"/>
      <c r="D1370" s="339"/>
      <c r="E1370" s="340">
        <v>395</v>
      </c>
      <c r="F1370" s="341">
        <v>7477.5723399999997</v>
      </c>
      <c r="G1370" s="342">
        <v>1300.6403899999998</v>
      </c>
      <c r="H1370" s="342">
        <v>8778.2127300000011</v>
      </c>
      <c r="I1370" s="342">
        <v>51034.790179999996</v>
      </c>
      <c r="J1370" s="342">
        <v>26942.844410000002</v>
      </c>
      <c r="K1370" s="342">
        <v>77977.634590000001</v>
      </c>
      <c r="L1370" s="342">
        <v>36612.5265</v>
      </c>
      <c r="M1370" s="342">
        <v>19440.852940000001</v>
      </c>
      <c r="N1370" s="342">
        <v>56053.379439999997</v>
      </c>
      <c r="O1370" s="342">
        <v>142809.22675999999</v>
      </c>
      <c r="P1370" s="342">
        <v>177173.97994999998</v>
      </c>
      <c r="Q1370" s="342">
        <v>8601.0671700000003</v>
      </c>
      <c r="R1370" s="343">
        <v>185775.04712</v>
      </c>
    </row>
    <row r="1371" spans="1:18" s="313" customFormat="1">
      <c r="A1371" s="339"/>
      <c r="B1371" s="339"/>
      <c r="C1371" s="339"/>
      <c r="D1371" s="339"/>
      <c r="E1371" s="340">
        <v>302</v>
      </c>
      <c r="F1371" s="341">
        <v>7484.6687400000001</v>
      </c>
      <c r="G1371" s="342">
        <v>3625.5660099999996</v>
      </c>
      <c r="H1371" s="342">
        <v>11110.23475</v>
      </c>
      <c r="I1371" s="342">
        <v>33237.978080000001</v>
      </c>
      <c r="J1371" s="342">
        <v>12257.10859</v>
      </c>
      <c r="K1371" s="342">
        <v>45495.086670000004</v>
      </c>
      <c r="L1371" s="342">
        <v>14928.86816</v>
      </c>
      <c r="M1371" s="342">
        <v>4362.4011300000002</v>
      </c>
      <c r="N1371" s="342">
        <v>19291.26929</v>
      </c>
      <c r="O1371" s="342">
        <v>75896.590709999989</v>
      </c>
      <c r="P1371" s="342">
        <v>54485.189270000003</v>
      </c>
      <c r="Q1371" s="342">
        <v>1376.07142</v>
      </c>
      <c r="R1371" s="343">
        <v>55861.260689999996</v>
      </c>
    </row>
    <row r="1372" spans="1:18" s="313" customFormat="1">
      <c r="A1372" s="339"/>
      <c r="B1372" s="339"/>
      <c r="C1372" s="339"/>
      <c r="D1372" s="334" t="s">
        <v>274</v>
      </c>
      <c r="E1372" s="335">
        <v>84</v>
      </c>
      <c r="F1372" s="336">
        <v>14886.678970000001</v>
      </c>
      <c r="G1372" s="337">
        <v>5078.8311399999993</v>
      </c>
      <c r="H1372" s="337">
        <v>19965.510109999999</v>
      </c>
      <c r="I1372" s="337">
        <v>49907.761229999996</v>
      </c>
      <c r="J1372" s="337">
        <v>19862.58281</v>
      </c>
      <c r="K1372" s="337">
        <v>69770.344040000011</v>
      </c>
      <c r="L1372" s="337">
        <v>16646.896140000001</v>
      </c>
      <c r="M1372" s="337">
        <v>7554.6911399999999</v>
      </c>
      <c r="N1372" s="337">
        <v>24201.58728</v>
      </c>
      <c r="O1372" s="337">
        <v>113937.44143000001</v>
      </c>
      <c r="P1372" s="337">
        <v>96118.923859999995</v>
      </c>
      <c r="Q1372" s="337">
        <v>12787.3426</v>
      </c>
      <c r="R1372" s="338">
        <v>108906.26646</v>
      </c>
    </row>
    <row r="1373" spans="1:18" s="313" customFormat="1">
      <c r="A1373" s="339"/>
      <c r="B1373" s="339"/>
      <c r="C1373" s="339"/>
      <c r="D1373" s="339"/>
      <c r="E1373" s="340">
        <v>91</v>
      </c>
      <c r="F1373" s="341">
        <v>11597.086529999999</v>
      </c>
      <c r="G1373" s="342">
        <v>6192.00839</v>
      </c>
      <c r="H1373" s="342">
        <v>17789.094920000003</v>
      </c>
      <c r="I1373" s="342">
        <v>38085.406880000002</v>
      </c>
      <c r="J1373" s="342">
        <v>12152.935140000001</v>
      </c>
      <c r="K1373" s="342">
        <v>50238.342020000004</v>
      </c>
      <c r="L1373" s="342">
        <v>19268.412820000001</v>
      </c>
      <c r="M1373" s="342">
        <v>5266.1728200000007</v>
      </c>
      <c r="N1373" s="342">
        <v>24534.585640000001</v>
      </c>
      <c r="O1373" s="342">
        <v>92562.022580000004</v>
      </c>
      <c r="P1373" s="342">
        <v>78427.302280000004</v>
      </c>
      <c r="Q1373" s="342">
        <v>6666.4849100000001</v>
      </c>
      <c r="R1373" s="343">
        <v>85093.787190000003</v>
      </c>
    </row>
    <row r="1374" spans="1:18" s="313" customFormat="1">
      <c r="A1374" s="339"/>
      <c r="B1374" s="339"/>
      <c r="C1374" s="339"/>
      <c r="D1374" s="339"/>
      <c r="E1374" s="340">
        <v>208</v>
      </c>
      <c r="F1374" s="341">
        <v>11749.32631</v>
      </c>
      <c r="G1374" s="342">
        <v>6418.8592399999998</v>
      </c>
      <c r="H1374" s="342">
        <v>18168.185550000002</v>
      </c>
      <c r="I1374" s="342">
        <v>50909.413099999998</v>
      </c>
      <c r="J1374" s="342">
        <v>66912.653600000005</v>
      </c>
      <c r="K1374" s="342">
        <v>117822.0667</v>
      </c>
      <c r="L1374" s="342">
        <v>82793.304610000007</v>
      </c>
      <c r="M1374" s="342">
        <v>69896.670510000011</v>
      </c>
      <c r="N1374" s="342">
        <v>152689.97512000002</v>
      </c>
      <c r="O1374" s="342">
        <v>288680.22736999998</v>
      </c>
      <c r="P1374" s="342">
        <v>233127.34510000001</v>
      </c>
      <c r="Q1374" s="342">
        <v>41810.225049999994</v>
      </c>
      <c r="R1374" s="343">
        <v>274937.57014999999</v>
      </c>
    </row>
    <row r="1375" spans="1:18" s="313" customFormat="1">
      <c r="A1375" s="339"/>
      <c r="B1375" s="339"/>
      <c r="C1375" s="339"/>
      <c r="D1375" s="339"/>
      <c r="E1375" s="340">
        <v>280</v>
      </c>
      <c r="F1375" s="341">
        <v>4755.3124000000007</v>
      </c>
      <c r="G1375" s="342">
        <v>1599.6716399999998</v>
      </c>
      <c r="H1375" s="342">
        <v>6354.9840400000003</v>
      </c>
      <c r="I1375" s="342">
        <v>23632.53628</v>
      </c>
      <c r="J1375" s="342">
        <v>8484.005720000001</v>
      </c>
      <c r="K1375" s="342">
        <v>32116.542000000001</v>
      </c>
      <c r="L1375" s="342">
        <v>8829.30717</v>
      </c>
      <c r="M1375" s="342">
        <v>2859.6708399999998</v>
      </c>
      <c r="N1375" s="342">
        <v>11688.978009999999</v>
      </c>
      <c r="O1375" s="342">
        <v>50160.504049999996</v>
      </c>
      <c r="P1375" s="342">
        <v>41467.927880000003</v>
      </c>
      <c r="Q1375" s="342">
        <v>2952.66113</v>
      </c>
      <c r="R1375" s="343">
        <v>44420.589009999996</v>
      </c>
    </row>
    <row r="1376" spans="1:18" s="313" customFormat="1">
      <c r="A1376" s="339"/>
      <c r="B1376" s="339"/>
      <c r="C1376" s="339"/>
      <c r="D1376" s="339"/>
      <c r="E1376" s="340">
        <v>360</v>
      </c>
      <c r="F1376" s="341">
        <v>5728.3270300000004</v>
      </c>
      <c r="G1376" s="342">
        <v>1594.1339399999999</v>
      </c>
      <c r="H1376" s="342">
        <v>7322.4609700000001</v>
      </c>
      <c r="I1376" s="342">
        <v>20430.661079999998</v>
      </c>
      <c r="J1376" s="342">
        <v>6910.7860799999999</v>
      </c>
      <c r="K1376" s="342">
        <v>27341.44716</v>
      </c>
      <c r="L1376" s="342">
        <v>8063.2367800000002</v>
      </c>
      <c r="M1376" s="342">
        <v>2472.3087999999998</v>
      </c>
      <c r="N1376" s="342">
        <v>10535.54558</v>
      </c>
      <c r="O1376" s="342">
        <v>45199.453710000002</v>
      </c>
      <c r="P1376" s="342">
        <v>68226.629459999996</v>
      </c>
      <c r="Q1376" s="342">
        <v>6352.8542699999998</v>
      </c>
      <c r="R1376" s="343">
        <v>74579.483730000007</v>
      </c>
    </row>
    <row r="1377" spans="1:18" s="313" customFormat="1">
      <c r="A1377" s="339"/>
      <c r="B1377" s="339"/>
      <c r="C1377" s="339"/>
      <c r="D1377" s="334" t="s">
        <v>68</v>
      </c>
      <c r="E1377" s="335">
        <v>73</v>
      </c>
      <c r="F1377" s="336">
        <v>8022.0098200000002</v>
      </c>
      <c r="G1377" s="337">
        <v>6029.1592000000001</v>
      </c>
      <c r="H1377" s="337">
        <v>14051.169019999999</v>
      </c>
      <c r="I1377" s="337">
        <v>27208.024219999999</v>
      </c>
      <c r="J1377" s="337">
        <v>15416.939050000001</v>
      </c>
      <c r="K1377" s="337">
        <v>42624.96327</v>
      </c>
      <c r="L1377" s="337">
        <v>11512.349380000001</v>
      </c>
      <c r="M1377" s="337">
        <v>12388.415640000001</v>
      </c>
      <c r="N1377" s="337">
        <v>23900.765019999999</v>
      </c>
      <c r="O1377" s="337">
        <v>80576.89731</v>
      </c>
      <c r="P1377" s="337">
        <v>78777.612219999995</v>
      </c>
      <c r="Q1377" s="337">
        <v>3159.2798399999997</v>
      </c>
      <c r="R1377" s="338">
        <v>81936.892059999998</v>
      </c>
    </row>
    <row r="1378" spans="1:18" s="313" customFormat="1">
      <c r="A1378" s="339"/>
      <c r="B1378" s="339"/>
      <c r="C1378" s="339"/>
      <c r="D1378" s="339"/>
      <c r="E1378" s="340">
        <v>76</v>
      </c>
      <c r="F1378" s="341">
        <v>13012.528890000001</v>
      </c>
      <c r="G1378" s="342">
        <v>7511.4680900000003</v>
      </c>
      <c r="H1378" s="342">
        <v>20523.99698</v>
      </c>
      <c r="I1378" s="342">
        <v>63884.39903</v>
      </c>
      <c r="J1378" s="342">
        <v>38053.359920000003</v>
      </c>
      <c r="K1378" s="342">
        <v>101937.75895</v>
      </c>
      <c r="L1378" s="342">
        <v>33075.196340000002</v>
      </c>
      <c r="M1378" s="342">
        <v>18486.667600000001</v>
      </c>
      <c r="N1378" s="342">
        <v>51561.863939999996</v>
      </c>
      <c r="O1378" s="342">
        <v>174023.61986999999</v>
      </c>
      <c r="P1378" s="342">
        <v>116438.25573</v>
      </c>
      <c r="Q1378" s="342">
        <v>16836.720819999999</v>
      </c>
      <c r="R1378" s="343">
        <v>133274.97654999999</v>
      </c>
    </row>
    <row r="1379" spans="1:18" s="313" customFormat="1">
      <c r="A1379" s="339"/>
      <c r="B1379" s="339"/>
      <c r="C1379" s="339"/>
      <c r="D1379" s="339"/>
      <c r="E1379" s="340">
        <v>75</v>
      </c>
      <c r="F1379" s="341">
        <v>16440.42786</v>
      </c>
      <c r="G1379" s="342">
        <v>8009.2658700000002</v>
      </c>
      <c r="H1379" s="342">
        <v>24449.693729999999</v>
      </c>
      <c r="I1379" s="342">
        <v>29627.16157</v>
      </c>
      <c r="J1379" s="342">
        <v>18729.650020000001</v>
      </c>
      <c r="K1379" s="342">
        <v>48356.811590000005</v>
      </c>
      <c r="L1379" s="342">
        <v>12145.65619</v>
      </c>
      <c r="M1379" s="342">
        <v>7637.64203</v>
      </c>
      <c r="N1379" s="342">
        <v>19783.298220000001</v>
      </c>
      <c r="O1379" s="342">
        <v>92589.803540000008</v>
      </c>
      <c r="P1379" s="342">
        <v>82015.039220000006</v>
      </c>
      <c r="Q1379" s="342">
        <v>5231.6237799999999</v>
      </c>
      <c r="R1379" s="343">
        <v>87246.663</v>
      </c>
    </row>
    <row r="1380" spans="1:18" s="313" customFormat="1">
      <c r="A1380" s="339"/>
      <c r="B1380" s="339"/>
      <c r="C1380" s="339"/>
      <c r="D1380" s="339"/>
      <c r="E1380" s="340">
        <v>212</v>
      </c>
      <c r="F1380" s="341">
        <v>13003.93174</v>
      </c>
      <c r="G1380" s="342">
        <v>2967.3075099999996</v>
      </c>
      <c r="H1380" s="342">
        <v>15971.239250000001</v>
      </c>
      <c r="I1380" s="342">
        <v>54927.443479999994</v>
      </c>
      <c r="J1380" s="342">
        <v>25233.614280000002</v>
      </c>
      <c r="K1380" s="342">
        <v>80161.057760000011</v>
      </c>
      <c r="L1380" s="342">
        <v>50543.721709999998</v>
      </c>
      <c r="M1380" s="342">
        <v>52658.944940000001</v>
      </c>
      <c r="N1380" s="342">
        <v>103202.66665</v>
      </c>
      <c r="O1380" s="342">
        <v>199334.96366000001</v>
      </c>
      <c r="P1380" s="342">
        <v>123882.31862000001</v>
      </c>
      <c r="Q1380" s="342">
        <v>8220.7345399999995</v>
      </c>
      <c r="R1380" s="343">
        <v>132103.05316000001</v>
      </c>
    </row>
    <row r="1381" spans="1:18" s="313" customFormat="1">
      <c r="A1381" s="339"/>
      <c r="B1381" s="339"/>
      <c r="C1381" s="339"/>
      <c r="D1381" s="339"/>
      <c r="E1381" s="340">
        <v>248</v>
      </c>
      <c r="F1381" s="341">
        <v>5611.0209100000002</v>
      </c>
      <c r="G1381" s="342">
        <v>7603.2364400000006</v>
      </c>
      <c r="H1381" s="342">
        <v>13214.25735</v>
      </c>
      <c r="I1381" s="342">
        <v>35439.233549999997</v>
      </c>
      <c r="J1381" s="342">
        <v>14126.15631</v>
      </c>
      <c r="K1381" s="342">
        <v>49565.389860000003</v>
      </c>
      <c r="L1381" s="342">
        <v>23523.40784</v>
      </c>
      <c r="M1381" s="342">
        <v>10173.9588</v>
      </c>
      <c r="N1381" s="342">
        <v>33697.36664</v>
      </c>
      <c r="O1381" s="342">
        <v>96477.013849999988</v>
      </c>
      <c r="P1381" s="342">
        <v>54174.595020000001</v>
      </c>
      <c r="Q1381" s="342">
        <v>4217.1957599999996</v>
      </c>
      <c r="R1381" s="343">
        <v>58391.790780000003</v>
      </c>
    </row>
    <row r="1382" spans="1:18" s="313" customFormat="1">
      <c r="A1382" s="339"/>
      <c r="B1382" s="339"/>
      <c r="C1382" s="339"/>
      <c r="D1382" s="339"/>
      <c r="E1382" s="340">
        <v>459</v>
      </c>
      <c r="F1382" s="341">
        <v>4968.9113399999997</v>
      </c>
      <c r="G1382" s="342">
        <v>2101.7253300000002</v>
      </c>
      <c r="H1382" s="342">
        <v>7070.6366699999999</v>
      </c>
      <c r="I1382" s="342">
        <v>30081.004390000002</v>
      </c>
      <c r="J1382" s="342">
        <v>28908.010770000001</v>
      </c>
      <c r="K1382" s="342">
        <v>58989.015159999995</v>
      </c>
      <c r="L1382" s="342">
        <v>23393.119129999999</v>
      </c>
      <c r="M1382" s="342">
        <v>20439.67497</v>
      </c>
      <c r="N1382" s="342">
        <v>43832.794099999999</v>
      </c>
      <c r="O1382" s="342">
        <v>109892.44593</v>
      </c>
      <c r="P1382" s="342">
        <v>119223.31745</v>
      </c>
      <c r="Q1382" s="342">
        <v>11968.141869999999</v>
      </c>
      <c r="R1382" s="343">
        <v>131191.45931999999</v>
      </c>
    </row>
    <row r="1383" spans="1:18" s="313" customFormat="1">
      <c r="A1383" s="339"/>
      <c r="B1383" s="339"/>
      <c r="C1383" s="339"/>
      <c r="D1383" s="339"/>
      <c r="E1383" s="340">
        <v>306</v>
      </c>
      <c r="F1383" s="341">
        <v>1368.2733899999998</v>
      </c>
      <c r="G1383" s="342">
        <v>0.66425000000000001</v>
      </c>
      <c r="H1383" s="342">
        <v>1368.9376399999999</v>
      </c>
      <c r="I1383" s="342">
        <v>2986.0737599999998</v>
      </c>
      <c r="J1383" s="342">
        <v>1232.1203</v>
      </c>
      <c r="K1383" s="342">
        <v>4218.1940599999998</v>
      </c>
      <c r="L1383" s="342">
        <v>215.64377999999999</v>
      </c>
      <c r="M1383" s="342">
        <v>701.33824000000004</v>
      </c>
      <c r="N1383" s="342">
        <v>916.98202000000003</v>
      </c>
      <c r="O1383" s="342">
        <v>6504.1137199999994</v>
      </c>
      <c r="P1383" s="342">
        <v>3146.7006299999998</v>
      </c>
      <c r="Q1383" s="342">
        <v>181.01069000000001</v>
      </c>
      <c r="R1383" s="343">
        <v>3327.7113199999999</v>
      </c>
    </row>
    <row r="1384" spans="1:18" s="313" customFormat="1">
      <c r="A1384" s="339"/>
      <c r="B1384" s="339"/>
      <c r="C1384" s="339"/>
      <c r="D1384" s="339"/>
      <c r="E1384" s="340">
        <v>454</v>
      </c>
      <c r="F1384" s="341">
        <v>4572.8419800000001</v>
      </c>
      <c r="G1384" s="342">
        <v>4376.0348300000005</v>
      </c>
      <c r="H1384" s="342">
        <v>8948.8768099999998</v>
      </c>
      <c r="I1384" s="342">
        <v>19877.985170000004</v>
      </c>
      <c r="J1384" s="342">
        <v>11056.022439999999</v>
      </c>
      <c r="K1384" s="342">
        <v>30934.007610000001</v>
      </c>
      <c r="L1384" s="342">
        <v>8593.1661199999999</v>
      </c>
      <c r="M1384" s="342">
        <v>5198.6574199999995</v>
      </c>
      <c r="N1384" s="342">
        <v>13791.823539999999</v>
      </c>
      <c r="O1384" s="342">
        <v>53674.70796</v>
      </c>
      <c r="P1384" s="342">
        <v>38679.210729999999</v>
      </c>
      <c r="Q1384" s="342">
        <v>3370.2485200000001</v>
      </c>
      <c r="R1384" s="343">
        <v>42049.45925</v>
      </c>
    </row>
    <row r="1385" spans="1:18" s="313" customFormat="1">
      <c r="A1385" s="339"/>
      <c r="B1385" s="339"/>
      <c r="C1385" s="339"/>
      <c r="D1385" s="339"/>
      <c r="E1385" s="340">
        <v>319</v>
      </c>
      <c r="F1385" s="341">
        <v>17636.10212</v>
      </c>
      <c r="G1385" s="342">
        <v>12799.40481</v>
      </c>
      <c r="H1385" s="342">
        <v>30435.50693</v>
      </c>
      <c r="I1385" s="342">
        <v>50456.031539999996</v>
      </c>
      <c r="J1385" s="342">
        <v>45746.628159999993</v>
      </c>
      <c r="K1385" s="342">
        <v>96202.659700000004</v>
      </c>
      <c r="L1385" s="342">
        <v>54662.130799999999</v>
      </c>
      <c r="M1385" s="342">
        <v>45890.159420000004</v>
      </c>
      <c r="N1385" s="342">
        <v>100552.29022</v>
      </c>
      <c r="O1385" s="342">
        <v>227190.45684999999</v>
      </c>
      <c r="P1385" s="342">
        <v>279353.36289999995</v>
      </c>
      <c r="Q1385" s="342">
        <v>27112.181499999999</v>
      </c>
      <c r="R1385" s="343">
        <v>306465.54439999996</v>
      </c>
    </row>
    <row r="1386" spans="1:18" s="313" customFormat="1">
      <c r="A1386" s="339"/>
      <c r="B1386" s="339"/>
      <c r="C1386" s="339"/>
      <c r="D1386" s="334" t="s">
        <v>84</v>
      </c>
      <c r="E1386" s="335">
        <v>31</v>
      </c>
      <c r="F1386" s="336">
        <v>23586.192489999998</v>
      </c>
      <c r="G1386" s="337">
        <v>16951.659239999997</v>
      </c>
      <c r="H1386" s="337">
        <v>40537.851729999995</v>
      </c>
      <c r="I1386" s="337">
        <v>92008.987609999996</v>
      </c>
      <c r="J1386" s="337">
        <v>38750.44483</v>
      </c>
      <c r="K1386" s="337">
        <v>130759.43244</v>
      </c>
      <c r="L1386" s="337">
        <v>39854.947140000004</v>
      </c>
      <c r="M1386" s="337">
        <v>25513.393769999999</v>
      </c>
      <c r="N1386" s="337">
        <v>65368.340909999999</v>
      </c>
      <c r="O1386" s="337">
        <v>236665.62508000003</v>
      </c>
      <c r="P1386" s="337">
        <v>197429.34709999998</v>
      </c>
      <c r="Q1386" s="337">
        <v>12167.781429999999</v>
      </c>
      <c r="R1386" s="338">
        <v>209597.12852999999</v>
      </c>
    </row>
    <row r="1387" spans="1:18" s="313" customFormat="1">
      <c r="A1387" s="339"/>
      <c r="B1387" s="339"/>
      <c r="C1387" s="339"/>
      <c r="D1387" s="339"/>
      <c r="E1387" s="340">
        <v>282</v>
      </c>
      <c r="F1387" s="341">
        <v>15401.07684</v>
      </c>
      <c r="G1387" s="342">
        <v>5390.5550300000004</v>
      </c>
      <c r="H1387" s="342">
        <v>20791.631870000001</v>
      </c>
      <c r="I1387" s="342">
        <v>25527.761500000001</v>
      </c>
      <c r="J1387" s="342">
        <v>8245.3358100000005</v>
      </c>
      <c r="K1387" s="342">
        <v>33773.097310000005</v>
      </c>
      <c r="L1387" s="342">
        <v>8885.6297500000001</v>
      </c>
      <c r="M1387" s="342">
        <v>9204.3763099999996</v>
      </c>
      <c r="N1387" s="342">
        <v>18090.00606</v>
      </c>
      <c r="O1387" s="342">
        <v>72654.735239999995</v>
      </c>
      <c r="P1387" s="342">
        <v>94042.20981</v>
      </c>
      <c r="Q1387" s="342">
        <v>8966.2939499999993</v>
      </c>
      <c r="R1387" s="343">
        <v>103008.50376000001</v>
      </c>
    </row>
    <row r="1388" spans="1:18" s="313" customFormat="1">
      <c r="A1388" s="339"/>
      <c r="B1388" s="339"/>
      <c r="C1388" s="339"/>
      <c r="D1388" s="339"/>
      <c r="E1388" s="340">
        <v>412</v>
      </c>
      <c r="F1388" s="341">
        <v>11254.819599999999</v>
      </c>
      <c r="G1388" s="342">
        <v>4880.5171300000002</v>
      </c>
      <c r="H1388" s="342">
        <v>16135.336730000001</v>
      </c>
      <c r="I1388" s="342">
        <v>41872.505320000004</v>
      </c>
      <c r="J1388" s="342">
        <v>8607.7272499999999</v>
      </c>
      <c r="K1388" s="342">
        <v>50480.23257</v>
      </c>
      <c r="L1388" s="342">
        <v>18957.30718</v>
      </c>
      <c r="M1388" s="342">
        <v>6977.4435400000002</v>
      </c>
      <c r="N1388" s="342">
        <v>25934.75072</v>
      </c>
      <c r="O1388" s="342">
        <v>92550.320019999999</v>
      </c>
      <c r="P1388" s="342">
        <v>81083.718269999998</v>
      </c>
      <c r="Q1388" s="342">
        <v>1861.5185900000001</v>
      </c>
      <c r="R1388" s="343">
        <v>82945.236860000005</v>
      </c>
    </row>
    <row r="1389" spans="1:18" s="313" customFormat="1">
      <c r="A1389" s="339"/>
      <c r="B1389" s="339"/>
      <c r="C1389" s="339"/>
      <c r="D1389" s="334" t="s">
        <v>69</v>
      </c>
      <c r="E1389" s="335">
        <v>77</v>
      </c>
      <c r="F1389" s="336">
        <v>16404.133969999999</v>
      </c>
      <c r="G1389" s="337">
        <v>12699.636210000001</v>
      </c>
      <c r="H1389" s="337">
        <v>29103.77018</v>
      </c>
      <c r="I1389" s="337">
        <v>37412.157310000002</v>
      </c>
      <c r="J1389" s="337">
        <v>25247.408370000001</v>
      </c>
      <c r="K1389" s="337">
        <v>62659.56568</v>
      </c>
      <c r="L1389" s="337">
        <v>18769.452069999999</v>
      </c>
      <c r="M1389" s="337">
        <v>11942.935220000001</v>
      </c>
      <c r="N1389" s="337">
        <v>30712.387289999999</v>
      </c>
      <c r="O1389" s="337">
        <v>122475.72315000001</v>
      </c>
      <c r="P1389" s="337">
        <v>78831.152340000001</v>
      </c>
      <c r="Q1389" s="337">
        <v>4610.5595300000004</v>
      </c>
      <c r="R1389" s="338">
        <v>83441.711869999999</v>
      </c>
    </row>
    <row r="1390" spans="1:18" s="313" customFormat="1">
      <c r="A1390" s="339"/>
      <c r="B1390" s="339"/>
      <c r="C1390" s="339"/>
      <c r="D1390" s="339"/>
      <c r="E1390" s="340">
        <v>79</v>
      </c>
      <c r="F1390" s="341">
        <v>26586.51267</v>
      </c>
      <c r="G1390" s="342">
        <v>19151.238980000002</v>
      </c>
      <c r="H1390" s="342">
        <v>45737.751649999998</v>
      </c>
      <c r="I1390" s="342">
        <v>35220.049359999997</v>
      </c>
      <c r="J1390" s="342">
        <v>30701.423850000003</v>
      </c>
      <c r="K1390" s="342">
        <v>65921.473209999996</v>
      </c>
      <c r="L1390" s="342">
        <v>17444.651859999998</v>
      </c>
      <c r="M1390" s="342">
        <v>19497.453989999998</v>
      </c>
      <c r="N1390" s="342">
        <v>36942.10585</v>
      </c>
      <c r="O1390" s="342">
        <v>148601.33071000001</v>
      </c>
      <c r="P1390" s="342">
        <v>97055.191640000005</v>
      </c>
      <c r="Q1390" s="342">
        <v>17804.85125</v>
      </c>
      <c r="R1390" s="343">
        <v>114860.04289</v>
      </c>
    </row>
    <row r="1391" spans="1:18" s="313" customFormat="1">
      <c r="A1391" s="339"/>
      <c r="B1391" s="339"/>
      <c r="C1391" s="339"/>
      <c r="D1391" s="339"/>
      <c r="E1391" s="340">
        <v>80</v>
      </c>
      <c r="F1391" s="341">
        <v>232356.77618000002</v>
      </c>
      <c r="G1391" s="342">
        <v>223775.2648</v>
      </c>
      <c r="H1391" s="342">
        <v>456132.04097999999</v>
      </c>
      <c r="I1391" s="342">
        <v>50440.720840000002</v>
      </c>
      <c r="J1391" s="342">
        <v>54614.409899999999</v>
      </c>
      <c r="K1391" s="342">
        <v>105055.13073999999</v>
      </c>
      <c r="L1391" s="342">
        <v>25670.312030000001</v>
      </c>
      <c r="M1391" s="342">
        <v>42006.285590000007</v>
      </c>
      <c r="N1391" s="342">
        <v>67676.59762</v>
      </c>
      <c r="O1391" s="342">
        <v>628863.76934</v>
      </c>
      <c r="P1391" s="342">
        <v>631056.20458000002</v>
      </c>
      <c r="Q1391" s="342">
        <v>583682.01322000008</v>
      </c>
      <c r="R1391" s="343">
        <v>1214738.2178</v>
      </c>
    </row>
    <row r="1392" spans="1:18" s="313" customFormat="1">
      <c r="A1392" s="339"/>
      <c r="B1392" s="339"/>
      <c r="C1392" s="339"/>
      <c r="D1392" s="339"/>
      <c r="E1392" s="340">
        <v>201</v>
      </c>
      <c r="F1392" s="341">
        <v>10796.581970000001</v>
      </c>
      <c r="G1392" s="342">
        <v>8513.3511099999996</v>
      </c>
      <c r="H1392" s="342">
        <v>19309.933079999999</v>
      </c>
      <c r="I1392" s="342">
        <v>37001.994479999994</v>
      </c>
      <c r="J1392" s="342">
        <v>23905.779039999998</v>
      </c>
      <c r="K1392" s="342">
        <v>60907.773520000002</v>
      </c>
      <c r="L1392" s="342">
        <v>18507.906079999997</v>
      </c>
      <c r="M1392" s="342">
        <v>13001.08956</v>
      </c>
      <c r="N1392" s="342">
        <v>31508.995640000001</v>
      </c>
      <c r="O1392" s="342">
        <v>111726.70224</v>
      </c>
      <c r="P1392" s="342">
        <v>86984.092879999997</v>
      </c>
      <c r="Q1392" s="342">
        <v>4403.6934199999996</v>
      </c>
      <c r="R1392" s="343">
        <v>91387.786299999992</v>
      </c>
    </row>
    <row r="1393" spans="1:18" s="313" customFormat="1">
      <c r="A1393" s="339"/>
      <c r="B1393" s="339"/>
      <c r="C1393" s="339"/>
      <c r="D1393" s="339"/>
      <c r="E1393" s="340">
        <v>215</v>
      </c>
      <c r="F1393" s="341">
        <v>8800.0550899999998</v>
      </c>
      <c r="G1393" s="342">
        <v>8971.2043699999995</v>
      </c>
      <c r="H1393" s="342">
        <v>17771.259460000001</v>
      </c>
      <c r="I1393" s="342">
        <v>23744.853480000002</v>
      </c>
      <c r="J1393" s="342">
        <v>13720.763359999999</v>
      </c>
      <c r="K1393" s="342">
        <v>37465.616840000002</v>
      </c>
      <c r="L1393" s="342">
        <v>15230.44939</v>
      </c>
      <c r="M1393" s="342">
        <v>7246.7144900000003</v>
      </c>
      <c r="N1393" s="342">
        <v>22477.16388</v>
      </c>
      <c r="O1393" s="342">
        <v>77714.040180000011</v>
      </c>
      <c r="P1393" s="342">
        <v>84379.927100000001</v>
      </c>
      <c r="Q1393" s="342">
        <v>7992.8121300000003</v>
      </c>
      <c r="R1393" s="343">
        <v>92372.739230000007</v>
      </c>
    </row>
    <row r="1394" spans="1:18" s="313" customFormat="1">
      <c r="A1394" s="339"/>
      <c r="B1394" s="339"/>
      <c r="C1394" s="339"/>
      <c r="D1394" s="339"/>
      <c r="E1394" s="340">
        <v>351</v>
      </c>
      <c r="F1394" s="341">
        <v>32311.17628</v>
      </c>
      <c r="G1394" s="342">
        <v>38520.229399999997</v>
      </c>
      <c r="H1394" s="342">
        <v>70831.405680000011</v>
      </c>
      <c r="I1394" s="342">
        <v>48776.873409999993</v>
      </c>
      <c r="J1394" s="342">
        <v>57707.509920000004</v>
      </c>
      <c r="K1394" s="342">
        <v>106484.38333</v>
      </c>
      <c r="L1394" s="342">
        <v>22330.666010000001</v>
      </c>
      <c r="M1394" s="342">
        <v>19761.695359999998</v>
      </c>
      <c r="N1394" s="342">
        <v>42092.361369999999</v>
      </c>
      <c r="O1394" s="342">
        <v>219408.15038000001</v>
      </c>
      <c r="P1394" s="342">
        <v>128815.68569</v>
      </c>
      <c r="Q1394" s="342">
        <v>24922.98055</v>
      </c>
      <c r="R1394" s="343">
        <v>153738.66624000002</v>
      </c>
    </row>
    <row r="1395" spans="1:18" s="313" customFormat="1">
      <c r="A1395" s="339"/>
      <c r="B1395" s="339"/>
      <c r="C1395" s="339"/>
      <c r="D1395" s="339"/>
      <c r="E1395" s="340">
        <v>366</v>
      </c>
      <c r="F1395" s="341">
        <v>18463.799729999999</v>
      </c>
      <c r="G1395" s="342">
        <v>49632.445500000002</v>
      </c>
      <c r="H1395" s="342">
        <v>68096.24523</v>
      </c>
      <c r="I1395" s="342">
        <v>20893.31422</v>
      </c>
      <c r="J1395" s="342">
        <v>27227.159299999999</v>
      </c>
      <c r="K1395" s="342">
        <v>48120.473520000007</v>
      </c>
      <c r="L1395" s="342">
        <v>7928.7548699999998</v>
      </c>
      <c r="M1395" s="342">
        <v>12289.186039999999</v>
      </c>
      <c r="N1395" s="342">
        <v>20217.940910000001</v>
      </c>
      <c r="O1395" s="342">
        <v>136434.65966</v>
      </c>
      <c r="P1395" s="342">
        <v>71306.789510000002</v>
      </c>
      <c r="Q1395" s="342">
        <v>3788.2490499999999</v>
      </c>
      <c r="R1395" s="343">
        <v>75095.038560000001</v>
      </c>
    </row>
    <row r="1396" spans="1:18" s="313" customFormat="1">
      <c r="A1396" s="339"/>
      <c r="B1396" s="339"/>
      <c r="C1396" s="339"/>
      <c r="D1396" s="339"/>
      <c r="E1396" s="340">
        <v>374</v>
      </c>
      <c r="F1396" s="341">
        <v>11670.599819999999</v>
      </c>
      <c r="G1396" s="342">
        <v>9775.7394299999996</v>
      </c>
      <c r="H1396" s="342">
        <v>21446.339250000001</v>
      </c>
      <c r="I1396" s="342">
        <v>38797.506139999998</v>
      </c>
      <c r="J1396" s="342">
        <v>36577.762139999999</v>
      </c>
      <c r="K1396" s="342">
        <v>75375.268280000004</v>
      </c>
      <c r="L1396" s="342">
        <v>24210.55588</v>
      </c>
      <c r="M1396" s="342">
        <v>22363.12299</v>
      </c>
      <c r="N1396" s="342">
        <v>46573.678869999996</v>
      </c>
      <c r="O1396" s="342">
        <v>143395.28640000001</v>
      </c>
      <c r="P1396" s="342">
        <v>184440.66486000002</v>
      </c>
      <c r="Q1396" s="342">
        <v>33975.18045</v>
      </c>
      <c r="R1396" s="343">
        <v>218415.84531</v>
      </c>
    </row>
    <row r="1397" spans="1:18" s="313" customFormat="1">
      <c r="A1397" s="339"/>
      <c r="B1397" s="339"/>
      <c r="C1397" s="339"/>
      <c r="D1397" s="339"/>
      <c r="E1397" s="340">
        <v>377</v>
      </c>
      <c r="F1397" s="341">
        <v>7505.9289900000003</v>
      </c>
      <c r="G1397" s="342">
        <v>3020.0063</v>
      </c>
      <c r="H1397" s="342">
        <v>10525.935289999999</v>
      </c>
      <c r="I1397" s="342">
        <v>37902.215479999999</v>
      </c>
      <c r="J1397" s="342">
        <v>17228.24064</v>
      </c>
      <c r="K1397" s="342">
        <v>55130.456119999995</v>
      </c>
      <c r="L1397" s="342">
        <v>17361.278850000002</v>
      </c>
      <c r="M1397" s="342">
        <v>6815.1976100000002</v>
      </c>
      <c r="N1397" s="342">
        <v>24176.476460000002</v>
      </c>
      <c r="O1397" s="342">
        <v>89832.867870000002</v>
      </c>
      <c r="P1397" s="342">
        <v>93658.52154999999</v>
      </c>
      <c r="Q1397" s="342">
        <v>4756.3770300000006</v>
      </c>
      <c r="R1397" s="343">
        <v>98414.898579999994</v>
      </c>
    </row>
    <row r="1398" spans="1:18" s="313" customFormat="1">
      <c r="A1398" s="339"/>
      <c r="B1398" s="339"/>
      <c r="C1398" s="339"/>
      <c r="D1398" s="339"/>
      <c r="E1398" s="340">
        <v>379</v>
      </c>
      <c r="F1398" s="341">
        <v>18901.444390000001</v>
      </c>
      <c r="G1398" s="342">
        <v>51083.826679999998</v>
      </c>
      <c r="H1398" s="342">
        <v>69985.271069999988</v>
      </c>
      <c r="I1398" s="342">
        <v>60788.878819999998</v>
      </c>
      <c r="J1398" s="342">
        <v>163957.60997999998</v>
      </c>
      <c r="K1398" s="342">
        <v>224746.48880000002</v>
      </c>
      <c r="L1398" s="342">
        <v>129931.3319</v>
      </c>
      <c r="M1398" s="342">
        <v>283199.17673000001</v>
      </c>
      <c r="N1398" s="342">
        <v>413130.50863</v>
      </c>
      <c r="O1398" s="342">
        <v>707862.26850000001</v>
      </c>
      <c r="P1398" s="342">
        <v>28014.05171</v>
      </c>
      <c r="Q1398" s="342">
        <v>102296.45006</v>
      </c>
      <c r="R1398" s="343">
        <v>130310.50177</v>
      </c>
    </row>
    <row r="1399" spans="1:18" s="313" customFormat="1">
      <c r="A1399" s="339"/>
      <c r="B1399" s="339"/>
      <c r="C1399" s="339"/>
      <c r="D1399" s="339"/>
      <c r="E1399" s="340">
        <v>398</v>
      </c>
      <c r="F1399" s="341">
        <v>10063.570599999999</v>
      </c>
      <c r="G1399" s="342">
        <v>8707.0952600000001</v>
      </c>
      <c r="H1399" s="342">
        <v>18770.665860000001</v>
      </c>
      <c r="I1399" s="342">
        <v>20640.013489999998</v>
      </c>
      <c r="J1399" s="342">
        <v>40229.263599999998</v>
      </c>
      <c r="K1399" s="342">
        <v>60869.277090000003</v>
      </c>
      <c r="L1399" s="342">
        <v>18337.622190000002</v>
      </c>
      <c r="M1399" s="342">
        <v>38107.583559999999</v>
      </c>
      <c r="N1399" s="342">
        <v>56445.205750000001</v>
      </c>
      <c r="O1399" s="342">
        <v>136085.14869999999</v>
      </c>
      <c r="P1399" s="342">
        <v>290264.32464999997</v>
      </c>
      <c r="Q1399" s="342">
        <v>45174.93765</v>
      </c>
      <c r="R1399" s="343">
        <v>335439.2623</v>
      </c>
    </row>
    <row r="1400" spans="1:18" s="313" customFormat="1">
      <c r="A1400" s="339"/>
      <c r="B1400" s="339"/>
      <c r="C1400" s="339"/>
      <c r="D1400" s="339"/>
      <c r="E1400" s="340">
        <v>452</v>
      </c>
      <c r="F1400" s="341">
        <v>12295.607820000001</v>
      </c>
      <c r="G1400" s="342">
        <v>13233.608980000001</v>
      </c>
      <c r="H1400" s="342">
        <v>25529.216800000002</v>
      </c>
      <c r="I1400" s="342">
        <v>23688.126329999999</v>
      </c>
      <c r="J1400" s="342">
        <v>42674.259760000001</v>
      </c>
      <c r="K1400" s="342">
        <v>66362.38609</v>
      </c>
      <c r="L1400" s="342">
        <v>24836.283059999998</v>
      </c>
      <c r="M1400" s="342">
        <v>29708.335170000002</v>
      </c>
      <c r="N1400" s="342">
        <v>54544.61823</v>
      </c>
      <c r="O1400" s="342">
        <v>146436.22112</v>
      </c>
      <c r="P1400" s="342">
        <v>317857.91414999997</v>
      </c>
      <c r="Q1400" s="342">
        <v>84456.625209999998</v>
      </c>
      <c r="R1400" s="343">
        <v>402314.53936</v>
      </c>
    </row>
    <row r="1401" spans="1:18" s="313" customFormat="1">
      <c r="A1401" s="339"/>
      <c r="B1401" s="339"/>
      <c r="C1401" s="339"/>
      <c r="D1401" s="339"/>
      <c r="E1401" s="340">
        <v>456</v>
      </c>
      <c r="F1401" s="341">
        <v>13468.726960000002</v>
      </c>
      <c r="G1401" s="342">
        <v>8861.1795099999999</v>
      </c>
      <c r="H1401" s="342">
        <v>22329.906469999998</v>
      </c>
      <c r="I1401" s="342">
        <v>33097.957269999999</v>
      </c>
      <c r="J1401" s="342">
        <v>29100.719530000002</v>
      </c>
      <c r="K1401" s="342">
        <v>62198.676799999994</v>
      </c>
      <c r="L1401" s="342">
        <v>14062.271909999999</v>
      </c>
      <c r="M1401" s="342">
        <v>14458.860619999999</v>
      </c>
      <c r="N1401" s="342">
        <v>28521.132530000003</v>
      </c>
      <c r="O1401" s="342">
        <v>113049.71579999999</v>
      </c>
      <c r="P1401" s="342">
        <v>68515.640379999997</v>
      </c>
      <c r="Q1401" s="342">
        <v>3817.6072599999998</v>
      </c>
      <c r="R1401" s="343">
        <v>72333.247640000001</v>
      </c>
    </row>
    <row r="1402" spans="1:18" s="313" customFormat="1">
      <c r="A1402" s="339"/>
      <c r="B1402" s="339"/>
      <c r="C1402" s="339"/>
      <c r="D1402" s="339"/>
      <c r="E1402" s="340">
        <v>367</v>
      </c>
      <c r="F1402" s="341">
        <v>28803.46542</v>
      </c>
      <c r="G1402" s="342">
        <v>7229.5051399999993</v>
      </c>
      <c r="H1402" s="342">
        <v>36032.970560000002</v>
      </c>
      <c r="I1402" s="342">
        <v>43768.81338</v>
      </c>
      <c r="J1402" s="342">
        <v>39390.895509999995</v>
      </c>
      <c r="K1402" s="342">
        <v>83159.708889999994</v>
      </c>
      <c r="L1402" s="342">
        <v>17548.09433</v>
      </c>
      <c r="M1402" s="342">
        <v>12973.895759999999</v>
      </c>
      <c r="N1402" s="342">
        <v>30521.990089999999</v>
      </c>
      <c r="O1402" s="342">
        <v>149714.66954</v>
      </c>
      <c r="P1402" s="342">
        <v>84174.975760000001</v>
      </c>
      <c r="Q1402" s="342">
        <v>6096.73297</v>
      </c>
      <c r="R1402" s="343">
        <v>90271.708729999998</v>
      </c>
    </row>
    <row r="1403" spans="1:18" s="313" customFormat="1">
      <c r="A1403" s="339"/>
      <c r="B1403" s="339"/>
      <c r="C1403" s="339"/>
      <c r="D1403" s="339"/>
      <c r="E1403" s="340">
        <v>371</v>
      </c>
      <c r="F1403" s="341">
        <v>14156.033140000001</v>
      </c>
      <c r="G1403" s="342">
        <v>15078.88846</v>
      </c>
      <c r="H1403" s="342">
        <v>29234.921600000001</v>
      </c>
      <c r="I1403" s="342">
        <v>28132.156999999999</v>
      </c>
      <c r="J1403" s="342">
        <v>27345.070879999999</v>
      </c>
      <c r="K1403" s="342">
        <v>55477.227880000006</v>
      </c>
      <c r="L1403" s="342">
        <v>13514.759189999999</v>
      </c>
      <c r="M1403" s="342">
        <v>18090.988089999999</v>
      </c>
      <c r="N1403" s="342">
        <v>31605.74728</v>
      </c>
      <c r="O1403" s="342">
        <v>116317.89676</v>
      </c>
      <c r="P1403" s="342">
        <v>90324.733240000001</v>
      </c>
      <c r="Q1403" s="342">
        <v>12270.45299</v>
      </c>
      <c r="R1403" s="343">
        <v>102595.18623000001</v>
      </c>
    </row>
    <row r="1404" spans="1:18" s="313" customFormat="1">
      <c r="A1404" s="339"/>
      <c r="B1404" s="339"/>
      <c r="C1404" s="339"/>
      <c r="D1404" s="339"/>
      <c r="E1404" s="340">
        <v>375</v>
      </c>
      <c r="F1404" s="341">
        <v>6419.1241500000006</v>
      </c>
      <c r="G1404" s="342">
        <v>13669.815199999999</v>
      </c>
      <c r="H1404" s="342">
        <v>20088.939350000001</v>
      </c>
      <c r="I1404" s="342">
        <v>18176.54711</v>
      </c>
      <c r="J1404" s="342">
        <v>30139.276829999999</v>
      </c>
      <c r="K1404" s="342">
        <v>48315.823939999995</v>
      </c>
      <c r="L1404" s="342">
        <v>6704.8675300000004</v>
      </c>
      <c r="M1404" s="342">
        <v>9109.928609999999</v>
      </c>
      <c r="N1404" s="342">
        <v>15814.79614</v>
      </c>
      <c r="O1404" s="342">
        <v>84219.559430000008</v>
      </c>
      <c r="P1404" s="342">
        <v>54492.936409999995</v>
      </c>
      <c r="Q1404" s="342">
        <v>13852.063050000001</v>
      </c>
      <c r="R1404" s="343">
        <v>68344.999459999992</v>
      </c>
    </row>
    <row r="1405" spans="1:18" s="313" customFormat="1">
      <c r="A1405" s="339"/>
      <c r="B1405" s="339"/>
      <c r="C1405" s="339"/>
      <c r="D1405" s="339"/>
      <c r="E1405" s="340">
        <v>385</v>
      </c>
      <c r="F1405" s="341">
        <v>10835.33102</v>
      </c>
      <c r="G1405" s="342">
        <v>9248.5953900000004</v>
      </c>
      <c r="H1405" s="342">
        <v>20083.92641</v>
      </c>
      <c r="I1405" s="342">
        <v>36703.973330000001</v>
      </c>
      <c r="J1405" s="342">
        <v>45423.260240000003</v>
      </c>
      <c r="K1405" s="342">
        <v>82127.233569999997</v>
      </c>
      <c r="L1405" s="342">
        <v>31328.590079999998</v>
      </c>
      <c r="M1405" s="342">
        <v>27931.096000000001</v>
      </c>
      <c r="N1405" s="342">
        <v>59259.686079999999</v>
      </c>
      <c r="O1405" s="342">
        <v>161470.84606000001</v>
      </c>
      <c r="P1405" s="342">
        <v>240537.93604</v>
      </c>
      <c r="Q1405" s="342">
        <v>39729.97148</v>
      </c>
      <c r="R1405" s="343">
        <v>280267.90752000001</v>
      </c>
    </row>
    <row r="1406" spans="1:18" s="313" customFormat="1">
      <c r="A1406" s="339"/>
      <c r="B1406" s="339"/>
      <c r="C1406" s="339"/>
      <c r="D1406" s="339"/>
      <c r="E1406" s="340">
        <v>271</v>
      </c>
      <c r="F1406" s="341">
        <v>62648.591260000001</v>
      </c>
      <c r="G1406" s="342">
        <v>13256.752759999999</v>
      </c>
      <c r="H1406" s="342">
        <v>75905.34401999999</v>
      </c>
      <c r="I1406" s="342">
        <v>60314.643380000001</v>
      </c>
      <c r="J1406" s="342">
        <v>42777.168030000001</v>
      </c>
      <c r="K1406" s="342">
        <v>103091.81140999999</v>
      </c>
      <c r="L1406" s="342">
        <v>35177.27521</v>
      </c>
      <c r="M1406" s="342">
        <v>18754.326739999997</v>
      </c>
      <c r="N1406" s="342">
        <v>53931.601950000004</v>
      </c>
      <c r="O1406" s="342">
        <v>232928.75738</v>
      </c>
      <c r="P1406" s="342">
        <v>126964.88678</v>
      </c>
      <c r="Q1406" s="342">
        <v>14342.54191</v>
      </c>
      <c r="R1406" s="343">
        <v>141307.42869</v>
      </c>
    </row>
    <row r="1407" spans="1:18" s="313" customFormat="1">
      <c r="A1407" s="339"/>
      <c r="B1407" s="339"/>
      <c r="C1407" s="339"/>
      <c r="D1407" s="334" t="s">
        <v>87</v>
      </c>
      <c r="E1407" s="335">
        <v>334</v>
      </c>
      <c r="F1407" s="336">
        <v>17315.764179999998</v>
      </c>
      <c r="G1407" s="337">
        <v>2731.5369599999999</v>
      </c>
      <c r="H1407" s="337">
        <v>20047.30114</v>
      </c>
      <c r="I1407" s="337">
        <v>37135.540520000002</v>
      </c>
      <c r="J1407" s="337">
        <v>7082.9893700000002</v>
      </c>
      <c r="K1407" s="337">
        <v>44218.529889999998</v>
      </c>
      <c r="L1407" s="337">
        <v>12170.951130000001</v>
      </c>
      <c r="M1407" s="337">
        <v>2263.0561699999998</v>
      </c>
      <c r="N1407" s="337">
        <v>14434.007300000001</v>
      </c>
      <c r="O1407" s="337">
        <v>78699.838329999999</v>
      </c>
      <c r="P1407" s="337">
        <v>93236.289529999995</v>
      </c>
      <c r="Q1407" s="337">
        <v>2326.3687799999998</v>
      </c>
      <c r="R1407" s="338">
        <v>95562.658309999999</v>
      </c>
    </row>
    <row r="1408" spans="1:18" s="313" customFormat="1">
      <c r="A1408" s="339"/>
      <c r="B1408" s="339"/>
      <c r="C1408" s="339"/>
      <c r="D1408" s="339"/>
      <c r="E1408" s="340">
        <v>294</v>
      </c>
      <c r="F1408" s="341">
        <v>8485.07899</v>
      </c>
      <c r="G1408" s="342">
        <v>1613.4569099999999</v>
      </c>
      <c r="H1408" s="342">
        <v>10098.535900000001</v>
      </c>
      <c r="I1408" s="342">
        <v>47200.981310000003</v>
      </c>
      <c r="J1408" s="342">
        <v>7923.0609400000003</v>
      </c>
      <c r="K1408" s="342">
        <v>55124.042249999999</v>
      </c>
      <c r="L1408" s="342">
        <v>20119.01902</v>
      </c>
      <c r="M1408" s="342">
        <v>3069.0835499999998</v>
      </c>
      <c r="N1408" s="342">
        <v>23188.102569999999</v>
      </c>
      <c r="O1408" s="342">
        <v>88410.680720000004</v>
      </c>
      <c r="P1408" s="342">
        <v>70967.185489999989</v>
      </c>
      <c r="Q1408" s="342">
        <v>1378.44317</v>
      </c>
      <c r="R1408" s="343">
        <v>72345.628660000002</v>
      </c>
    </row>
    <row r="1409" spans="1:18" s="313" customFormat="1">
      <c r="A1409" s="339"/>
      <c r="B1409" s="339"/>
      <c r="C1409" s="339"/>
      <c r="D1409" s="339"/>
      <c r="E1409" s="340">
        <v>440</v>
      </c>
      <c r="F1409" s="341">
        <v>8333.9689899999994</v>
      </c>
      <c r="G1409" s="342">
        <v>1908.2500500000001</v>
      </c>
      <c r="H1409" s="342">
        <v>10242.21904</v>
      </c>
      <c r="I1409" s="342">
        <v>33673.10828</v>
      </c>
      <c r="J1409" s="342">
        <v>5714.0853200000001</v>
      </c>
      <c r="K1409" s="342">
        <v>39387.193599999999</v>
      </c>
      <c r="L1409" s="342">
        <v>9882.4506500000007</v>
      </c>
      <c r="M1409" s="342">
        <v>1638.0909899999999</v>
      </c>
      <c r="N1409" s="342">
        <v>11520.541640000001</v>
      </c>
      <c r="O1409" s="342">
        <v>61149.954279999998</v>
      </c>
      <c r="P1409" s="342">
        <v>86127.970230000006</v>
      </c>
      <c r="Q1409" s="342">
        <v>1213.4886100000001</v>
      </c>
      <c r="R1409" s="343">
        <v>87341.458840000007</v>
      </c>
    </row>
    <row r="1410" spans="1:18" s="313" customFormat="1">
      <c r="A1410" s="339"/>
      <c r="B1410" s="339"/>
      <c r="C1410" s="339"/>
      <c r="D1410" s="334" t="s">
        <v>275</v>
      </c>
      <c r="E1410" s="335">
        <v>94</v>
      </c>
      <c r="F1410" s="336">
        <v>7645.1674299999995</v>
      </c>
      <c r="G1410" s="337">
        <v>13802.803820000001</v>
      </c>
      <c r="H1410" s="337">
        <v>21447.971249999999</v>
      </c>
      <c r="I1410" s="337">
        <v>47227.931340000003</v>
      </c>
      <c r="J1410" s="337">
        <v>10741.54767</v>
      </c>
      <c r="K1410" s="337">
        <v>57969.479009999995</v>
      </c>
      <c r="L1410" s="337">
        <v>16580.057929999999</v>
      </c>
      <c r="M1410" s="337">
        <v>6065.5688</v>
      </c>
      <c r="N1410" s="337">
        <v>22645.62673</v>
      </c>
      <c r="O1410" s="337">
        <v>102063.07699</v>
      </c>
      <c r="P1410" s="337">
        <v>97842.401799999992</v>
      </c>
      <c r="Q1410" s="337">
        <v>3302.9906099999998</v>
      </c>
      <c r="R1410" s="338">
        <v>101145.39241</v>
      </c>
    </row>
    <row r="1411" spans="1:18" s="313" customFormat="1">
      <c r="A1411" s="339"/>
      <c r="B1411" s="339"/>
      <c r="C1411" s="339"/>
      <c r="D1411" s="334" t="s">
        <v>78</v>
      </c>
      <c r="E1411" s="335">
        <v>347</v>
      </c>
      <c r="F1411" s="336">
        <v>9644.0205999999998</v>
      </c>
      <c r="G1411" s="337">
        <v>3685.70838</v>
      </c>
      <c r="H1411" s="337">
        <v>13329.72898</v>
      </c>
      <c r="I1411" s="337">
        <v>67304.646389999994</v>
      </c>
      <c r="J1411" s="337">
        <v>15840.05968</v>
      </c>
      <c r="K1411" s="337">
        <v>83144.706069999986</v>
      </c>
      <c r="L1411" s="337">
        <v>30440.718359999999</v>
      </c>
      <c r="M1411" s="337">
        <v>11330.539150000001</v>
      </c>
      <c r="N1411" s="337">
        <v>41771.257509999996</v>
      </c>
      <c r="O1411" s="337">
        <v>138245.69256</v>
      </c>
      <c r="P1411" s="337">
        <v>78675.492110000007</v>
      </c>
      <c r="Q1411" s="337">
        <v>2275.7111800000002</v>
      </c>
      <c r="R1411" s="338">
        <v>80951.203290000005</v>
      </c>
    </row>
    <row r="1412" spans="1:18" s="313" customFormat="1">
      <c r="A1412" s="339"/>
      <c r="B1412" s="339"/>
      <c r="C1412" s="339"/>
      <c r="D1412" s="339"/>
      <c r="E1412" s="340">
        <v>273</v>
      </c>
      <c r="F1412" s="341">
        <v>115892.10638</v>
      </c>
      <c r="G1412" s="342">
        <v>84276.971510000003</v>
      </c>
      <c r="H1412" s="342">
        <v>200169.07788999999</v>
      </c>
      <c r="I1412" s="342">
        <v>82156.773719999997</v>
      </c>
      <c r="J1412" s="342">
        <v>32938.262280000003</v>
      </c>
      <c r="K1412" s="342">
        <v>115095.03599999999</v>
      </c>
      <c r="L1412" s="342">
        <v>37094.609750000003</v>
      </c>
      <c r="M1412" s="342">
        <v>11873.82135</v>
      </c>
      <c r="N1412" s="342">
        <v>48968.431100000002</v>
      </c>
      <c r="O1412" s="342">
        <v>364232.54499000002</v>
      </c>
      <c r="P1412" s="342">
        <v>424468.49683999998</v>
      </c>
      <c r="Q1412" s="342">
        <v>350802.61994</v>
      </c>
      <c r="R1412" s="343">
        <v>775271.11677999992</v>
      </c>
    </row>
    <row r="1413" spans="1:18" s="313" customFormat="1">
      <c r="A1413" s="339"/>
      <c r="B1413" s="339"/>
      <c r="C1413" s="339"/>
      <c r="D1413" s="339"/>
      <c r="E1413" s="340">
        <v>308</v>
      </c>
      <c r="F1413" s="341">
        <v>9064.09555</v>
      </c>
      <c r="G1413" s="342">
        <v>6471.8986100000002</v>
      </c>
      <c r="H1413" s="342">
        <v>15535.99416</v>
      </c>
      <c r="I1413" s="342">
        <v>41253.691650000001</v>
      </c>
      <c r="J1413" s="342">
        <v>7238.9945399999997</v>
      </c>
      <c r="K1413" s="342">
        <v>48492.68619</v>
      </c>
      <c r="L1413" s="342">
        <v>13335.94262</v>
      </c>
      <c r="M1413" s="342">
        <v>2573.5138900000002</v>
      </c>
      <c r="N1413" s="342">
        <v>15909.45651</v>
      </c>
      <c r="O1413" s="342">
        <v>79938.136859999999</v>
      </c>
      <c r="P1413" s="342">
        <v>59585.41272</v>
      </c>
      <c r="Q1413" s="342">
        <v>3767.62066</v>
      </c>
      <c r="R1413" s="343">
        <v>63353.033380000001</v>
      </c>
    </row>
    <row r="1414" spans="1:18" s="313" customFormat="1">
      <c r="A1414" s="339"/>
      <c r="B1414" s="339"/>
      <c r="C1414" s="339"/>
      <c r="D1414" s="339"/>
      <c r="E1414" s="340">
        <v>429</v>
      </c>
      <c r="F1414" s="341">
        <v>57.934339999999999</v>
      </c>
      <c r="G1414" s="342">
        <v>0</v>
      </c>
      <c r="H1414" s="342">
        <v>57.934339999999999</v>
      </c>
      <c r="I1414" s="342">
        <v>7482.8532800000003</v>
      </c>
      <c r="J1414" s="342">
        <v>789.56649000000004</v>
      </c>
      <c r="K1414" s="342">
        <v>8272.4197700000004</v>
      </c>
      <c r="L1414" s="342">
        <v>1402.5250700000001</v>
      </c>
      <c r="M1414" s="342">
        <v>231.59446</v>
      </c>
      <c r="N1414" s="342">
        <v>1634.1195299999999</v>
      </c>
      <c r="O1414" s="342">
        <v>9964.4736400000002</v>
      </c>
      <c r="P1414" s="342">
        <v>5402.9741399999994</v>
      </c>
      <c r="Q1414" s="342">
        <v>74.52225</v>
      </c>
      <c r="R1414" s="343">
        <v>5477.4963899999993</v>
      </c>
    </row>
    <row r="1415" spans="1:18" s="313" customFormat="1">
      <c r="A1415" s="339"/>
      <c r="B1415" s="339"/>
      <c r="C1415" s="339"/>
      <c r="D1415" s="334" t="s">
        <v>53</v>
      </c>
      <c r="E1415" s="335">
        <v>35</v>
      </c>
      <c r="F1415" s="336">
        <v>10226.928830000001</v>
      </c>
      <c r="G1415" s="337">
        <v>5224.6320500000002</v>
      </c>
      <c r="H1415" s="337">
        <v>15451.560880000001</v>
      </c>
      <c r="I1415" s="337">
        <v>29959.488829999998</v>
      </c>
      <c r="J1415" s="337">
        <v>13138.00316</v>
      </c>
      <c r="K1415" s="337">
        <v>43097.491990000002</v>
      </c>
      <c r="L1415" s="337">
        <v>10561.659730000001</v>
      </c>
      <c r="M1415" s="337">
        <v>8755.6941400000014</v>
      </c>
      <c r="N1415" s="337">
        <v>19317.353870000003</v>
      </c>
      <c r="O1415" s="337">
        <v>77866.406739999991</v>
      </c>
      <c r="P1415" s="337">
        <v>78763.439400000003</v>
      </c>
      <c r="Q1415" s="337">
        <v>4769.2850499999995</v>
      </c>
      <c r="R1415" s="338">
        <v>83532.724450000009</v>
      </c>
    </row>
    <row r="1416" spans="1:18" s="313" customFormat="1">
      <c r="A1416" s="339"/>
      <c r="B1416" s="339"/>
      <c r="C1416" s="339"/>
      <c r="D1416" s="339"/>
      <c r="E1416" s="340">
        <v>36</v>
      </c>
      <c r="F1416" s="341">
        <v>9997.3694099999993</v>
      </c>
      <c r="G1416" s="342">
        <v>9472.0106599999999</v>
      </c>
      <c r="H1416" s="342">
        <v>19469.380069999999</v>
      </c>
      <c r="I1416" s="342">
        <v>44437.935469999997</v>
      </c>
      <c r="J1416" s="342">
        <v>15077.209989999999</v>
      </c>
      <c r="K1416" s="342">
        <v>59515.14546</v>
      </c>
      <c r="L1416" s="342">
        <v>19314.759050000001</v>
      </c>
      <c r="M1416" s="342">
        <v>7304.3489</v>
      </c>
      <c r="N1416" s="342">
        <v>26619.107949999998</v>
      </c>
      <c r="O1416" s="342">
        <v>105603.63348</v>
      </c>
      <c r="P1416" s="342">
        <v>85736.346620000011</v>
      </c>
      <c r="Q1416" s="342">
        <v>7469.27243</v>
      </c>
      <c r="R1416" s="343">
        <v>93205.619049999994</v>
      </c>
    </row>
    <row r="1417" spans="1:18" s="313" customFormat="1">
      <c r="A1417" s="339"/>
      <c r="B1417" s="339"/>
      <c r="C1417" s="339"/>
      <c r="D1417" s="339"/>
      <c r="E1417" s="340">
        <v>37</v>
      </c>
      <c r="F1417" s="341">
        <v>7514.3992300000009</v>
      </c>
      <c r="G1417" s="342">
        <v>3651.0819700000002</v>
      </c>
      <c r="H1417" s="342">
        <v>11165.481199999998</v>
      </c>
      <c r="I1417" s="342">
        <v>39526.546750000001</v>
      </c>
      <c r="J1417" s="342">
        <v>13522.547269999999</v>
      </c>
      <c r="K1417" s="342">
        <v>53049.094020000004</v>
      </c>
      <c r="L1417" s="342">
        <v>15122.42957</v>
      </c>
      <c r="M1417" s="342">
        <v>4418.0466200000001</v>
      </c>
      <c r="N1417" s="342">
        <v>19540.476190000001</v>
      </c>
      <c r="O1417" s="342">
        <v>83755.05141</v>
      </c>
      <c r="P1417" s="342">
        <v>79194.448759999999</v>
      </c>
      <c r="Q1417" s="342">
        <v>5787.8964599999999</v>
      </c>
      <c r="R1417" s="343">
        <v>84982.345220000003</v>
      </c>
    </row>
    <row r="1418" spans="1:18" s="313" customFormat="1">
      <c r="A1418" s="339"/>
      <c r="B1418" s="339"/>
      <c r="C1418" s="339"/>
      <c r="D1418" s="334" t="s">
        <v>276</v>
      </c>
      <c r="E1418" s="335">
        <v>117</v>
      </c>
      <c r="F1418" s="336">
        <v>13301.42267</v>
      </c>
      <c r="G1418" s="337">
        <v>5739.6678300000003</v>
      </c>
      <c r="H1418" s="337">
        <v>19041.090499999998</v>
      </c>
      <c r="I1418" s="337">
        <v>36428.808100000002</v>
      </c>
      <c r="J1418" s="337">
        <v>22226.85788</v>
      </c>
      <c r="K1418" s="337">
        <v>58655.665979999998</v>
      </c>
      <c r="L1418" s="337">
        <v>19419.238519999999</v>
      </c>
      <c r="M1418" s="337">
        <v>12956.138869999999</v>
      </c>
      <c r="N1418" s="337">
        <v>32375.377390000001</v>
      </c>
      <c r="O1418" s="337">
        <v>110072.13387000001</v>
      </c>
      <c r="P1418" s="337">
        <v>139716.26622999998</v>
      </c>
      <c r="Q1418" s="337">
        <v>7395.94481</v>
      </c>
      <c r="R1418" s="338">
        <v>147112.21103999999</v>
      </c>
    </row>
    <row r="1419" spans="1:18" s="313" customFormat="1">
      <c r="A1419" s="339"/>
      <c r="B1419" s="339"/>
      <c r="C1419" s="339"/>
      <c r="D1419" s="339"/>
      <c r="E1419" s="340">
        <v>221</v>
      </c>
      <c r="F1419" s="341">
        <v>19170.363109999998</v>
      </c>
      <c r="G1419" s="342">
        <v>4746.3603899999998</v>
      </c>
      <c r="H1419" s="342">
        <v>23916.7235</v>
      </c>
      <c r="I1419" s="342">
        <v>66396.40092</v>
      </c>
      <c r="J1419" s="342">
        <v>51066.129460000004</v>
      </c>
      <c r="K1419" s="342">
        <v>117462.53038</v>
      </c>
      <c r="L1419" s="342">
        <v>43361.386490000004</v>
      </c>
      <c r="M1419" s="342">
        <v>30354.88235</v>
      </c>
      <c r="N1419" s="342">
        <v>73716.268840000004</v>
      </c>
      <c r="O1419" s="342">
        <v>215095.52272000001</v>
      </c>
      <c r="P1419" s="342">
        <v>232581.70246999999</v>
      </c>
      <c r="Q1419" s="342">
        <v>8956.0458900000012</v>
      </c>
      <c r="R1419" s="343">
        <v>241537.74836000003</v>
      </c>
    </row>
    <row r="1420" spans="1:18" s="313" customFormat="1">
      <c r="A1420" s="339"/>
      <c r="B1420" s="339"/>
      <c r="C1420" s="339"/>
      <c r="D1420" s="339"/>
      <c r="E1420" s="340">
        <v>236</v>
      </c>
      <c r="F1420" s="341">
        <v>19481.270140000001</v>
      </c>
      <c r="G1420" s="342">
        <v>7390.93887</v>
      </c>
      <c r="H1420" s="342">
        <v>26872.209010000002</v>
      </c>
      <c r="I1420" s="342">
        <v>23703.821479999999</v>
      </c>
      <c r="J1420" s="342">
        <v>17385.026280000002</v>
      </c>
      <c r="K1420" s="342">
        <v>41088.847759999997</v>
      </c>
      <c r="L1420" s="342">
        <v>8771.434009999999</v>
      </c>
      <c r="M1420" s="342">
        <v>4038.6629500000004</v>
      </c>
      <c r="N1420" s="342">
        <v>12810.096960000001</v>
      </c>
      <c r="O1420" s="342">
        <v>80771.153730000005</v>
      </c>
      <c r="P1420" s="342">
        <v>127642.65122</v>
      </c>
      <c r="Q1420" s="342">
        <v>6615.5700399999996</v>
      </c>
      <c r="R1420" s="343">
        <v>134258.22125999999</v>
      </c>
    </row>
    <row r="1421" spans="1:18" s="313" customFormat="1">
      <c r="A1421" s="339"/>
      <c r="B1421" s="339"/>
      <c r="C1421" s="339"/>
      <c r="D1421" s="334" t="s">
        <v>54</v>
      </c>
      <c r="E1421" s="335">
        <v>38</v>
      </c>
      <c r="F1421" s="336">
        <v>13079.83376</v>
      </c>
      <c r="G1421" s="337">
        <v>3941.6373199999998</v>
      </c>
      <c r="H1421" s="337">
        <v>17021.471079999999</v>
      </c>
      <c r="I1421" s="337">
        <v>31278.001410000001</v>
      </c>
      <c r="J1421" s="337">
        <v>8591.8190399999985</v>
      </c>
      <c r="K1421" s="337">
        <v>39869.820450000007</v>
      </c>
      <c r="L1421" s="337">
        <v>18537.047289999999</v>
      </c>
      <c r="M1421" s="337">
        <v>6259.1047600000002</v>
      </c>
      <c r="N1421" s="337">
        <v>24796.152050000001</v>
      </c>
      <c r="O1421" s="337">
        <v>81687.443579999992</v>
      </c>
      <c r="P1421" s="337">
        <v>121261.52559</v>
      </c>
      <c r="Q1421" s="337">
        <v>6447.5111299999999</v>
      </c>
      <c r="R1421" s="338">
        <v>127709.03672</v>
      </c>
    </row>
    <row r="1422" spans="1:18" s="313" customFormat="1">
      <c r="A1422" s="339"/>
      <c r="B1422" s="339"/>
      <c r="C1422" s="339"/>
      <c r="D1422" s="339"/>
      <c r="E1422" s="340">
        <v>39</v>
      </c>
      <c r="F1422" s="341">
        <v>14302.739089999999</v>
      </c>
      <c r="G1422" s="342">
        <v>4324.5148799999997</v>
      </c>
      <c r="H1422" s="342">
        <v>18627.253969999998</v>
      </c>
      <c r="I1422" s="342">
        <v>28860.51987</v>
      </c>
      <c r="J1422" s="342">
        <v>10924.51894</v>
      </c>
      <c r="K1422" s="342">
        <v>39785.038810000005</v>
      </c>
      <c r="L1422" s="342">
        <v>14503.181279999999</v>
      </c>
      <c r="M1422" s="342">
        <v>4535.4739300000001</v>
      </c>
      <c r="N1422" s="342">
        <v>19038.655210000001</v>
      </c>
      <c r="O1422" s="342">
        <v>77450.947990000001</v>
      </c>
      <c r="P1422" s="342">
        <v>79297.228209999987</v>
      </c>
      <c r="Q1422" s="342">
        <v>4396.8561100000006</v>
      </c>
      <c r="R1422" s="343">
        <v>83694.084319999994</v>
      </c>
    </row>
    <row r="1423" spans="1:18" s="313" customFormat="1">
      <c r="A1423" s="339"/>
      <c r="B1423" s="339"/>
      <c r="C1423" s="339"/>
      <c r="D1423" s="339"/>
      <c r="E1423" s="340">
        <v>211</v>
      </c>
      <c r="F1423" s="341">
        <v>2194.3030800000001</v>
      </c>
      <c r="G1423" s="342">
        <v>2104.7847499999998</v>
      </c>
      <c r="H1423" s="342">
        <v>4299.0878300000004</v>
      </c>
      <c r="I1423" s="342">
        <v>16005.846890000001</v>
      </c>
      <c r="J1423" s="342">
        <v>29243.527959999999</v>
      </c>
      <c r="K1423" s="342">
        <v>45249.37485</v>
      </c>
      <c r="L1423" s="342">
        <v>12396.726960000002</v>
      </c>
      <c r="M1423" s="342">
        <v>19196.624929999998</v>
      </c>
      <c r="N1423" s="342">
        <v>31593.351890000002</v>
      </c>
      <c r="O1423" s="342">
        <v>81141.814569999988</v>
      </c>
      <c r="P1423" s="342">
        <v>67631.162049999999</v>
      </c>
      <c r="Q1423" s="342">
        <v>10788.98424</v>
      </c>
      <c r="R1423" s="343">
        <v>78420.146290000004</v>
      </c>
    </row>
    <row r="1424" spans="1:18" s="313" customFormat="1">
      <c r="A1424" s="339"/>
      <c r="B1424" s="339"/>
      <c r="C1424" s="339"/>
      <c r="D1424" s="339"/>
      <c r="E1424" s="340">
        <v>295</v>
      </c>
      <c r="F1424" s="341">
        <v>16753.191940000001</v>
      </c>
      <c r="G1424" s="342">
        <v>7445.5155300000006</v>
      </c>
      <c r="H1424" s="342">
        <v>24198.707469999998</v>
      </c>
      <c r="I1424" s="342">
        <v>42314.483890000003</v>
      </c>
      <c r="J1424" s="342">
        <v>19401.15165</v>
      </c>
      <c r="K1424" s="342">
        <v>61715.635539999996</v>
      </c>
      <c r="L1424" s="342">
        <v>22715.826659999999</v>
      </c>
      <c r="M1424" s="342">
        <v>10499.18376</v>
      </c>
      <c r="N1424" s="342">
        <v>33215.010419999999</v>
      </c>
      <c r="O1424" s="342">
        <v>119129.35343</v>
      </c>
      <c r="P1424" s="342">
        <v>107929.44086</v>
      </c>
      <c r="Q1424" s="342">
        <v>5067.5322500000002</v>
      </c>
      <c r="R1424" s="343">
        <v>112996.97311000001</v>
      </c>
    </row>
    <row r="1425" spans="1:18" s="313" customFormat="1">
      <c r="A1425" s="339"/>
      <c r="B1425" s="339"/>
      <c r="C1425" s="339"/>
      <c r="D1425" s="339"/>
      <c r="E1425" s="340">
        <v>393</v>
      </c>
      <c r="F1425" s="341">
        <v>7973.2257900000004</v>
      </c>
      <c r="G1425" s="342">
        <v>2266.9564100000002</v>
      </c>
      <c r="H1425" s="342">
        <v>10240.182199999999</v>
      </c>
      <c r="I1425" s="342">
        <v>33553.486109999998</v>
      </c>
      <c r="J1425" s="342">
        <v>18581.490899999997</v>
      </c>
      <c r="K1425" s="342">
        <v>52134.977009999995</v>
      </c>
      <c r="L1425" s="342">
        <v>14905.625340000001</v>
      </c>
      <c r="M1425" s="342">
        <v>3859.9305800000002</v>
      </c>
      <c r="N1425" s="342">
        <v>18765.555920000003</v>
      </c>
      <c r="O1425" s="342">
        <v>81140.715129999997</v>
      </c>
      <c r="P1425" s="342">
        <v>56917.039649999999</v>
      </c>
      <c r="Q1425" s="342">
        <v>6943.5637800000004</v>
      </c>
      <c r="R1425" s="343">
        <v>63860.603430000003</v>
      </c>
    </row>
    <row r="1426" spans="1:18" s="313" customFormat="1">
      <c r="A1426" s="339"/>
      <c r="B1426" s="339"/>
      <c r="C1426" s="339"/>
      <c r="D1426" s="334" t="s">
        <v>277</v>
      </c>
      <c r="E1426" s="335">
        <v>63</v>
      </c>
      <c r="F1426" s="336">
        <v>5735.0326599999999</v>
      </c>
      <c r="G1426" s="337">
        <v>1344.33509</v>
      </c>
      <c r="H1426" s="337">
        <v>7079.3677500000003</v>
      </c>
      <c r="I1426" s="337">
        <v>17634.577579999997</v>
      </c>
      <c r="J1426" s="337">
        <v>6881.5704699999997</v>
      </c>
      <c r="K1426" s="337">
        <v>24516.14805</v>
      </c>
      <c r="L1426" s="337">
        <v>7628.6109299999998</v>
      </c>
      <c r="M1426" s="337">
        <v>2845.7198100000001</v>
      </c>
      <c r="N1426" s="337">
        <v>10474.330739999999</v>
      </c>
      <c r="O1426" s="337">
        <v>42069.846539999999</v>
      </c>
      <c r="P1426" s="337">
        <v>45019.546560000003</v>
      </c>
      <c r="Q1426" s="337">
        <v>4727.4053199999998</v>
      </c>
      <c r="R1426" s="338">
        <v>49746.951880000001</v>
      </c>
    </row>
    <row r="1427" spans="1:18" s="313" customFormat="1">
      <c r="A1427" s="339"/>
      <c r="B1427" s="339"/>
      <c r="C1427" s="339"/>
      <c r="D1427" s="339"/>
      <c r="E1427" s="340">
        <v>207</v>
      </c>
      <c r="F1427" s="341">
        <v>8021.9967300000008</v>
      </c>
      <c r="G1427" s="342">
        <v>2665.7713199999998</v>
      </c>
      <c r="H1427" s="342">
        <v>10687.768050000001</v>
      </c>
      <c r="I1427" s="342">
        <v>37089.755259999998</v>
      </c>
      <c r="J1427" s="342">
        <v>14286.49308</v>
      </c>
      <c r="K1427" s="342">
        <v>51376.248340000006</v>
      </c>
      <c r="L1427" s="342">
        <v>19008.137760000001</v>
      </c>
      <c r="M1427" s="342">
        <v>6094.5851500000008</v>
      </c>
      <c r="N1427" s="342">
        <v>25102.72291</v>
      </c>
      <c r="O1427" s="342">
        <v>87166.739300000001</v>
      </c>
      <c r="P1427" s="342">
        <v>60272.308219999999</v>
      </c>
      <c r="Q1427" s="342">
        <v>2681.7527200000004</v>
      </c>
      <c r="R1427" s="343">
        <v>62954.060939999996</v>
      </c>
    </row>
    <row r="1428" spans="1:18" s="313" customFormat="1">
      <c r="A1428" s="339"/>
      <c r="B1428" s="339"/>
      <c r="C1428" s="339"/>
      <c r="D1428" s="334" t="s">
        <v>52</v>
      </c>
      <c r="E1428" s="335">
        <v>72</v>
      </c>
      <c r="F1428" s="336">
        <v>15487.15337</v>
      </c>
      <c r="G1428" s="337">
        <v>11212.368839999999</v>
      </c>
      <c r="H1428" s="337">
        <v>26699.522209999999</v>
      </c>
      <c r="I1428" s="337">
        <v>48101.31839</v>
      </c>
      <c r="J1428" s="337">
        <v>36379.590759999999</v>
      </c>
      <c r="K1428" s="337">
        <v>84480.909150000007</v>
      </c>
      <c r="L1428" s="337">
        <v>34437.91345</v>
      </c>
      <c r="M1428" s="337">
        <v>21833.36896</v>
      </c>
      <c r="N1428" s="337">
        <v>56271.28241</v>
      </c>
      <c r="O1428" s="337">
        <v>167451.71377</v>
      </c>
      <c r="P1428" s="337">
        <v>227442.36476</v>
      </c>
      <c r="Q1428" s="337">
        <v>23724.956309999998</v>
      </c>
      <c r="R1428" s="338">
        <v>251167.32107000001</v>
      </c>
    </row>
    <row r="1429" spans="1:18" s="313" customFormat="1">
      <c r="A1429" s="339"/>
      <c r="B1429" s="339"/>
      <c r="C1429" s="339"/>
      <c r="D1429" s="339"/>
      <c r="E1429" s="340">
        <v>364</v>
      </c>
      <c r="F1429" s="341">
        <v>9735.0191599999998</v>
      </c>
      <c r="G1429" s="342">
        <v>5722.9263799999999</v>
      </c>
      <c r="H1429" s="342">
        <v>15457.945539999999</v>
      </c>
      <c r="I1429" s="342">
        <v>22593.538800000002</v>
      </c>
      <c r="J1429" s="342">
        <v>10277.593720000001</v>
      </c>
      <c r="K1429" s="342">
        <v>32871.132519999999</v>
      </c>
      <c r="L1429" s="342">
        <v>9297.081189999999</v>
      </c>
      <c r="M1429" s="342">
        <v>4988.4725099999996</v>
      </c>
      <c r="N1429" s="342">
        <v>14285.553699999999</v>
      </c>
      <c r="O1429" s="342">
        <v>62614.631759999997</v>
      </c>
      <c r="P1429" s="342">
        <v>86669.007549999995</v>
      </c>
      <c r="Q1429" s="342">
        <v>3030.4872500000001</v>
      </c>
      <c r="R1429" s="343">
        <v>89699.4948</v>
      </c>
    </row>
    <row r="1430" spans="1:18" s="313" customFormat="1">
      <c r="A1430" s="339"/>
      <c r="B1430" s="339"/>
      <c r="C1430" s="339"/>
      <c r="D1430" s="334" t="s">
        <v>77</v>
      </c>
      <c r="E1430" s="335">
        <v>340</v>
      </c>
      <c r="F1430" s="336">
        <v>4281.0582199999999</v>
      </c>
      <c r="G1430" s="337">
        <v>2453.6478700000002</v>
      </c>
      <c r="H1430" s="337">
        <v>6734.7060899999997</v>
      </c>
      <c r="I1430" s="337">
        <v>28144.45391</v>
      </c>
      <c r="J1430" s="337">
        <v>7878.1031399999993</v>
      </c>
      <c r="K1430" s="337">
        <v>36022.557049999996</v>
      </c>
      <c r="L1430" s="337">
        <v>11344.088720000002</v>
      </c>
      <c r="M1430" s="337">
        <v>2135.7419500000001</v>
      </c>
      <c r="N1430" s="337">
        <v>13479.830669999999</v>
      </c>
      <c r="O1430" s="337">
        <v>56237.093810000006</v>
      </c>
      <c r="P1430" s="337">
        <v>53095.902350000004</v>
      </c>
      <c r="Q1430" s="337">
        <v>680.47788000000003</v>
      </c>
      <c r="R1430" s="338">
        <v>53776.380229999995</v>
      </c>
    </row>
    <row r="1431" spans="1:18" s="313" customFormat="1">
      <c r="A1431" s="339"/>
      <c r="B1431" s="339"/>
      <c r="C1431" s="339"/>
      <c r="D1431" s="339"/>
      <c r="E1431" s="340">
        <v>372</v>
      </c>
      <c r="F1431" s="341">
        <v>47.616750000000003</v>
      </c>
      <c r="G1431" s="342">
        <v>0</v>
      </c>
      <c r="H1431" s="342">
        <v>47.616750000000003</v>
      </c>
      <c r="I1431" s="342">
        <v>7975.6583000000001</v>
      </c>
      <c r="J1431" s="342">
        <v>785.99797000000001</v>
      </c>
      <c r="K1431" s="342">
        <v>8761.6562699999995</v>
      </c>
      <c r="L1431" s="342">
        <v>3496.4357099999997</v>
      </c>
      <c r="M1431" s="342">
        <v>270.03692999999998</v>
      </c>
      <c r="N1431" s="342">
        <v>3766.47264</v>
      </c>
      <c r="O1431" s="342">
        <v>12575.74566</v>
      </c>
      <c r="P1431" s="342">
        <v>6875.6444499999998</v>
      </c>
      <c r="Q1431" s="342">
        <v>192.55461</v>
      </c>
      <c r="R1431" s="343">
        <v>7068.1990599999999</v>
      </c>
    </row>
    <row r="1432" spans="1:18" s="313" customFormat="1">
      <c r="A1432" s="339"/>
      <c r="B1432" s="339"/>
      <c r="C1432" s="339"/>
      <c r="D1432" s="334" t="s">
        <v>278</v>
      </c>
      <c r="E1432" s="335">
        <v>224</v>
      </c>
      <c r="F1432" s="336">
        <v>13286.99937</v>
      </c>
      <c r="G1432" s="337">
        <v>11067.901599999999</v>
      </c>
      <c r="H1432" s="337">
        <v>24354.900969999999</v>
      </c>
      <c r="I1432" s="337">
        <v>29853.11277</v>
      </c>
      <c r="J1432" s="337">
        <v>10487.100980000001</v>
      </c>
      <c r="K1432" s="337">
        <v>40340.213750000003</v>
      </c>
      <c r="L1432" s="337">
        <v>10202.44001</v>
      </c>
      <c r="M1432" s="337">
        <v>4148.3330099999994</v>
      </c>
      <c r="N1432" s="337">
        <v>14350.773019999999</v>
      </c>
      <c r="O1432" s="337">
        <v>79045.887739999991</v>
      </c>
      <c r="P1432" s="337">
        <v>59196.398950000003</v>
      </c>
      <c r="Q1432" s="337">
        <v>1867.84259</v>
      </c>
      <c r="R1432" s="338">
        <v>61064.241540000003</v>
      </c>
    </row>
    <row r="1433" spans="1:18" s="313" customFormat="1">
      <c r="A1433" s="339"/>
      <c r="B1433" s="339"/>
      <c r="C1433" s="339"/>
      <c r="D1433" s="339"/>
      <c r="E1433" s="340">
        <v>249</v>
      </c>
      <c r="F1433" s="341">
        <v>12326.837869999999</v>
      </c>
      <c r="G1433" s="342">
        <v>8818.2653399999999</v>
      </c>
      <c r="H1433" s="342">
        <v>21145.103210000001</v>
      </c>
      <c r="I1433" s="342">
        <v>34492.937039999997</v>
      </c>
      <c r="J1433" s="342">
        <v>19433.549709999999</v>
      </c>
      <c r="K1433" s="342">
        <v>53926.486749999996</v>
      </c>
      <c r="L1433" s="342">
        <v>11528.778890000001</v>
      </c>
      <c r="M1433" s="342">
        <v>9992.0620500000005</v>
      </c>
      <c r="N1433" s="342">
        <v>21520.840940000002</v>
      </c>
      <c r="O1433" s="342">
        <v>96592.430900000007</v>
      </c>
      <c r="P1433" s="342">
        <v>57175.146380000006</v>
      </c>
      <c r="Q1433" s="342">
        <v>4420.7906800000001</v>
      </c>
      <c r="R1433" s="343">
        <v>61595.937060000004</v>
      </c>
    </row>
    <row r="1434" spans="1:18" s="313" customFormat="1">
      <c r="A1434" s="339"/>
      <c r="B1434" s="339"/>
      <c r="C1434" s="339"/>
      <c r="D1434" s="334" t="s">
        <v>70</v>
      </c>
      <c r="E1434" s="335">
        <v>82</v>
      </c>
      <c r="F1434" s="336">
        <v>9322.8156600000002</v>
      </c>
      <c r="G1434" s="337">
        <v>7902.9618200000004</v>
      </c>
      <c r="H1434" s="337">
        <v>17225.777480000001</v>
      </c>
      <c r="I1434" s="337">
        <v>24209.50446</v>
      </c>
      <c r="J1434" s="337">
        <v>10308.74202</v>
      </c>
      <c r="K1434" s="337">
        <v>34518.246479999994</v>
      </c>
      <c r="L1434" s="337">
        <v>8904.4585100000004</v>
      </c>
      <c r="M1434" s="337">
        <v>3217.8016400000001</v>
      </c>
      <c r="N1434" s="337">
        <v>12122.26015</v>
      </c>
      <c r="O1434" s="337">
        <v>63866.284110000001</v>
      </c>
      <c r="P1434" s="337">
        <v>87766.787769999995</v>
      </c>
      <c r="Q1434" s="337">
        <v>2106.06916</v>
      </c>
      <c r="R1434" s="338">
        <v>89872.856930000009</v>
      </c>
    </row>
    <row r="1435" spans="1:18" s="313" customFormat="1">
      <c r="A1435" s="339"/>
      <c r="B1435" s="339"/>
      <c r="C1435" s="339"/>
      <c r="D1435" s="339"/>
      <c r="E1435" s="340">
        <v>232</v>
      </c>
      <c r="F1435" s="341">
        <v>14926.847330000001</v>
      </c>
      <c r="G1435" s="342">
        <v>16958.14327</v>
      </c>
      <c r="H1435" s="342">
        <v>31884.990600000001</v>
      </c>
      <c r="I1435" s="342">
        <v>27736.235989999997</v>
      </c>
      <c r="J1435" s="342">
        <v>18667.73401</v>
      </c>
      <c r="K1435" s="342">
        <v>46403.97</v>
      </c>
      <c r="L1435" s="342">
        <v>12868.11442</v>
      </c>
      <c r="M1435" s="342">
        <v>5041.6499999999996</v>
      </c>
      <c r="N1435" s="342">
        <v>17909.764420000003</v>
      </c>
      <c r="O1435" s="342">
        <v>96198.725019999998</v>
      </c>
      <c r="P1435" s="342">
        <v>82065.09607</v>
      </c>
      <c r="Q1435" s="342">
        <v>6401.5751900000005</v>
      </c>
      <c r="R1435" s="343">
        <v>88466.671260000003</v>
      </c>
    </row>
    <row r="1436" spans="1:18" s="313" customFormat="1">
      <c r="A1436" s="339"/>
      <c r="B1436" s="339"/>
      <c r="C1436" s="339"/>
      <c r="D1436" s="339"/>
      <c r="E1436" s="340">
        <v>352</v>
      </c>
      <c r="F1436" s="341">
        <v>7950.2407300000004</v>
      </c>
      <c r="G1436" s="342">
        <v>3828.3474999999999</v>
      </c>
      <c r="H1436" s="342">
        <v>11778.588230000001</v>
      </c>
      <c r="I1436" s="342">
        <v>43596.562789999996</v>
      </c>
      <c r="J1436" s="342">
        <v>22439.75603</v>
      </c>
      <c r="K1436" s="342">
        <v>66036.31882</v>
      </c>
      <c r="L1436" s="342">
        <v>18693.69299</v>
      </c>
      <c r="M1436" s="342">
        <v>16664.04118</v>
      </c>
      <c r="N1436" s="342">
        <v>35357.734170000003</v>
      </c>
      <c r="O1436" s="342">
        <v>113172.64122</v>
      </c>
      <c r="P1436" s="342">
        <v>129207.03756999999</v>
      </c>
      <c r="Q1436" s="342">
        <v>9133.082269999999</v>
      </c>
      <c r="R1436" s="343">
        <v>138340.11984</v>
      </c>
    </row>
    <row r="1437" spans="1:18" s="313" customFormat="1">
      <c r="A1437" s="339"/>
      <c r="B1437" s="334" t="s">
        <v>17</v>
      </c>
      <c r="C1437" s="334" t="s">
        <v>279</v>
      </c>
      <c r="D1437" s="334" t="s">
        <v>280</v>
      </c>
      <c r="E1437" s="335">
        <v>139</v>
      </c>
      <c r="F1437" s="336">
        <v>9698.9696199999998</v>
      </c>
      <c r="G1437" s="337">
        <v>85.484030000000004</v>
      </c>
      <c r="H1437" s="337">
        <v>9784.4536499999995</v>
      </c>
      <c r="I1437" s="337">
        <v>33867.644950000002</v>
      </c>
      <c r="J1437" s="337">
        <v>4379.99874</v>
      </c>
      <c r="K1437" s="337">
        <v>38247.643689999997</v>
      </c>
      <c r="L1437" s="337">
        <v>9610.4379000000008</v>
      </c>
      <c r="M1437" s="337">
        <v>3642.0809800000002</v>
      </c>
      <c r="N1437" s="337">
        <v>13252.518880000001</v>
      </c>
      <c r="O1437" s="337">
        <v>61284.616219999996</v>
      </c>
      <c r="P1437" s="337">
        <v>110893.74092</v>
      </c>
      <c r="Q1437" s="337">
        <v>279.74930000000001</v>
      </c>
      <c r="R1437" s="338">
        <v>111173.49021999999</v>
      </c>
    </row>
    <row r="1438" spans="1:18" s="313" customFormat="1">
      <c r="A1438" s="339"/>
      <c r="B1438" s="339"/>
      <c r="C1438" s="334" t="s">
        <v>281</v>
      </c>
      <c r="D1438" s="334" t="s">
        <v>282</v>
      </c>
      <c r="E1438" s="335">
        <v>136</v>
      </c>
      <c r="F1438" s="336">
        <v>31033.739100000003</v>
      </c>
      <c r="G1438" s="337">
        <v>11121.029960000002</v>
      </c>
      <c r="H1438" s="337">
        <v>42154.769060000006</v>
      </c>
      <c r="I1438" s="337">
        <v>78483.587549999997</v>
      </c>
      <c r="J1438" s="337">
        <v>28900.000100000001</v>
      </c>
      <c r="K1438" s="337">
        <v>107383.58765</v>
      </c>
      <c r="L1438" s="337">
        <v>39088.502460000003</v>
      </c>
      <c r="M1438" s="337">
        <v>17637.73633</v>
      </c>
      <c r="N1438" s="337">
        <v>56726.238789999996</v>
      </c>
      <c r="O1438" s="337">
        <v>206264.5955</v>
      </c>
      <c r="P1438" s="337">
        <v>270725.55525999999</v>
      </c>
      <c r="Q1438" s="337">
        <v>5316.2341299999998</v>
      </c>
      <c r="R1438" s="338">
        <v>276041.78938999999</v>
      </c>
    </row>
    <row r="1439" spans="1:18" s="313" customFormat="1">
      <c r="A1439" s="339"/>
      <c r="B1439" s="339"/>
      <c r="C1439" s="339"/>
      <c r="D1439" s="339"/>
      <c r="E1439" s="340">
        <v>218</v>
      </c>
      <c r="F1439" s="341">
        <v>11150.46974</v>
      </c>
      <c r="G1439" s="342">
        <v>737.34513000000004</v>
      </c>
      <c r="H1439" s="342">
        <v>11887.814869999998</v>
      </c>
      <c r="I1439" s="342">
        <v>24791.114109999999</v>
      </c>
      <c r="J1439" s="342">
        <v>3269.2676000000001</v>
      </c>
      <c r="K1439" s="342">
        <v>28060.381710000001</v>
      </c>
      <c r="L1439" s="342">
        <v>8027.6536299999998</v>
      </c>
      <c r="M1439" s="342">
        <v>1435.77917</v>
      </c>
      <c r="N1439" s="342">
        <v>9463.4328000000005</v>
      </c>
      <c r="O1439" s="342">
        <v>49411.629380000006</v>
      </c>
      <c r="P1439" s="342">
        <v>124684.79789</v>
      </c>
      <c r="Q1439" s="342">
        <v>1034.8786</v>
      </c>
      <c r="R1439" s="343">
        <v>125719.67649</v>
      </c>
    </row>
    <row r="1440" spans="1:18" s="313" customFormat="1">
      <c r="A1440" s="339"/>
      <c r="B1440" s="339"/>
      <c r="C1440" s="339"/>
      <c r="D1440" s="339"/>
      <c r="E1440" s="340">
        <v>431</v>
      </c>
      <c r="F1440" s="341">
        <v>3614.45352</v>
      </c>
      <c r="G1440" s="342">
        <v>87.515539999999987</v>
      </c>
      <c r="H1440" s="342">
        <v>3701.9690599999999</v>
      </c>
      <c r="I1440" s="342">
        <v>20673.7582</v>
      </c>
      <c r="J1440" s="342">
        <v>2294.9356899999998</v>
      </c>
      <c r="K1440" s="342">
        <v>22968.693890000002</v>
      </c>
      <c r="L1440" s="342">
        <v>4675.55933</v>
      </c>
      <c r="M1440" s="342">
        <v>943.99335999999994</v>
      </c>
      <c r="N1440" s="342">
        <v>5619.5526900000004</v>
      </c>
      <c r="O1440" s="342">
        <v>32290.215640000002</v>
      </c>
      <c r="P1440" s="342">
        <v>75045.458099999989</v>
      </c>
      <c r="Q1440" s="342">
        <v>413.16593</v>
      </c>
      <c r="R1440" s="343">
        <v>75458.624030000006</v>
      </c>
    </row>
    <row r="1441" spans="1:18" s="313" customFormat="1">
      <c r="A1441" s="339"/>
      <c r="B1441" s="334" t="s">
        <v>18</v>
      </c>
      <c r="C1441" s="334" t="s">
        <v>283</v>
      </c>
      <c r="D1441" s="334" t="s">
        <v>283</v>
      </c>
      <c r="E1441" s="335">
        <v>369</v>
      </c>
      <c r="F1441" s="336">
        <v>17232.115379999999</v>
      </c>
      <c r="G1441" s="337">
        <v>1627.67932</v>
      </c>
      <c r="H1441" s="337">
        <v>18859.794699999999</v>
      </c>
      <c r="I1441" s="337">
        <v>37781.109130000004</v>
      </c>
      <c r="J1441" s="337">
        <v>8408.28917</v>
      </c>
      <c r="K1441" s="337">
        <v>46189.398299999993</v>
      </c>
      <c r="L1441" s="337">
        <v>9371.3574900000003</v>
      </c>
      <c r="M1441" s="337">
        <v>1599.73332</v>
      </c>
      <c r="N1441" s="337">
        <v>10971.09081</v>
      </c>
      <c r="O1441" s="337">
        <v>76020.283810000008</v>
      </c>
      <c r="P1441" s="337">
        <v>87046.131349999996</v>
      </c>
      <c r="Q1441" s="337">
        <v>359.80887000000001</v>
      </c>
      <c r="R1441" s="338">
        <v>87405.940220000004</v>
      </c>
    </row>
    <row r="1442" spans="1:18" s="313" customFormat="1">
      <c r="A1442" s="339"/>
      <c r="B1442" s="334" t="s">
        <v>19</v>
      </c>
      <c r="C1442" s="334" t="s">
        <v>284</v>
      </c>
      <c r="D1442" s="334" t="s">
        <v>284</v>
      </c>
      <c r="E1442" s="335">
        <v>203</v>
      </c>
      <c r="F1442" s="336">
        <v>5614.7936399999999</v>
      </c>
      <c r="G1442" s="337">
        <v>2229.81711</v>
      </c>
      <c r="H1442" s="337">
        <v>7844.6107499999998</v>
      </c>
      <c r="I1442" s="337">
        <v>21292.891390000001</v>
      </c>
      <c r="J1442" s="337">
        <v>6327.6262699999997</v>
      </c>
      <c r="K1442" s="337">
        <v>27620.517660000001</v>
      </c>
      <c r="L1442" s="337">
        <v>24089.51901</v>
      </c>
      <c r="M1442" s="337">
        <v>9198.3039900000003</v>
      </c>
      <c r="N1442" s="337">
        <v>33287.822999999997</v>
      </c>
      <c r="O1442" s="337">
        <v>68752.951409999994</v>
      </c>
      <c r="P1442" s="337">
        <v>66658.239220000003</v>
      </c>
      <c r="Q1442" s="337">
        <v>1995.2591</v>
      </c>
      <c r="R1442" s="338">
        <v>68653.498319999999</v>
      </c>
    </row>
    <row r="1443" spans="1:18" s="313" customFormat="1">
      <c r="A1443" s="339"/>
      <c r="B1443" s="339"/>
      <c r="C1443" s="334" t="s">
        <v>285</v>
      </c>
      <c r="D1443" s="334" t="s">
        <v>19</v>
      </c>
      <c r="E1443" s="335">
        <v>466</v>
      </c>
      <c r="F1443" s="336">
        <v>7559.2672000000002</v>
      </c>
      <c r="G1443" s="337">
        <v>297.19898000000001</v>
      </c>
      <c r="H1443" s="337">
        <v>7856.4661799999994</v>
      </c>
      <c r="I1443" s="337">
        <v>6739.9194600000001</v>
      </c>
      <c r="J1443" s="337">
        <v>1385.0925</v>
      </c>
      <c r="K1443" s="337">
        <v>8125.0119599999998</v>
      </c>
      <c r="L1443" s="337">
        <v>5058.1970899999997</v>
      </c>
      <c r="M1443" s="337">
        <v>711.77816000000007</v>
      </c>
      <c r="N1443" s="337">
        <v>5769.9752500000004</v>
      </c>
      <c r="O1443" s="337">
        <v>21751.453390000002</v>
      </c>
      <c r="P1443" s="337">
        <v>47198.572939999998</v>
      </c>
      <c r="Q1443" s="337">
        <v>2767.3252400000001</v>
      </c>
      <c r="R1443" s="338">
        <v>49965.898179999997</v>
      </c>
    </row>
    <row r="1444" spans="1:18" s="313" customFormat="1">
      <c r="A1444" s="339"/>
      <c r="B1444" s="334" t="s">
        <v>20</v>
      </c>
      <c r="C1444" s="334" t="s">
        <v>20</v>
      </c>
      <c r="D1444" s="334" t="s">
        <v>409</v>
      </c>
      <c r="E1444" s="335">
        <v>253</v>
      </c>
      <c r="F1444" s="336">
        <v>21723.630280000001</v>
      </c>
      <c r="G1444" s="337">
        <v>32774.184199999996</v>
      </c>
      <c r="H1444" s="337">
        <v>54497.814479999994</v>
      </c>
      <c r="I1444" s="337">
        <v>76378.553</v>
      </c>
      <c r="J1444" s="337">
        <v>17618.491999999998</v>
      </c>
      <c r="K1444" s="337">
        <v>93997.044999999998</v>
      </c>
      <c r="L1444" s="337">
        <v>31103.02175</v>
      </c>
      <c r="M1444" s="337">
        <v>6970.6707699999997</v>
      </c>
      <c r="N1444" s="337">
        <v>38073.692520000004</v>
      </c>
      <c r="O1444" s="337">
        <v>186568.552</v>
      </c>
      <c r="P1444" s="337">
        <v>137756.53255</v>
      </c>
      <c r="Q1444" s="337">
        <v>25252.738350000003</v>
      </c>
      <c r="R1444" s="338">
        <v>163009.2709</v>
      </c>
    </row>
    <row r="1445" spans="1:18" s="313" customFormat="1">
      <c r="A1445" s="339"/>
      <c r="B1445" s="334" t="s">
        <v>21</v>
      </c>
      <c r="C1445" s="334" t="s">
        <v>291</v>
      </c>
      <c r="D1445" s="334" t="s">
        <v>291</v>
      </c>
      <c r="E1445" s="335">
        <v>183</v>
      </c>
      <c r="F1445" s="336">
        <v>17671.693960000001</v>
      </c>
      <c r="G1445" s="337">
        <v>9416.3294000000005</v>
      </c>
      <c r="H1445" s="337">
        <v>27088.023359999999</v>
      </c>
      <c r="I1445" s="337">
        <v>33826.165340000007</v>
      </c>
      <c r="J1445" s="337">
        <v>3256.6837700000001</v>
      </c>
      <c r="K1445" s="337">
        <v>37082.849110000003</v>
      </c>
      <c r="L1445" s="337">
        <v>11360.813619999999</v>
      </c>
      <c r="M1445" s="337">
        <v>3048.49964</v>
      </c>
      <c r="N1445" s="337">
        <v>14409.313259999999</v>
      </c>
      <c r="O1445" s="337">
        <v>78580.185729999997</v>
      </c>
      <c r="P1445" s="337">
        <v>37516.332459999998</v>
      </c>
      <c r="Q1445" s="337">
        <v>2992.2054199999998</v>
      </c>
      <c r="R1445" s="338">
        <v>40508.537880000003</v>
      </c>
    </row>
    <row r="1446" spans="1:18" s="313" customFormat="1">
      <c r="A1446" s="339"/>
      <c r="B1446" s="339"/>
      <c r="C1446" s="334" t="s">
        <v>21</v>
      </c>
      <c r="D1446" s="334" t="s">
        <v>292</v>
      </c>
      <c r="E1446" s="335">
        <v>359</v>
      </c>
      <c r="F1446" s="336">
        <v>6501.7441200000003</v>
      </c>
      <c r="G1446" s="337">
        <v>1215.60448</v>
      </c>
      <c r="H1446" s="337">
        <v>7717.3485999999994</v>
      </c>
      <c r="I1446" s="337">
        <v>24662.223180000001</v>
      </c>
      <c r="J1446" s="337">
        <v>7406.1491699999997</v>
      </c>
      <c r="K1446" s="337">
        <v>32068.372350000001</v>
      </c>
      <c r="L1446" s="337">
        <v>7863.2478799999999</v>
      </c>
      <c r="M1446" s="337">
        <v>3137.29898</v>
      </c>
      <c r="N1446" s="337">
        <v>11000.546859999999</v>
      </c>
      <c r="O1446" s="337">
        <v>50786.267810000005</v>
      </c>
      <c r="P1446" s="337">
        <v>66770.351269999999</v>
      </c>
      <c r="Q1446" s="337">
        <v>565.22366</v>
      </c>
      <c r="R1446" s="338">
        <v>67335.574930000002</v>
      </c>
    </row>
    <row r="1447" spans="1:18" s="313" customFormat="1">
      <c r="A1447" s="339"/>
      <c r="B1447" s="339"/>
      <c r="C1447" s="339"/>
      <c r="D1447" s="334" t="s">
        <v>21</v>
      </c>
      <c r="E1447" s="335">
        <v>181</v>
      </c>
      <c r="F1447" s="336">
        <v>105328.26143000001</v>
      </c>
      <c r="G1447" s="337">
        <v>94274.689569999988</v>
      </c>
      <c r="H1447" s="337">
        <v>199602.951</v>
      </c>
      <c r="I1447" s="337">
        <v>88225.866699999999</v>
      </c>
      <c r="J1447" s="337">
        <v>17392.434570000001</v>
      </c>
      <c r="K1447" s="337">
        <v>105618.30127</v>
      </c>
      <c r="L1447" s="337">
        <v>17858.515059999998</v>
      </c>
      <c r="M1447" s="337">
        <v>32552.841989999997</v>
      </c>
      <c r="N1447" s="337">
        <v>50411.357049999999</v>
      </c>
      <c r="O1447" s="337">
        <v>355632.60931999999</v>
      </c>
      <c r="P1447" s="337">
        <v>371672.10717999999</v>
      </c>
      <c r="Q1447" s="337">
        <v>529032.77231000003</v>
      </c>
      <c r="R1447" s="338">
        <v>900704.87948999996</v>
      </c>
    </row>
    <row r="1448" spans="1:18" s="313" customFormat="1">
      <c r="A1448" s="339"/>
      <c r="B1448" s="339"/>
      <c r="C1448" s="339"/>
      <c r="D1448" s="339"/>
      <c r="E1448" s="340">
        <v>244</v>
      </c>
      <c r="F1448" s="341">
        <v>5651.33392</v>
      </c>
      <c r="G1448" s="342">
        <v>1771.36706</v>
      </c>
      <c r="H1448" s="342">
        <v>7422.7009800000005</v>
      </c>
      <c r="I1448" s="342">
        <v>19725.738960000002</v>
      </c>
      <c r="J1448" s="342">
        <v>3752.75999</v>
      </c>
      <c r="K1448" s="342">
        <v>23478.498950000001</v>
      </c>
      <c r="L1448" s="342">
        <v>8286.5327199999992</v>
      </c>
      <c r="M1448" s="342">
        <v>545.63957999999991</v>
      </c>
      <c r="N1448" s="342">
        <v>8832.1723000000002</v>
      </c>
      <c r="O1448" s="342">
        <v>39733.372229999994</v>
      </c>
      <c r="P1448" s="342">
        <v>72439.016279999996</v>
      </c>
      <c r="Q1448" s="342">
        <v>582.73570999999993</v>
      </c>
      <c r="R1448" s="343">
        <v>73021.75198999999</v>
      </c>
    </row>
    <row r="1449" spans="1:18" s="313" customFormat="1">
      <c r="A1449" s="339"/>
      <c r="B1449" s="339"/>
      <c r="C1449" s="339"/>
      <c r="D1449" s="339"/>
      <c r="E1449" s="340">
        <v>341</v>
      </c>
      <c r="F1449" s="341">
        <v>18026.607050000002</v>
      </c>
      <c r="G1449" s="342">
        <v>4512.8291100000006</v>
      </c>
      <c r="H1449" s="342">
        <v>22539.436160000001</v>
      </c>
      <c r="I1449" s="342">
        <v>44945.564850000002</v>
      </c>
      <c r="J1449" s="342">
        <v>27237.871070000001</v>
      </c>
      <c r="K1449" s="342">
        <v>72183.435920000004</v>
      </c>
      <c r="L1449" s="342">
        <v>49061.742570000002</v>
      </c>
      <c r="M1449" s="342">
        <v>40970.49826</v>
      </c>
      <c r="N1449" s="342">
        <v>90032.240829999995</v>
      </c>
      <c r="O1449" s="342">
        <v>184755.11291</v>
      </c>
      <c r="P1449" s="342">
        <v>199535.70849000002</v>
      </c>
      <c r="Q1449" s="342">
        <v>10585.05753</v>
      </c>
      <c r="R1449" s="343">
        <v>210120.76602000001</v>
      </c>
    </row>
    <row r="1450" spans="1:18" s="313" customFormat="1">
      <c r="A1450" s="339"/>
      <c r="B1450" s="339"/>
      <c r="C1450" s="339"/>
      <c r="D1450" s="339"/>
      <c r="E1450" s="340">
        <v>416</v>
      </c>
      <c r="F1450" s="341">
        <v>9208.8819499999991</v>
      </c>
      <c r="G1450" s="342">
        <v>4215.4309000000003</v>
      </c>
      <c r="H1450" s="342">
        <v>13424.31285</v>
      </c>
      <c r="I1450" s="342">
        <v>24922.69832</v>
      </c>
      <c r="J1450" s="342">
        <v>5115.8859499999999</v>
      </c>
      <c r="K1450" s="342">
        <v>30038.584269999999</v>
      </c>
      <c r="L1450" s="342">
        <v>8843.4799899999998</v>
      </c>
      <c r="M1450" s="342">
        <v>1851.8125400000001</v>
      </c>
      <c r="N1450" s="342">
        <v>10695.292529999999</v>
      </c>
      <c r="O1450" s="342">
        <v>54158.18965</v>
      </c>
      <c r="P1450" s="342">
        <v>69890.140200000009</v>
      </c>
      <c r="Q1450" s="342">
        <v>1253.8336899999999</v>
      </c>
      <c r="R1450" s="343">
        <v>71143.973889999994</v>
      </c>
    </row>
    <row r="1451" spans="1:18" s="313" customFormat="1">
      <c r="A1451" s="339"/>
      <c r="B1451" s="339"/>
      <c r="C1451" s="334" t="s">
        <v>295</v>
      </c>
      <c r="D1451" s="334" t="s">
        <v>295</v>
      </c>
      <c r="E1451" s="335">
        <v>182</v>
      </c>
      <c r="F1451" s="336">
        <v>5021.7893600000007</v>
      </c>
      <c r="G1451" s="337">
        <v>451.97644000000003</v>
      </c>
      <c r="H1451" s="337">
        <v>5473.7658000000001</v>
      </c>
      <c r="I1451" s="337">
        <v>23756.955320000001</v>
      </c>
      <c r="J1451" s="337">
        <v>4618.2018200000002</v>
      </c>
      <c r="K1451" s="337">
        <v>28375.157139999999</v>
      </c>
      <c r="L1451" s="337">
        <v>6468.9845300000006</v>
      </c>
      <c r="M1451" s="337">
        <v>4731.96137</v>
      </c>
      <c r="N1451" s="337">
        <v>11200.945900000001</v>
      </c>
      <c r="O1451" s="337">
        <v>45049.868840000003</v>
      </c>
      <c r="P1451" s="337">
        <v>65538.389850000007</v>
      </c>
      <c r="Q1451" s="337">
        <v>206.79952</v>
      </c>
      <c r="R1451" s="338">
        <v>65745.189369999993</v>
      </c>
    </row>
    <row r="1452" spans="1:18" s="313" customFormat="1">
      <c r="A1452" s="339"/>
      <c r="B1452" s="339"/>
      <c r="C1452" s="339"/>
      <c r="D1452" s="339"/>
      <c r="E1452" s="340">
        <v>447</v>
      </c>
      <c r="F1452" s="341">
        <v>4047.5374500000003</v>
      </c>
      <c r="G1452" s="342">
        <v>3335.09211</v>
      </c>
      <c r="H1452" s="342">
        <v>7382.6295599999994</v>
      </c>
      <c r="I1452" s="342">
        <v>10175.85655</v>
      </c>
      <c r="J1452" s="342">
        <v>1973.49334</v>
      </c>
      <c r="K1452" s="342">
        <v>12149.349890000001</v>
      </c>
      <c r="L1452" s="342">
        <v>2682.70973</v>
      </c>
      <c r="M1452" s="342">
        <v>145.87442999999999</v>
      </c>
      <c r="N1452" s="342">
        <v>2828.5841600000003</v>
      </c>
      <c r="O1452" s="342">
        <v>22360.563610000001</v>
      </c>
      <c r="P1452" s="342">
        <v>43411.949460000003</v>
      </c>
      <c r="Q1452" s="342">
        <v>179.59455</v>
      </c>
      <c r="R1452" s="343">
        <v>43591.544009999998</v>
      </c>
    </row>
    <row r="1453" spans="1:18" s="313" customFormat="1">
      <c r="A1453" s="339"/>
      <c r="B1453" s="339"/>
      <c r="C1453" s="334" t="s">
        <v>296</v>
      </c>
      <c r="D1453" s="334" t="s">
        <v>297</v>
      </c>
      <c r="E1453" s="335">
        <v>165</v>
      </c>
      <c r="F1453" s="336">
        <v>6674.2017900000001</v>
      </c>
      <c r="G1453" s="337">
        <v>6614.0420800000002</v>
      </c>
      <c r="H1453" s="337">
        <v>13288.243869999998</v>
      </c>
      <c r="I1453" s="337">
        <v>25555.220929999999</v>
      </c>
      <c r="J1453" s="337">
        <v>9007.5686800000003</v>
      </c>
      <c r="K1453" s="337">
        <v>34562.78961</v>
      </c>
      <c r="L1453" s="337">
        <v>11071.258119999999</v>
      </c>
      <c r="M1453" s="337">
        <v>7440.39905</v>
      </c>
      <c r="N1453" s="337">
        <v>18511.657170000002</v>
      </c>
      <c r="O1453" s="337">
        <v>66362.690650000004</v>
      </c>
      <c r="P1453" s="337">
        <v>62521.379549999998</v>
      </c>
      <c r="Q1453" s="337">
        <v>2924.2225800000001</v>
      </c>
      <c r="R1453" s="338">
        <v>65445.602129999999</v>
      </c>
    </row>
    <row r="1454" spans="1:18" s="313" customFormat="1">
      <c r="A1454" s="339"/>
      <c r="B1454" s="334" t="s">
        <v>22</v>
      </c>
      <c r="C1454" s="334" t="s">
        <v>22</v>
      </c>
      <c r="D1454" s="334" t="s">
        <v>22</v>
      </c>
      <c r="E1454" s="335">
        <v>155</v>
      </c>
      <c r="F1454" s="336">
        <v>19565.886329999998</v>
      </c>
      <c r="G1454" s="337">
        <v>3371.74062</v>
      </c>
      <c r="H1454" s="337">
        <v>22937.626949999998</v>
      </c>
      <c r="I1454" s="337">
        <v>58654.108850000004</v>
      </c>
      <c r="J1454" s="337">
        <v>13160.96659</v>
      </c>
      <c r="K1454" s="337">
        <v>71815.075440000001</v>
      </c>
      <c r="L1454" s="337">
        <v>32018.624090000001</v>
      </c>
      <c r="M1454" s="337">
        <v>10911.752640000001</v>
      </c>
      <c r="N1454" s="337">
        <v>42930.376729999996</v>
      </c>
      <c r="O1454" s="337">
        <v>137683.07912000001</v>
      </c>
      <c r="P1454" s="337">
        <v>109740.48054</v>
      </c>
      <c r="Q1454" s="337">
        <v>6280.31891</v>
      </c>
      <c r="R1454" s="338">
        <v>116020.79945000001</v>
      </c>
    </row>
    <row r="1455" spans="1:18" s="313" customFormat="1">
      <c r="A1455" s="339"/>
      <c r="B1455" s="339"/>
      <c r="C1455" s="334" t="s">
        <v>298</v>
      </c>
      <c r="D1455" s="334" t="s">
        <v>299</v>
      </c>
      <c r="E1455" s="335">
        <v>156</v>
      </c>
      <c r="F1455" s="336">
        <v>19778.220579999997</v>
      </c>
      <c r="G1455" s="337">
        <v>3571.1725499999998</v>
      </c>
      <c r="H1455" s="337">
        <v>23349.39313</v>
      </c>
      <c r="I1455" s="337">
        <v>70296.157170000006</v>
      </c>
      <c r="J1455" s="337">
        <v>17519.70261</v>
      </c>
      <c r="K1455" s="337">
        <v>87815.859779999999</v>
      </c>
      <c r="L1455" s="337">
        <v>37951.072810000005</v>
      </c>
      <c r="M1455" s="337">
        <v>10629.212130000002</v>
      </c>
      <c r="N1455" s="337">
        <v>48580.284939999998</v>
      </c>
      <c r="O1455" s="337">
        <v>159745.53784999999</v>
      </c>
      <c r="P1455" s="337">
        <v>218356.46275999999</v>
      </c>
      <c r="Q1455" s="337">
        <v>2649.4449799999998</v>
      </c>
      <c r="R1455" s="338">
        <v>221005.90774</v>
      </c>
    </row>
    <row r="1456" spans="1:18" s="313" customFormat="1">
      <c r="A1456" s="339"/>
      <c r="B1456" s="339"/>
      <c r="C1456" s="339"/>
      <c r="D1456" s="339"/>
      <c r="E1456" s="340">
        <v>457</v>
      </c>
      <c r="F1456" s="341">
        <v>9109.3595299999997</v>
      </c>
      <c r="G1456" s="342">
        <v>3238.68109</v>
      </c>
      <c r="H1456" s="342">
        <v>12348.04062</v>
      </c>
      <c r="I1456" s="342">
        <v>22277.23935</v>
      </c>
      <c r="J1456" s="342">
        <v>5784.8438799999994</v>
      </c>
      <c r="K1456" s="342">
        <v>28062.08323</v>
      </c>
      <c r="L1456" s="342">
        <v>11485.80791</v>
      </c>
      <c r="M1456" s="342">
        <v>2606.7021199999999</v>
      </c>
      <c r="N1456" s="342">
        <v>14092.510029999999</v>
      </c>
      <c r="O1456" s="342">
        <v>54502.633880000001</v>
      </c>
      <c r="P1456" s="342">
        <v>87930.809859999994</v>
      </c>
      <c r="Q1456" s="342">
        <v>1933.1118200000001</v>
      </c>
      <c r="R1456" s="343">
        <v>89863.921680000014</v>
      </c>
    </row>
    <row r="1457" spans="1:18" s="313" customFormat="1">
      <c r="A1457" s="339"/>
      <c r="B1457" s="334" t="s">
        <v>300</v>
      </c>
      <c r="C1457" s="334" t="s">
        <v>90</v>
      </c>
      <c r="D1457" s="334" t="s">
        <v>90</v>
      </c>
      <c r="E1457" s="335">
        <v>348</v>
      </c>
      <c r="F1457" s="336">
        <v>6379.0331399999995</v>
      </c>
      <c r="G1457" s="337">
        <v>1598.50422</v>
      </c>
      <c r="H1457" s="337">
        <v>7977.5373600000003</v>
      </c>
      <c r="I1457" s="337">
        <v>34889.694219999998</v>
      </c>
      <c r="J1457" s="337">
        <v>1514.8791999999999</v>
      </c>
      <c r="K1457" s="337">
        <v>36404.573420000001</v>
      </c>
      <c r="L1457" s="337">
        <v>3699.4458599999998</v>
      </c>
      <c r="M1457" s="337">
        <v>108.46565</v>
      </c>
      <c r="N1457" s="337">
        <v>3807.9115099999999</v>
      </c>
      <c r="O1457" s="337">
        <v>48190.022290000001</v>
      </c>
      <c r="P1457" s="337">
        <v>59063.706030000001</v>
      </c>
      <c r="Q1457" s="337">
        <v>35.300379999999997</v>
      </c>
      <c r="R1457" s="338">
        <v>59099.006409999995</v>
      </c>
    </row>
    <row r="1458" spans="1:18" s="313" customFormat="1">
      <c r="A1458" s="339"/>
      <c r="B1458" s="339"/>
      <c r="C1458" s="334" t="s">
        <v>301</v>
      </c>
      <c r="D1458" s="334" t="s">
        <v>302</v>
      </c>
      <c r="E1458" s="335">
        <v>142</v>
      </c>
      <c r="F1458" s="336">
        <v>4910.4716100000005</v>
      </c>
      <c r="G1458" s="337">
        <v>332.89911999999998</v>
      </c>
      <c r="H1458" s="337">
        <v>5243.3707300000005</v>
      </c>
      <c r="I1458" s="337">
        <v>20041.693420000003</v>
      </c>
      <c r="J1458" s="337">
        <v>1694.81008</v>
      </c>
      <c r="K1458" s="337">
        <v>21736.503499999999</v>
      </c>
      <c r="L1458" s="337">
        <v>7847.17425</v>
      </c>
      <c r="M1458" s="337">
        <v>2897.9281700000001</v>
      </c>
      <c r="N1458" s="337">
        <v>10745.102419999999</v>
      </c>
      <c r="O1458" s="337">
        <v>37724.976649999997</v>
      </c>
      <c r="P1458" s="337">
        <v>68083.853329999998</v>
      </c>
      <c r="Q1458" s="337">
        <v>165.39051000000001</v>
      </c>
      <c r="R1458" s="338">
        <v>68249.24384000001</v>
      </c>
    </row>
    <row r="1459" spans="1:18" s="313" customFormat="1">
      <c r="A1459" s="339"/>
      <c r="B1459" s="339"/>
      <c r="C1459" s="334" t="s">
        <v>303</v>
      </c>
      <c r="D1459" s="334" t="s">
        <v>303</v>
      </c>
      <c r="E1459" s="335">
        <v>141</v>
      </c>
      <c r="F1459" s="336">
        <v>18018.996329999998</v>
      </c>
      <c r="G1459" s="337">
        <v>5576.5382</v>
      </c>
      <c r="H1459" s="337">
        <v>23595.534530000001</v>
      </c>
      <c r="I1459" s="337">
        <v>41722.684270000005</v>
      </c>
      <c r="J1459" s="337">
        <v>4285.0249299999996</v>
      </c>
      <c r="K1459" s="337">
        <v>46007.709200000005</v>
      </c>
      <c r="L1459" s="337">
        <v>8067.4244000000008</v>
      </c>
      <c r="M1459" s="337">
        <v>2272.8534500000001</v>
      </c>
      <c r="N1459" s="337">
        <v>10340.27785</v>
      </c>
      <c r="O1459" s="337">
        <v>79943.521580000001</v>
      </c>
      <c r="P1459" s="337">
        <v>144488.82780999999</v>
      </c>
      <c r="Q1459" s="337">
        <v>1637.12454</v>
      </c>
      <c r="R1459" s="338">
        <v>146125.95235000001</v>
      </c>
    </row>
    <row r="1460" spans="1:18" s="313" customFormat="1">
      <c r="A1460" s="339"/>
      <c r="B1460" s="339"/>
      <c r="C1460" s="334" t="s">
        <v>304</v>
      </c>
      <c r="D1460" s="334" t="s">
        <v>304</v>
      </c>
      <c r="E1460" s="335">
        <v>410</v>
      </c>
      <c r="F1460" s="336">
        <v>6361.2482199999995</v>
      </c>
      <c r="G1460" s="337">
        <v>1040.0175400000001</v>
      </c>
      <c r="H1460" s="337">
        <v>7401.2657600000002</v>
      </c>
      <c r="I1460" s="337">
        <v>26042.5075</v>
      </c>
      <c r="J1460" s="337">
        <v>2499.8573099999999</v>
      </c>
      <c r="K1460" s="337">
        <v>28542.364809999999</v>
      </c>
      <c r="L1460" s="337">
        <v>3826.97768</v>
      </c>
      <c r="M1460" s="337">
        <v>1214.2268100000001</v>
      </c>
      <c r="N1460" s="337">
        <v>5041.2044900000001</v>
      </c>
      <c r="O1460" s="337">
        <v>40984.835060000005</v>
      </c>
      <c r="P1460" s="337">
        <v>75309.292409999995</v>
      </c>
      <c r="Q1460" s="337">
        <v>146.15758</v>
      </c>
      <c r="R1460" s="338">
        <v>75455.449989999994</v>
      </c>
    </row>
    <row r="1461" spans="1:18" s="313" customFormat="1">
      <c r="A1461" s="339"/>
      <c r="B1461" s="339"/>
      <c r="C1461" s="334" t="s">
        <v>300</v>
      </c>
      <c r="D1461" s="334" t="s">
        <v>306</v>
      </c>
      <c r="E1461" s="335">
        <v>143</v>
      </c>
      <c r="F1461" s="336">
        <v>52428.902310000005</v>
      </c>
      <c r="G1461" s="337">
        <v>2817.8056299999998</v>
      </c>
      <c r="H1461" s="337">
        <v>55246.70794</v>
      </c>
      <c r="I1461" s="337">
        <v>84917.602430000014</v>
      </c>
      <c r="J1461" s="337">
        <v>17902.398670000002</v>
      </c>
      <c r="K1461" s="337">
        <v>102820.00109999999</v>
      </c>
      <c r="L1461" s="337">
        <v>31609.055410000001</v>
      </c>
      <c r="M1461" s="337">
        <v>15148.850640000001</v>
      </c>
      <c r="N1461" s="337">
        <v>46757.906049999998</v>
      </c>
      <c r="O1461" s="337">
        <v>204824.61509000001</v>
      </c>
      <c r="P1461" s="337">
        <v>267412.65519000002</v>
      </c>
      <c r="Q1461" s="337">
        <v>6565.4639000000006</v>
      </c>
      <c r="R1461" s="338">
        <v>273978.11908999999</v>
      </c>
    </row>
    <row r="1462" spans="1:18" s="313" customFormat="1">
      <c r="A1462" s="339"/>
      <c r="B1462" s="339"/>
      <c r="C1462" s="339"/>
      <c r="D1462" s="339"/>
      <c r="E1462" s="340">
        <v>460</v>
      </c>
      <c r="F1462" s="341">
        <v>4173.9368299999996</v>
      </c>
      <c r="G1462" s="342">
        <v>116.55237</v>
      </c>
      <c r="H1462" s="342">
        <v>4290.4892</v>
      </c>
      <c r="I1462" s="342">
        <v>25800.29019</v>
      </c>
      <c r="J1462" s="342">
        <v>2429.4710800000003</v>
      </c>
      <c r="K1462" s="342">
        <v>28229.761269999999</v>
      </c>
      <c r="L1462" s="342">
        <v>10415.67433</v>
      </c>
      <c r="M1462" s="342">
        <v>2613.3645299999998</v>
      </c>
      <c r="N1462" s="342">
        <v>13029.038859999999</v>
      </c>
      <c r="O1462" s="342">
        <v>45549.28933</v>
      </c>
      <c r="P1462" s="342">
        <v>87730.970650000003</v>
      </c>
      <c r="Q1462" s="342">
        <v>260.49739</v>
      </c>
      <c r="R1462" s="343">
        <v>87991.468040000007</v>
      </c>
    </row>
    <row r="1463" spans="1:18" s="313" customFormat="1">
      <c r="A1463" s="339"/>
      <c r="B1463" s="334" t="s">
        <v>24</v>
      </c>
      <c r="C1463" s="334" t="s">
        <v>24</v>
      </c>
      <c r="D1463" s="334" t="s">
        <v>24</v>
      </c>
      <c r="E1463" s="335">
        <v>154</v>
      </c>
      <c r="F1463" s="336">
        <v>32888.79045</v>
      </c>
      <c r="G1463" s="337">
        <v>7541.5354800000005</v>
      </c>
      <c r="H1463" s="337">
        <v>40430.325929999999</v>
      </c>
      <c r="I1463" s="337">
        <v>84469.364690000002</v>
      </c>
      <c r="J1463" s="337">
        <v>31857.920859999998</v>
      </c>
      <c r="K1463" s="337">
        <v>116327.28555</v>
      </c>
      <c r="L1463" s="337">
        <v>60465.442670000004</v>
      </c>
      <c r="M1463" s="337">
        <v>24046.250179999999</v>
      </c>
      <c r="N1463" s="337">
        <v>84511.692849999992</v>
      </c>
      <c r="O1463" s="337">
        <v>241269.30433000001</v>
      </c>
      <c r="P1463" s="337">
        <v>211635.93131000001</v>
      </c>
      <c r="Q1463" s="337">
        <v>12932.44011</v>
      </c>
      <c r="R1463" s="338">
        <v>224568.37141999998</v>
      </c>
    </row>
    <row r="1464" spans="1:18" s="313" customFormat="1">
      <c r="A1464" s="339"/>
      <c r="B1464" s="339"/>
      <c r="C1464" s="339"/>
      <c r="D1464" s="339"/>
      <c r="E1464" s="340">
        <v>312</v>
      </c>
      <c r="F1464" s="341">
        <v>3942.9357599999998</v>
      </c>
      <c r="G1464" s="342">
        <v>973.72685000000001</v>
      </c>
      <c r="H1464" s="342">
        <v>4916.6626100000003</v>
      </c>
      <c r="I1464" s="342">
        <v>23584.432820000002</v>
      </c>
      <c r="J1464" s="342">
        <v>8347.9370600000002</v>
      </c>
      <c r="K1464" s="342">
        <v>31932.369879999998</v>
      </c>
      <c r="L1464" s="342">
        <v>6326.3871500000005</v>
      </c>
      <c r="M1464" s="342">
        <v>1769.24352</v>
      </c>
      <c r="N1464" s="342">
        <v>8095.6306699999996</v>
      </c>
      <c r="O1464" s="342">
        <v>44944.663159999996</v>
      </c>
      <c r="P1464" s="342">
        <v>77203.373209999991</v>
      </c>
      <c r="Q1464" s="342">
        <v>7249.77927</v>
      </c>
      <c r="R1464" s="343">
        <v>84453.152480000004</v>
      </c>
    </row>
    <row r="1465" spans="1:18" s="313" customFormat="1">
      <c r="A1465" s="339"/>
      <c r="B1465" s="334" t="s">
        <v>25</v>
      </c>
      <c r="C1465" s="334" t="s">
        <v>25</v>
      </c>
      <c r="D1465" s="334" t="s">
        <v>25</v>
      </c>
      <c r="E1465" s="335">
        <v>187</v>
      </c>
      <c r="F1465" s="336">
        <v>10914.721939999999</v>
      </c>
      <c r="G1465" s="337">
        <v>2572.9051099999997</v>
      </c>
      <c r="H1465" s="337">
        <v>13487.627050000001</v>
      </c>
      <c r="I1465" s="337">
        <v>33419.92712</v>
      </c>
      <c r="J1465" s="337">
        <v>7121.6965599999994</v>
      </c>
      <c r="K1465" s="337">
        <v>40541.623679999997</v>
      </c>
      <c r="L1465" s="337">
        <v>7757.0786500000004</v>
      </c>
      <c r="M1465" s="337">
        <v>4412.7470899999998</v>
      </c>
      <c r="N1465" s="337">
        <v>12169.82574</v>
      </c>
      <c r="O1465" s="337">
        <v>66199.07647</v>
      </c>
      <c r="P1465" s="337">
        <v>91579.203120000006</v>
      </c>
      <c r="Q1465" s="337">
        <v>9303.1452499999996</v>
      </c>
      <c r="R1465" s="338">
        <v>100882.34837000001</v>
      </c>
    </row>
    <row r="1466" spans="1:18" s="313" customFormat="1">
      <c r="A1466" s="339"/>
      <c r="B1466" s="334" t="s">
        <v>26</v>
      </c>
      <c r="C1466" s="334" t="s">
        <v>309</v>
      </c>
      <c r="D1466" s="334" t="s">
        <v>310</v>
      </c>
      <c r="E1466" s="335">
        <v>449</v>
      </c>
      <c r="F1466" s="336">
        <v>5695.2471999999998</v>
      </c>
      <c r="G1466" s="337">
        <v>343.69878000000006</v>
      </c>
      <c r="H1466" s="337">
        <v>6038.9459800000004</v>
      </c>
      <c r="I1466" s="337">
        <v>21110.843370000002</v>
      </c>
      <c r="J1466" s="337">
        <v>4414.3834000000006</v>
      </c>
      <c r="K1466" s="337">
        <v>25525.226770000001</v>
      </c>
      <c r="L1466" s="337">
        <v>4813.2081699999999</v>
      </c>
      <c r="M1466" s="337">
        <v>1176.3747900000001</v>
      </c>
      <c r="N1466" s="337">
        <v>5989.5829599999997</v>
      </c>
      <c r="O1466" s="337">
        <v>37553.755709999998</v>
      </c>
      <c r="P1466" s="337">
        <v>95016.988700000002</v>
      </c>
      <c r="Q1466" s="337">
        <v>214.84341000000001</v>
      </c>
      <c r="R1466" s="338">
        <v>95231.832110000003</v>
      </c>
    </row>
    <row r="1467" spans="1:18" s="313" customFormat="1">
      <c r="A1467" s="339"/>
      <c r="B1467" s="339"/>
      <c r="C1467" s="339"/>
      <c r="D1467" s="334" t="s">
        <v>311</v>
      </c>
      <c r="E1467" s="335">
        <v>144</v>
      </c>
      <c r="F1467" s="336">
        <v>97918.892720000003</v>
      </c>
      <c r="G1467" s="337">
        <v>7920.0577000000003</v>
      </c>
      <c r="H1467" s="337">
        <v>105838.95042000001</v>
      </c>
      <c r="I1467" s="337">
        <v>90300.853659999993</v>
      </c>
      <c r="J1467" s="337">
        <v>17855.510160000002</v>
      </c>
      <c r="K1467" s="337">
        <v>108156.36382</v>
      </c>
      <c r="L1467" s="337">
        <v>36443.959799999997</v>
      </c>
      <c r="M1467" s="337">
        <v>25784.162469999999</v>
      </c>
      <c r="N1467" s="337">
        <v>62228.12227</v>
      </c>
      <c r="O1467" s="337">
        <v>276223.43650999997</v>
      </c>
      <c r="P1467" s="337">
        <v>253005.52128000002</v>
      </c>
      <c r="Q1467" s="337">
        <v>3552.8916899999999</v>
      </c>
      <c r="R1467" s="338">
        <v>256558.41297</v>
      </c>
    </row>
    <row r="1468" spans="1:18" s="313" customFormat="1">
      <c r="A1468" s="339"/>
      <c r="B1468" s="339"/>
      <c r="C1468" s="339"/>
      <c r="D1468" s="339"/>
      <c r="E1468" s="340">
        <v>318</v>
      </c>
      <c r="F1468" s="341">
        <v>10662.990220000002</v>
      </c>
      <c r="G1468" s="342">
        <v>1798.0169099999998</v>
      </c>
      <c r="H1468" s="342">
        <v>12461.00713</v>
      </c>
      <c r="I1468" s="342">
        <v>33699.107329999999</v>
      </c>
      <c r="J1468" s="342">
        <v>5195.84069</v>
      </c>
      <c r="K1468" s="342">
        <v>38894.948020000003</v>
      </c>
      <c r="L1468" s="342">
        <v>7378.9492799999998</v>
      </c>
      <c r="M1468" s="342">
        <v>2230.56844</v>
      </c>
      <c r="N1468" s="342">
        <v>9609.5177199999998</v>
      </c>
      <c r="O1468" s="342">
        <v>60965.472869999998</v>
      </c>
      <c r="P1468" s="342">
        <v>125125.57123</v>
      </c>
      <c r="Q1468" s="342">
        <v>366.77490999999998</v>
      </c>
      <c r="R1468" s="343">
        <v>125492.34613999999</v>
      </c>
    </row>
    <row r="1469" spans="1:18" s="313" customFormat="1">
      <c r="A1469" s="334" t="s">
        <v>448</v>
      </c>
      <c r="B1469" s="334" t="s">
        <v>16</v>
      </c>
      <c r="C1469" s="334" t="s">
        <v>16</v>
      </c>
      <c r="D1469" s="334" t="s">
        <v>63</v>
      </c>
      <c r="E1469" s="335">
        <v>1</v>
      </c>
      <c r="F1469" s="336">
        <v>23253.731309999999</v>
      </c>
      <c r="G1469" s="337">
        <v>68677.691390000007</v>
      </c>
      <c r="H1469" s="337">
        <v>91931.42270000001</v>
      </c>
      <c r="I1469" s="337">
        <v>90.721149999999994</v>
      </c>
      <c r="J1469" s="337">
        <v>1554.72948</v>
      </c>
      <c r="K1469" s="337">
        <v>1645.4506299999998</v>
      </c>
      <c r="L1469" s="337">
        <v>7223.6384600000001</v>
      </c>
      <c r="M1469" s="337">
        <v>888270.36213999998</v>
      </c>
      <c r="N1469" s="337">
        <v>895494.00060000003</v>
      </c>
      <c r="O1469" s="337">
        <v>989070.87393</v>
      </c>
      <c r="P1469" s="337">
        <v>63000</v>
      </c>
      <c r="Q1469" s="337">
        <v>99765</v>
      </c>
      <c r="R1469" s="338">
        <v>162765</v>
      </c>
    </row>
    <row r="1470" spans="1:18" s="313" customFormat="1">
      <c r="A1470" s="334" t="s">
        <v>449</v>
      </c>
      <c r="B1470" s="334" t="s">
        <v>16</v>
      </c>
      <c r="C1470" s="334" t="s">
        <v>16</v>
      </c>
      <c r="D1470" s="334" t="s">
        <v>63</v>
      </c>
      <c r="E1470" s="335">
        <v>1</v>
      </c>
      <c r="F1470" s="336">
        <v>90032.067190000002</v>
      </c>
      <c r="G1470" s="337">
        <v>427926.81530999998</v>
      </c>
      <c r="H1470" s="337">
        <v>517958.88250000001</v>
      </c>
      <c r="I1470" s="337">
        <v>0</v>
      </c>
      <c r="J1470" s="337">
        <v>0</v>
      </c>
      <c r="K1470" s="337">
        <v>0</v>
      </c>
      <c r="L1470" s="337">
        <v>148936.21437999999</v>
      </c>
      <c r="M1470" s="337">
        <v>1136671.18463</v>
      </c>
      <c r="N1470" s="337">
        <v>1285607.3990100001</v>
      </c>
      <c r="O1470" s="337">
        <v>1803566.2815099999</v>
      </c>
      <c r="P1470" s="337">
        <v>281743.51780000003</v>
      </c>
      <c r="Q1470" s="337">
        <v>848539.19186000002</v>
      </c>
      <c r="R1470" s="338">
        <v>1130282.7096600002</v>
      </c>
    </row>
    <row r="1471" spans="1:18" s="313" customFormat="1">
      <c r="A1471" s="334" t="s">
        <v>450</v>
      </c>
      <c r="B1471" s="334" t="s">
        <v>3</v>
      </c>
      <c r="C1471" s="334" t="s">
        <v>199</v>
      </c>
      <c r="D1471" s="334" t="s">
        <v>199</v>
      </c>
      <c r="E1471" s="335">
        <v>269</v>
      </c>
      <c r="F1471" s="336">
        <v>0</v>
      </c>
      <c r="G1471" s="337">
        <v>0</v>
      </c>
      <c r="H1471" s="337">
        <v>0</v>
      </c>
      <c r="I1471" s="337">
        <v>355.03681</v>
      </c>
      <c r="J1471" s="337">
        <v>0.66037000000000001</v>
      </c>
      <c r="K1471" s="337">
        <v>355.69718</v>
      </c>
      <c r="L1471" s="337">
        <v>1692.4346599999999</v>
      </c>
      <c r="M1471" s="337">
        <v>0.14752999999999999</v>
      </c>
      <c r="N1471" s="337">
        <v>1692.5821899999999</v>
      </c>
      <c r="O1471" s="337">
        <v>2048.2793700000002</v>
      </c>
      <c r="P1471" s="337">
        <v>1644.71649</v>
      </c>
      <c r="Q1471" s="337">
        <v>0</v>
      </c>
      <c r="R1471" s="338">
        <v>1644.71649</v>
      </c>
    </row>
    <row r="1472" spans="1:18" s="313" customFormat="1">
      <c r="A1472" s="339"/>
      <c r="B1472" s="339"/>
      <c r="C1472" s="334" t="s">
        <v>202</v>
      </c>
      <c r="D1472" s="334" t="s">
        <v>203</v>
      </c>
      <c r="E1472" s="335">
        <v>77</v>
      </c>
      <c r="F1472" s="336">
        <v>0</v>
      </c>
      <c r="G1472" s="337">
        <v>0</v>
      </c>
      <c r="H1472" s="337">
        <v>0</v>
      </c>
      <c r="I1472" s="337">
        <v>1053.56068</v>
      </c>
      <c r="J1472" s="337">
        <v>2.81318</v>
      </c>
      <c r="K1472" s="337">
        <v>1056.3738600000001</v>
      </c>
      <c r="L1472" s="337">
        <v>8907.7526999999991</v>
      </c>
      <c r="M1472" s="337">
        <v>2.0057300000000002</v>
      </c>
      <c r="N1472" s="337">
        <v>8909.7584299999999</v>
      </c>
      <c r="O1472" s="337">
        <v>9966.1322899999996</v>
      </c>
      <c r="P1472" s="337">
        <v>13772.223109999999</v>
      </c>
      <c r="Q1472" s="337">
        <v>0</v>
      </c>
      <c r="R1472" s="338">
        <v>13772.223109999999</v>
      </c>
    </row>
    <row r="1473" spans="1:18" s="313" customFormat="1">
      <c r="A1473" s="339"/>
      <c r="B1473" s="334" t="s">
        <v>5</v>
      </c>
      <c r="C1473" s="334" t="s">
        <v>5</v>
      </c>
      <c r="D1473" s="334" t="s">
        <v>207</v>
      </c>
      <c r="E1473" s="335">
        <v>8</v>
      </c>
      <c r="F1473" s="336">
        <v>0</v>
      </c>
      <c r="G1473" s="337">
        <v>0</v>
      </c>
      <c r="H1473" s="337">
        <v>0</v>
      </c>
      <c r="I1473" s="337">
        <v>1403.6255700000002</v>
      </c>
      <c r="J1473" s="337">
        <v>164.01477</v>
      </c>
      <c r="K1473" s="337">
        <v>1567.6403400000002</v>
      </c>
      <c r="L1473" s="337">
        <v>20848.5556</v>
      </c>
      <c r="M1473" s="337">
        <v>192.89082999999999</v>
      </c>
      <c r="N1473" s="337">
        <v>21041.44643</v>
      </c>
      <c r="O1473" s="337">
        <v>22609.086769999998</v>
      </c>
      <c r="P1473" s="337">
        <v>10303.94966</v>
      </c>
      <c r="Q1473" s="337">
        <v>0</v>
      </c>
      <c r="R1473" s="338">
        <v>10303.94966</v>
      </c>
    </row>
    <row r="1474" spans="1:18" s="313" customFormat="1">
      <c r="A1474" s="339"/>
      <c r="B1474" s="339"/>
      <c r="C1474" s="339"/>
      <c r="D1474" s="334" t="s">
        <v>209</v>
      </c>
      <c r="E1474" s="335">
        <v>160</v>
      </c>
      <c r="F1474" s="336">
        <v>0</v>
      </c>
      <c r="G1474" s="337">
        <v>0</v>
      </c>
      <c r="H1474" s="337">
        <v>0</v>
      </c>
      <c r="I1474" s="337">
        <v>669.22940000000006</v>
      </c>
      <c r="J1474" s="337">
        <v>14.07835</v>
      </c>
      <c r="K1474" s="337">
        <v>683.30775000000006</v>
      </c>
      <c r="L1474" s="337">
        <v>6328.8371900000002</v>
      </c>
      <c r="M1474" s="337">
        <v>5.0577100000000002</v>
      </c>
      <c r="N1474" s="337">
        <v>6333.8949000000002</v>
      </c>
      <c r="O1474" s="337">
        <v>7017.2026500000002</v>
      </c>
      <c r="P1474" s="337">
        <v>8799.2518900000014</v>
      </c>
      <c r="Q1474" s="337">
        <v>0</v>
      </c>
      <c r="R1474" s="338">
        <v>8799.2518900000014</v>
      </c>
    </row>
    <row r="1475" spans="1:18" s="313" customFormat="1">
      <c r="A1475" s="339"/>
      <c r="B1475" s="339"/>
      <c r="C1475" s="339"/>
      <c r="D1475" s="334" t="s">
        <v>210</v>
      </c>
      <c r="E1475" s="335">
        <v>210</v>
      </c>
      <c r="F1475" s="336">
        <v>0</v>
      </c>
      <c r="G1475" s="337">
        <v>0</v>
      </c>
      <c r="H1475" s="337">
        <v>0</v>
      </c>
      <c r="I1475" s="337">
        <v>276.73015000000004</v>
      </c>
      <c r="J1475" s="337">
        <v>0</v>
      </c>
      <c r="K1475" s="337">
        <v>276.73015000000004</v>
      </c>
      <c r="L1475" s="337">
        <v>2673.16833</v>
      </c>
      <c r="M1475" s="337">
        <v>0</v>
      </c>
      <c r="N1475" s="337">
        <v>2673.16833</v>
      </c>
      <c r="O1475" s="337">
        <v>2949.8984799999998</v>
      </c>
      <c r="P1475" s="337">
        <v>5609.07042</v>
      </c>
      <c r="Q1475" s="337">
        <v>0</v>
      </c>
      <c r="R1475" s="338">
        <v>5609.07042</v>
      </c>
    </row>
    <row r="1476" spans="1:18" s="313" customFormat="1">
      <c r="A1476" s="339"/>
      <c r="B1476" s="334" t="s">
        <v>7</v>
      </c>
      <c r="C1476" s="334" t="s">
        <v>7</v>
      </c>
      <c r="D1476" s="334" t="s">
        <v>7</v>
      </c>
      <c r="E1476" s="335">
        <v>10</v>
      </c>
      <c r="F1476" s="336">
        <v>0</v>
      </c>
      <c r="G1476" s="337">
        <v>0</v>
      </c>
      <c r="H1476" s="337">
        <v>0</v>
      </c>
      <c r="I1476" s="337">
        <v>1073.7772600000001</v>
      </c>
      <c r="J1476" s="337">
        <v>4.5792000000000002</v>
      </c>
      <c r="K1476" s="337">
        <v>1078.35646</v>
      </c>
      <c r="L1476" s="337">
        <v>7688.7720999999992</v>
      </c>
      <c r="M1476" s="337">
        <v>260.27814999999998</v>
      </c>
      <c r="N1476" s="337">
        <v>7949.0502500000002</v>
      </c>
      <c r="O1476" s="337">
        <v>9027.4067100000011</v>
      </c>
      <c r="P1476" s="337">
        <v>5496.0733200000004</v>
      </c>
      <c r="Q1476" s="337">
        <v>0</v>
      </c>
      <c r="R1476" s="338">
        <v>5496.0733200000004</v>
      </c>
    </row>
    <row r="1477" spans="1:18" s="313" customFormat="1">
      <c r="A1477" s="339"/>
      <c r="B1477" s="334" t="s">
        <v>8</v>
      </c>
      <c r="C1477" s="334" t="s">
        <v>223</v>
      </c>
      <c r="D1477" s="334" t="s">
        <v>94</v>
      </c>
      <c r="E1477" s="335">
        <v>92</v>
      </c>
      <c r="F1477" s="336">
        <v>0</v>
      </c>
      <c r="G1477" s="337">
        <v>0</v>
      </c>
      <c r="H1477" s="337">
        <v>0</v>
      </c>
      <c r="I1477" s="337">
        <v>637.58368999999993</v>
      </c>
      <c r="J1477" s="337">
        <v>28.77618</v>
      </c>
      <c r="K1477" s="337">
        <v>666.35987</v>
      </c>
      <c r="L1477" s="337">
        <v>4417.4669400000002</v>
      </c>
      <c r="M1477" s="337">
        <v>11.678229999999999</v>
      </c>
      <c r="N1477" s="337">
        <v>4429.1451699999998</v>
      </c>
      <c r="O1477" s="337">
        <v>5095.50504</v>
      </c>
      <c r="P1477" s="337">
        <v>6361.0806299999995</v>
      </c>
      <c r="Q1477" s="337">
        <v>0</v>
      </c>
      <c r="R1477" s="338">
        <v>6361.0806299999995</v>
      </c>
    </row>
    <row r="1478" spans="1:18" s="313" customFormat="1">
      <c r="A1478" s="339"/>
      <c r="B1478" s="334" t="s">
        <v>9</v>
      </c>
      <c r="C1478" s="334" t="s">
        <v>9</v>
      </c>
      <c r="D1478" s="334" t="s">
        <v>228</v>
      </c>
      <c r="E1478" s="335">
        <v>146</v>
      </c>
      <c r="F1478" s="336">
        <v>0</v>
      </c>
      <c r="G1478" s="337">
        <v>0</v>
      </c>
      <c r="H1478" s="337">
        <v>0</v>
      </c>
      <c r="I1478" s="337">
        <v>946.09501</v>
      </c>
      <c r="J1478" s="337">
        <v>15.543209999999998</v>
      </c>
      <c r="K1478" s="337">
        <v>961.63821999999993</v>
      </c>
      <c r="L1478" s="337">
        <v>5328.2269500000002</v>
      </c>
      <c r="M1478" s="337">
        <v>63.769570000000002</v>
      </c>
      <c r="N1478" s="337">
        <v>5391.9965199999997</v>
      </c>
      <c r="O1478" s="337">
        <v>6353.6347400000004</v>
      </c>
      <c r="P1478" s="337">
        <v>5323.4462000000003</v>
      </c>
      <c r="Q1478" s="337">
        <v>0</v>
      </c>
      <c r="R1478" s="338">
        <v>5323.4462000000003</v>
      </c>
    </row>
    <row r="1479" spans="1:18" s="313" customFormat="1">
      <c r="A1479" s="339"/>
      <c r="B1479" s="334" t="s">
        <v>233</v>
      </c>
      <c r="C1479" s="334" t="s">
        <v>233</v>
      </c>
      <c r="D1479" s="334" t="s">
        <v>233</v>
      </c>
      <c r="E1479" s="335">
        <v>14</v>
      </c>
      <c r="F1479" s="336">
        <v>0</v>
      </c>
      <c r="G1479" s="337">
        <v>0</v>
      </c>
      <c r="H1479" s="337">
        <v>0</v>
      </c>
      <c r="I1479" s="337">
        <v>711.67918000000009</v>
      </c>
      <c r="J1479" s="337">
        <v>1.5853699999999999</v>
      </c>
      <c r="K1479" s="337">
        <v>713.2645500000001</v>
      </c>
      <c r="L1479" s="337">
        <v>1944.56384</v>
      </c>
      <c r="M1479" s="337">
        <v>3.0149899999999996</v>
      </c>
      <c r="N1479" s="337">
        <v>1947.5788300000002</v>
      </c>
      <c r="O1479" s="337">
        <v>2660.8433799999998</v>
      </c>
      <c r="P1479" s="337">
        <v>6375.6764599999997</v>
      </c>
      <c r="Q1479" s="337">
        <v>0</v>
      </c>
      <c r="R1479" s="338">
        <v>6375.6764599999997</v>
      </c>
    </row>
    <row r="1480" spans="1:18" s="313" customFormat="1">
      <c r="A1480" s="339"/>
      <c r="B1480" s="334" t="s">
        <v>12</v>
      </c>
      <c r="C1480" s="334" t="s">
        <v>236</v>
      </c>
      <c r="D1480" s="334" t="s">
        <v>237</v>
      </c>
      <c r="E1480" s="335">
        <v>15</v>
      </c>
      <c r="F1480" s="336">
        <v>0</v>
      </c>
      <c r="G1480" s="337">
        <v>0</v>
      </c>
      <c r="H1480" s="337">
        <v>0</v>
      </c>
      <c r="I1480" s="337">
        <v>858.71233999999993</v>
      </c>
      <c r="J1480" s="337">
        <v>6.9674499999999995</v>
      </c>
      <c r="K1480" s="337">
        <v>865.67979000000003</v>
      </c>
      <c r="L1480" s="337">
        <v>1151.4586000000002</v>
      </c>
      <c r="M1480" s="337">
        <v>0.32618999999999998</v>
      </c>
      <c r="N1480" s="337">
        <v>1151.7847899999999</v>
      </c>
      <c r="O1480" s="337">
        <v>2017.4645800000001</v>
      </c>
      <c r="P1480" s="337">
        <v>8810.0429600000007</v>
      </c>
      <c r="Q1480" s="337">
        <v>0</v>
      </c>
      <c r="R1480" s="338">
        <v>8810.0429600000007</v>
      </c>
    </row>
    <row r="1481" spans="1:18" s="313" customFormat="1">
      <c r="A1481" s="339"/>
      <c r="B1481" s="339"/>
      <c r="C1481" s="334" t="s">
        <v>12</v>
      </c>
      <c r="D1481" s="334" t="s">
        <v>12</v>
      </c>
      <c r="E1481" s="335">
        <v>80</v>
      </c>
      <c r="F1481" s="336">
        <v>0</v>
      </c>
      <c r="G1481" s="337">
        <v>0</v>
      </c>
      <c r="H1481" s="337">
        <v>0</v>
      </c>
      <c r="I1481" s="337">
        <v>900.90635999999995</v>
      </c>
      <c r="J1481" s="337">
        <v>16.38777</v>
      </c>
      <c r="K1481" s="337">
        <v>917.29413</v>
      </c>
      <c r="L1481" s="337">
        <v>6746.9151400000001</v>
      </c>
      <c r="M1481" s="337">
        <v>13.814209999999999</v>
      </c>
      <c r="N1481" s="337">
        <v>6760.7293499999996</v>
      </c>
      <c r="O1481" s="337">
        <v>7678.0234800000007</v>
      </c>
      <c r="P1481" s="337">
        <v>14866.54415</v>
      </c>
      <c r="Q1481" s="337">
        <v>0</v>
      </c>
      <c r="R1481" s="338">
        <v>14866.54415</v>
      </c>
    </row>
    <row r="1482" spans="1:18" s="313" customFormat="1">
      <c r="A1482" s="339"/>
      <c r="B1482" s="339"/>
      <c r="C1482" s="334" t="s">
        <v>240</v>
      </c>
      <c r="D1482" s="334" t="s">
        <v>240</v>
      </c>
      <c r="E1482" s="335">
        <v>144</v>
      </c>
      <c r="F1482" s="336">
        <v>0</v>
      </c>
      <c r="G1482" s="337">
        <v>0</v>
      </c>
      <c r="H1482" s="337">
        <v>0</v>
      </c>
      <c r="I1482" s="337">
        <v>585.96478999999999</v>
      </c>
      <c r="J1482" s="337">
        <v>0.1696</v>
      </c>
      <c r="K1482" s="337">
        <v>586.13439000000005</v>
      </c>
      <c r="L1482" s="337">
        <v>3051.2375899999997</v>
      </c>
      <c r="M1482" s="337">
        <v>0.75148000000000004</v>
      </c>
      <c r="N1482" s="337">
        <v>3051.9890699999996</v>
      </c>
      <c r="O1482" s="337">
        <v>3638.1234599999998</v>
      </c>
      <c r="P1482" s="337">
        <v>8449.4171200000001</v>
      </c>
      <c r="Q1482" s="337">
        <v>0</v>
      </c>
      <c r="R1482" s="338">
        <v>8449.4171200000001</v>
      </c>
    </row>
    <row r="1483" spans="1:18" s="313" customFormat="1">
      <c r="A1483" s="339"/>
      <c r="B1483" s="334" t="s">
        <v>241</v>
      </c>
      <c r="C1483" s="334" t="s">
        <v>244</v>
      </c>
      <c r="D1483" s="334" t="s">
        <v>245</v>
      </c>
      <c r="E1483" s="335">
        <v>276</v>
      </c>
      <c r="F1483" s="336">
        <v>0</v>
      </c>
      <c r="G1483" s="337">
        <v>0</v>
      </c>
      <c r="H1483" s="337">
        <v>0</v>
      </c>
      <c r="I1483" s="337">
        <v>188.55857</v>
      </c>
      <c r="J1483" s="337">
        <v>6.4754199999999997</v>
      </c>
      <c r="K1483" s="337">
        <v>195.03398999999999</v>
      </c>
      <c r="L1483" s="337">
        <v>1320.15254</v>
      </c>
      <c r="M1483" s="337">
        <v>3.5072199999999998</v>
      </c>
      <c r="N1483" s="337">
        <v>1323.65976</v>
      </c>
      <c r="O1483" s="337">
        <v>1518.6937499999999</v>
      </c>
      <c r="P1483" s="337">
        <v>4154.51937</v>
      </c>
      <c r="Q1483" s="337">
        <v>0</v>
      </c>
      <c r="R1483" s="338">
        <v>4154.51937</v>
      </c>
    </row>
    <row r="1484" spans="1:18" s="313" customFormat="1">
      <c r="A1484" s="339"/>
      <c r="B1484" s="334" t="s">
        <v>14</v>
      </c>
      <c r="C1484" s="334" t="s">
        <v>254</v>
      </c>
      <c r="D1484" s="334" t="s">
        <v>254</v>
      </c>
      <c r="E1484" s="335">
        <v>23</v>
      </c>
      <c r="F1484" s="336">
        <v>0</v>
      </c>
      <c r="G1484" s="337">
        <v>0</v>
      </c>
      <c r="H1484" s="337">
        <v>0</v>
      </c>
      <c r="I1484" s="337">
        <v>380.09595000000002</v>
      </c>
      <c r="J1484" s="337">
        <v>0</v>
      </c>
      <c r="K1484" s="337">
        <v>380.09595000000002</v>
      </c>
      <c r="L1484" s="337">
        <v>5440.2098599999999</v>
      </c>
      <c r="M1484" s="337">
        <v>6.1414999999999997</v>
      </c>
      <c r="N1484" s="337">
        <v>5446.3513600000006</v>
      </c>
      <c r="O1484" s="337">
        <v>5826.4473099999996</v>
      </c>
      <c r="P1484" s="337">
        <v>6990.8822900000005</v>
      </c>
      <c r="Q1484" s="337">
        <v>0</v>
      </c>
      <c r="R1484" s="338">
        <v>6990.8822900000005</v>
      </c>
    </row>
    <row r="1485" spans="1:18" s="313" customFormat="1">
      <c r="A1485" s="339"/>
      <c r="B1485" s="339"/>
      <c r="C1485" s="339"/>
      <c r="D1485" s="339"/>
      <c r="E1485" s="340">
        <v>25</v>
      </c>
      <c r="F1485" s="341">
        <v>0</v>
      </c>
      <c r="G1485" s="342">
        <v>0</v>
      </c>
      <c r="H1485" s="342">
        <v>0</v>
      </c>
      <c r="I1485" s="342">
        <v>774.89122999999995</v>
      </c>
      <c r="J1485" s="342">
        <v>0.73269000000000006</v>
      </c>
      <c r="K1485" s="342">
        <v>775.62392</v>
      </c>
      <c r="L1485" s="342">
        <v>9035.0191099999993</v>
      </c>
      <c r="M1485" s="342">
        <v>0.59062000000000003</v>
      </c>
      <c r="N1485" s="342">
        <v>9035.6097300000001</v>
      </c>
      <c r="O1485" s="342">
        <v>9811.2336500000001</v>
      </c>
      <c r="P1485" s="342">
        <v>9140.255509999999</v>
      </c>
      <c r="Q1485" s="342">
        <v>0</v>
      </c>
      <c r="R1485" s="343">
        <v>9140.255509999999</v>
      </c>
    </row>
    <row r="1486" spans="1:18" s="313" customFormat="1">
      <c r="A1486" s="339"/>
      <c r="B1486" s="339"/>
      <c r="C1486" s="339"/>
      <c r="D1486" s="339"/>
      <c r="E1486" s="340">
        <v>84</v>
      </c>
      <c r="F1486" s="341">
        <v>0</v>
      </c>
      <c r="G1486" s="342">
        <v>0</v>
      </c>
      <c r="H1486" s="342">
        <v>0</v>
      </c>
      <c r="I1486" s="342">
        <v>578.80956000000003</v>
      </c>
      <c r="J1486" s="342">
        <v>0.27379999999999999</v>
      </c>
      <c r="K1486" s="342">
        <v>579.08335999999997</v>
      </c>
      <c r="L1486" s="342">
        <v>7020.7928000000002</v>
      </c>
      <c r="M1486" s="342">
        <v>33.003309999999999</v>
      </c>
      <c r="N1486" s="342">
        <v>7053.7961100000002</v>
      </c>
      <c r="O1486" s="342">
        <v>7632.8794699999999</v>
      </c>
      <c r="P1486" s="342">
        <v>9550.8292400000009</v>
      </c>
      <c r="Q1486" s="342">
        <v>0</v>
      </c>
      <c r="R1486" s="343">
        <v>9550.8292400000009</v>
      </c>
    </row>
    <row r="1487" spans="1:18" s="313" customFormat="1">
      <c r="A1487" s="339"/>
      <c r="B1487" s="334" t="s">
        <v>15</v>
      </c>
      <c r="C1487" s="334" t="s">
        <v>257</v>
      </c>
      <c r="D1487" s="334" t="s">
        <v>257</v>
      </c>
      <c r="E1487" s="335">
        <v>86</v>
      </c>
      <c r="F1487" s="336">
        <v>0</v>
      </c>
      <c r="G1487" s="337">
        <v>0</v>
      </c>
      <c r="H1487" s="337">
        <v>0</v>
      </c>
      <c r="I1487" s="337">
        <v>916.28476999999998</v>
      </c>
      <c r="J1487" s="337">
        <v>2.30314</v>
      </c>
      <c r="K1487" s="337">
        <v>918.58791000000008</v>
      </c>
      <c r="L1487" s="337">
        <v>4251.28179</v>
      </c>
      <c r="M1487" s="337">
        <v>1.60327</v>
      </c>
      <c r="N1487" s="337">
        <v>4252.8850599999996</v>
      </c>
      <c r="O1487" s="337">
        <v>5171.4729699999998</v>
      </c>
      <c r="P1487" s="337">
        <v>14928.43713</v>
      </c>
      <c r="Q1487" s="337">
        <v>0</v>
      </c>
      <c r="R1487" s="338">
        <v>14928.43713</v>
      </c>
    </row>
    <row r="1488" spans="1:18" s="313" customFormat="1">
      <c r="A1488" s="339"/>
      <c r="B1488" s="339"/>
      <c r="C1488" s="339"/>
      <c r="D1488" s="334" t="s">
        <v>258</v>
      </c>
      <c r="E1488" s="335">
        <v>29</v>
      </c>
      <c r="F1488" s="336">
        <v>0</v>
      </c>
      <c r="G1488" s="337">
        <v>0</v>
      </c>
      <c r="H1488" s="337">
        <v>0</v>
      </c>
      <c r="I1488" s="337">
        <v>150.69920000000002</v>
      </c>
      <c r="J1488" s="337">
        <v>0.51955999999999991</v>
      </c>
      <c r="K1488" s="337">
        <v>151.21876</v>
      </c>
      <c r="L1488" s="337">
        <v>398.22484000000003</v>
      </c>
      <c r="M1488" s="337">
        <v>2.2019999999999998E-2</v>
      </c>
      <c r="N1488" s="337">
        <v>398.24685999999997</v>
      </c>
      <c r="O1488" s="337">
        <v>549.46561999999994</v>
      </c>
      <c r="P1488" s="337">
        <v>7259.1941299999999</v>
      </c>
      <c r="Q1488" s="337">
        <v>0</v>
      </c>
      <c r="R1488" s="338">
        <v>7259.1941299999999</v>
      </c>
    </row>
    <row r="1489" spans="1:18" s="313" customFormat="1">
      <c r="A1489" s="339"/>
      <c r="B1489" s="334" t="s">
        <v>16</v>
      </c>
      <c r="C1489" s="334" t="s">
        <v>260</v>
      </c>
      <c r="D1489" s="334" t="s">
        <v>263</v>
      </c>
      <c r="E1489" s="335">
        <v>93</v>
      </c>
      <c r="F1489" s="336">
        <v>0</v>
      </c>
      <c r="G1489" s="337">
        <v>0</v>
      </c>
      <c r="H1489" s="337">
        <v>0</v>
      </c>
      <c r="I1489" s="337">
        <v>706.84431000000006</v>
      </c>
      <c r="J1489" s="337">
        <v>5.1345799999999997</v>
      </c>
      <c r="K1489" s="337">
        <v>711.97888999999998</v>
      </c>
      <c r="L1489" s="337">
        <v>2025.97774</v>
      </c>
      <c r="M1489" s="337">
        <v>20.625979999999998</v>
      </c>
      <c r="N1489" s="337">
        <v>2046.6037200000001</v>
      </c>
      <c r="O1489" s="337">
        <v>2758.5826099999999</v>
      </c>
      <c r="P1489" s="337">
        <v>5795.4848600000005</v>
      </c>
      <c r="Q1489" s="337">
        <v>0</v>
      </c>
      <c r="R1489" s="338">
        <v>5795.4848600000005</v>
      </c>
    </row>
    <row r="1490" spans="1:18" s="313" customFormat="1">
      <c r="A1490" s="339"/>
      <c r="B1490" s="339"/>
      <c r="C1490" s="334" t="s">
        <v>265</v>
      </c>
      <c r="D1490" s="334" t="s">
        <v>265</v>
      </c>
      <c r="E1490" s="335">
        <v>95</v>
      </c>
      <c r="F1490" s="336">
        <v>0</v>
      </c>
      <c r="G1490" s="337">
        <v>0</v>
      </c>
      <c r="H1490" s="337">
        <v>0</v>
      </c>
      <c r="I1490" s="337">
        <v>596.49053000000004</v>
      </c>
      <c r="J1490" s="337">
        <v>0.86062000000000005</v>
      </c>
      <c r="K1490" s="337">
        <v>597.35115000000008</v>
      </c>
      <c r="L1490" s="337">
        <v>2305.2666899999999</v>
      </c>
      <c r="M1490" s="337">
        <v>48.616930000000004</v>
      </c>
      <c r="N1490" s="337">
        <v>2353.8836200000001</v>
      </c>
      <c r="O1490" s="337">
        <v>2951.23477</v>
      </c>
      <c r="P1490" s="337">
        <v>5661.6901699999999</v>
      </c>
      <c r="Q1490" s="337">
        <v>0</v>
      </c>
      <c r="R1490" s="338">
        <v>5661.6901699999999</v>
      </c>
    </row>
    <row r="1491" spans="1:18" s="313" customFormat="1">
      <c r="A1491" s="339"/>
      <c r="B1491" s="339"/>
      <c r="C1491" s="334" t="s">
        <v>267</v>
      </c>
      <c r="D1491" s="334" t="s">
        <v>268</v>
      </c>
      <c r="E1491" s="335">
        <v>94</v>
      </c>
      <c r="F1491" s="336">
        <v>0</v>
      </c>
      <c r="G1491" s="337">
        <v>0</v>
      </c>
      <c r="H1491" s="337">
        <v>0</v>
      </c>
      <c r="I1491" s="337">
        <v>1442.249</v>
      </c>
      <c r="J1491" s="337">
        <v>7.7997399999999999</v>
      </c>
      <c r="K1491" s="337">
        <v>1450.04874</v>
      </c>
      <c r="L1491" s="337">
        <v>9625.6200399999998</v>
      </c>
      <c r="M1491" s="337">
        <v>258.19227000000001</v>
      </c>
      <c r="N1491" s="337">
        <v>9883.8123100000012</v>
      </c>
      <c r="O1491" s="337">
        <v>11333.861050000001</v>
      </c>
      <c r="P1491" s="337">
        <v>8055.7498499999992</v>
      </c>
      <c r="Q1491" s="337">
        <v>0</v>
      </c>
      <c r="R1491" s="338">
        <v>8055.7498499999992</v>
      </c>
    </row>
    <row r="1492" spans="1:18" s="313" customFormat="1">
      <c r="A1492" s="339"/>
      <c r="B1492" s="339"/>
      <c r="C1492" s="334" t="s">
        <v>16</v>
      </c>
      <c r="D1492" s="334" t="s">
        <v>269</v>
      </c>
      <c r="E1492" s="335">
        <v>96</v>
      </c>
      <c r="F1492" s="336">
        <v>0</v>
      </c>
      <c r="G1492" s="337">
        <v>0</v>
      </c>
      <c r="H1492" s="337">
        <v>0</v>
      </c>
      <c r="I1492" s="337">
        <v>828.27958999999998</v>
      </c>
      <c r="J1492" s="337">
        <v>9.8087700000000009</v>
      </c>
      <c r="K1492" s="337">
        <v>838.08835999999997</v>
      </c>
      <c r="L1492" s="337">
        <v>10944.87773</v>
      </c>
      <c r="M1492" s="337">
        <v>9.2822999999999993</v>
      </c>
      <c r="N1492" s="337">
        <v>10954.160029999999</v>
      </c>
      <c r="O1492" s="337">
        <v>11792.248390000001</v>
      </c>
      <c r="P1492" s="337">
        <v>9838.4232699999993</v>
      </c>
      <c r="Q1492" s="337">
        <v>0</v>
      </c>
      <c r="R1492" s="338">
        <v>9838.4232699999993</v>
      </c>
    </row>
    <row r="1493" spans="1:18" s="313" customFormat="1">
      <c r="A1493" s="339"/>
      <c r="B1493" s="339"/>
      <c r="C1493" s="339"/>
      <c r="D1493" s="334" t="s">
        <v>75</v>
      </c>
      <c r="E1493" s="335">
        <v>106</v>
      </c>
      <c r="F1493" s="336">
        <v>0</v>
      </c>
      <c r="G1493" s="337">
        <v>0</v>
      </c>
      <c r="H1493" s="337">
        <v>0</v>
      </c>
      <c r="I1493" s="337">
        <v>646.46976000000006</v>
      </c>
      <c r="J1493" s="337">
        <v>1.28128</v>
      </c>
      <c r="K1493" s="337">
        <v>647.75103999999999</v>
      </c>
      <c r="L1493" s="337">
        <v>3421.9152300000001</v>
      </c>
      <c r="M1493" s="337">
        <v>7.6600000000000001E-3</v>
      </c>
      <c r="N1493" s="337">
        <v>3421.9228900000003</v>
      </c>
      <c r="O1493" s="337">
        <v>4069.6739300000004</v>
      </c>
      <c r="P1493" s="337">
        <v>3944.04504</v>
      </c>
      <c r="Q1493" s="337">
        <v>0</v>
      </c>
      <c r="R1493" s="338">
        <v>3944.04504</v>
      </c>
    </row>
    <row r="1494" spans="1:18" s="313" customFormat="1">
      <c r="A1494" s="339"/>
      <c r="B1494" s="339"/>
      <c r="C1494" s="339"/>
      <c r="D1494" s="334" t="s">
        <v>74</v>
      </c>
      <c r="E1494" s="335">
        <v>101</v>
      </c>
      <c r="F1494" s="336">
        <v>0</v>
      </c>
      <c r="G1494" s="337">
        <v>0</v>
      </c>
      <c r="H1494" s="337">
        <v>0</v>
      </c>
      <c r="I1494" s="337">
        <v>944.01712999999995</v>
      </c>
      <c r="J1494" s="337">
        <v>40.21754</v>
      </c>
      <c r="K1494" s="337">
        <v>984.23467000000005</v>
      </c>
      <c r="L1494" s="337">
        <v>11533.887570000001</v>
      </c>
      <c r="M1494" s="337">
        <v>138.14020000000002</v>
      </c>
      <c r="N1494" s="337">
        <v>11672.027769999999</v>
      </c>
      <c r="O1494" s="337">
        <v>12656.262439999999</v>
      </c>
      <c r="P1494" s="337">
        <v>7168.4542799999999</v>
      </c>
      <c r="Q1494" s="337">
        <v>0</v>
      </c>
      <c r="R1494" s="338">
        <v>7168.4542799999999</v>
      </c>
    </row>
    <row r="1495" spans="1:18" s="313" customFormat="1">
      <c r="A1495" s="339"/>
      <c r="B1495" s="339"/>
      <c r="C1495" s="339"/>
      <c r="D1495" s="334" t="s">
        <v>270</v>
      </c>
      <c r="E1495" s="335">
        <v>41</v>
      </c>
      <c r="F1495" s="336">
        <v>0</v>
      </c>
      <c r="G1495" s="337">
        <v>0</v>
      </c>
      <c r="H1495" s="337">
        <v>0</v>
      </c>
      <c r="I1495" s="337">
        <v>4199.2499400000006</v>
      </c>
      <c r="J1495" s="337">
        <v>3.7583500000000001</v>
      </c>
      <c r="K1495" s="337">
        <v>4203.0082899999998</v>
      </c>
      <c r="L1495" s="337">
        <v>83497.494619999998</v>
      </c>
      <c r="M1495" s="337">
        <v>819.37358999999992</v>
      </c>
      <c r="N1495" s="337">
        <v>84316.868210000001</v>
      </c>
      <c r="O1495" s="337">
        <v>88519.876499999998</v>
      </c>
      <c r="P1495" s="337">
        <v>23927.62744</v>
      </c>
      <c r="Q1495" s="337">
        <v>0</v>
      </c>
      <c r="R1495" s="338">
        <v>23927.62744</v>
      </c>
    </row>
    <row r="1496" spans="1:18" s="313" customFormat="1">
      <c r="A1496" s="339"/>
      <c r="B1496" s="339"/>
      <c r="C1496" s="339"/>
      <c r="D1496" s="334" t="s">
        <v>16</v>
      </c>
      <c r="E1496" s="335">
        <v>44</v>
      </c>
      <c r="F1496" s="336">
        <v>0</v>
      </c>
      <c r="G1496" s="337">
        <v>0</v>
      </c>
      <c r="H1496" s="337">
        <v>0</v>
      </c>
      <c r="I1496" s="337">
        <v>2812.53125</v>
      </c>
      <c r="J1496" s="337">
        <v>84.59451</v>
      </c>
      <c r="K1496" s="337">
        <v>2897.1257599999999</v>
      </c>
      <c r="L1496" s="337">
        <v>49402.710180000002</v>
      </c>
      <c r="M1496" s="337">
        <v>625.78473999999994</v>
      </c>
      <c r="N1496" s="337">
        <v>50028.494920000005</v>
      </c>
      <c r="O1496" s="337">
        <v>52925.62068</v>
      </c>
      <c r="P1496" s="337">
        <v>17987.729930000001</v>
      </c>
      <c r="Q1496" s="337">
        <v>0</v>
      </c>
      <c r="R1496" s="338">
        <v>17987.729930000001</v>
      </c>
    </row>
    <row r="1497" spans="1:18" s="313" customFormat="1">
      <c r="A1497" s="339"/>
      <c r="B1497" s="339"/>
      <c r="C1497" s="339"/>
      <c r="D1497" s="334" t="s">
        <v>58</v>
      </c>
      <c r="E1497" s="335">
        <v>48</v>
      </c>
      <c r="F1497" s="336">
        <v>0</v>
      </c>
      <c r="G1497" s="337">
        <v>0</v>
      </c>
      <c r="H1497" s="337">
        <v>0</v>
      </c>
      <c r="I1497" s="337">
        <v>470.13054999999997</v>
      </c>
      <c r="J1497" s="337">
        <v>7.2090000000000001E-2</v>
      </c>
      <c r="K1497" s="337">
        <v>470.20264000000003</v>
      </c>
      <c r="L1497" s="337">
        <v>8629.7552400000004</v>
      </c>
      <c r="M1497" s="337">
        <v>7.4266499999999995</v>
      </c>
      <c r="N1497" s="337">
        <v>8637.1818899999998</v>
      </c>
      <c r="O1497" s="337">
        <v>9107.3845299999994</v>
      </c>
      <c r="P1497" s="337">
        <v>5156.2859699999999</v>
      </c>
      <c r="Q1497" s="337">
        <v>0</v>
      </c>
      <c r="R1497" s="338">
        <v>5156.2859699999999</v>
      </c>
    </row>
    <row r="1498" spans="1:18" s="313" customFormat="1">
      <c r="A1498" s="339"/>
      <c r="B1498" s="339"/>
      <c r="C1498" s="339"/>
      <c r="D1498" s="339"/>
      <c r="E1498" s="340">
        <v>49</v>
      </c>
      <c r="F1498" s="341">
        <v>0</v>
      </c>
      <c r="G1498" s="342">
        <v>0</v>
      </c>
      <c r="H1498" s="342">
        <v>0</v>
      </c>
      <c r="I1498" s="342">
        <v>1042.3252199999999</v>
      </c>
      <c r="J1498" s="342">
        <v>0.17185</v>
      </c>
      <c r="K1498" s="342">
        <v>1042.4970699999999</v>
      </c>
      <c r="L1498" s="342">
        <v>10723.221009999999</v>
      </c>
      <c r="M1498" s="342">
        <v>0.69926999999999995</v>
      </c>
      <c r="N1498" s="342">
        <v>10723.920279999998</v>
      </c>
      <c r="O1498" s="342">
        <v>11766.41735</v>
      </c>
      <c r="P1498" s="342">
        <v>5550.8016100000004</v>
      </c>
      <c r="Q1498" s="342">
        <v>0</v>
      </c>
      <c r="R1498" s="343">
        <v>5550.8016100000004</v>
      </c>
    </row>
    <row r="1499" spans="1:18" s="313" customFormat="1">
      <c r="A1499" s="339"/>
      <c r="B1499" s="339"/>
      <c r="C1499" s="339"/>
      <c r="D1499" s="339"/>
      <c r="E1499" s="340">
        <v>104</v>
      </c>
      <c r="F1499" s="341">
        <v>0</v>
      </c>
      <c r="G1499" s="342">
        <v>0</v>
      </c>
      <c r="H1499" s="342">
        <v>0</v>
      </c>
      <c r="I1499" s="342">
        <v>2889.7762799999996</v>
      </c>
      <c r="J1499" s="342">
        <v>53.948720000000002</v>
      </c>
      <c r="K1499" s="342">
        <v>2943.7249999999999</v>
      </c>
      <c r="L1499" s="342">
        <v>31376.040350000003</v>
      </c>
      <c r="M1499" s="342">
        <v>293.90030000000002</v>
      </c>
      <c r="N1499" s="342">
        <v>31669.940649999997</v>
      </c>
      <c r="O1499" s="342">
        <v>34613.665649999995</v>
      </c>
      <c r="P1499" s="342">
        <v>9956.0361599999997</v>
      </c>
      <c r="Q1499" s="342">
        <v>0</v>
      </c>
      <c r="R1499" s="343">
        <v>9956.0361599999997</v>
      </c>
    </row>
    <row r="1500" spans="1:18" s="313" customFormat="1">
      <c r="A1500" s="339"/>
      <c r="B1500" s="339"/>
      <c r="C1500" s="339"/>
      <c r="D1500" s="334" t="s">
        <v>60</v>
      </c>
      <c r="E1500" s="335">
        <v>245</v>
      </c>
      <c r="F1500" s="336">
        <v>13.300370000000001</v>
      </c>
      <c r="G1500" s="337">
        <v>41.134800000000006</v>
      </c>
      <c r="H1500" s="337">
        <v>54.435169999999999</v>
      </c>
      <c r="I1500" s="337">
        <v>9476.7734199999995</v>
      </c>
      <c r="J1500" s="337">
        <v>4082.7954599999998</v>
      </c>
      <c r="K1500" s="337">
        <v>13559.568880000001</v>
      </c>
      <c r="L1500" s="337">
        <v>203865.93175999998</v>
      </c>
      <c r="M1500" s="337">
        <v>5197.7692200000001</v>
      </c>
      <c r="N1500" s="337">
        <v>209063.70097999999</v>
      </c>
      <c r="O1500" s="337">
        <v>222677.70503000001</v>
      </c>
      <c r="P1500" s="337">
        <v>16501.02738</v>
      </c>
      <c r="Q1500" s="337">
        <v>0</v>
      </c>
      <c r="R1500" s="338">
        <v>16501.02738</v>
      </c>
    </row>
    <row r="1501" spans="1:18" s="313" customFormat="1">
      <c r="A1501" s="339"/>
      <c r="B1501" s="339"/>
      <c r="C1501" s="339"/>
      <c r="D1501" s="334" t="s">
        <v>83</v>
      </c>
      <c r="E1501" s="335">
        <v>51</v>
      </c>
      <c r="F1501" s="336">
        <v>0</v>
      </c>
      <c r="G1501" s="337">
        <v>0</v>
      </c>
      <c r="H1501" s="337">
        <v>0</v>
      </c>
      <c r="I1501" s="337">
        <v>942.24820999999997</v>
      </c>
      <c r="J1501" s="337">
        <v>51.439</v>
      </c>
      <c r="K1501" s="337">
        <v>993.68720999999994</v>
      </c>
      <c r="L1501" s="337">
        <v>6265.3633</v>
      </c>
      <c r="M1501" s="337">
        <v>194.31942000000001</v>
      </c>
      <c r="N1501" s="337">
        <v>6459.6827199999998</v>
      </c>
      <c r="O1501" s="337">
        <v>7453.3699299999998</v>
      </c>
      <c r="P1501" s="337">
        <v>8323.3744200000001</v>
      </c>
      <c r="Q1501" s="337">
        <v>0</v>
      </c>
      <c r="R1501" s="338">
        <v>8323.3744200000001</v>
      </c>
    </row>
    <row r="1502" spans="1:18" s="313" customFormat="1">
      <c r="A1502" s="339"/>
      <c r="B1502" s="339"/>
      <c r="C1502" s="339"/>
      <c r="D1502" s="334" t="s">
        <v>64</v>
      </c>
      <c r="E1502" s="335">
        <v>108</v>
      </c>
      <c r="F1502" s="336">
        <v>0</v>
      </c>
      <c r="G1502" s="337">
        <v>0</v>
      </c>
      <c r="H1502" s="337">
        <v>0</v>
      </c>
      <c r="I1502" s="337">
        <v>2769.2198399999997</v>
      </c>
      <c r="J1502" s="337">
        <v>15.109129999999999</v>
      </c>
      <c r="K1502" s="337">
        <v>2784.32897</v>
      </c>
      <c r="L1502" s="337">
        <v>29183.154879999998</v>
      </c>
      <c r="M1502" s="337">
        <v>107.24592</v>
      </c>
      <c r="N1502" s="337">
        <v>29290.400799999999</v>
      </c>
      <c r="O1502" s="337">
        <v>32074.729769999998</v>
      </c>
      <c r="P1502" s="337">
        <v>12636.93201</v>
      </c>
      <c r="Q1502" s="337">
        <v>0</v>
      </c>
      <c r="R1502" s="338">
        <v>12636.93201</v>
      </c>
    </row>
    <row r="1503" spans="1:18" s="313" customFormat="1">
      <c r="A1503" s="339"/>
      <c r="B1503" s="339"/>
      <c r="C1503" s="339"/>
      <c r="D1503" s="334" t="s">
        <v>85</v>
      </c>
      <c r="E1503" s="335">
        <v>185</v>
      </c>
      <c r="F1503" s="336">
        <v>0</v>
      </c>
      <c r="G1503" s="337">
        <v>0</v>
      </c>
      <c r="H1503" s="337">
        <v>0</v>
      </c>
      <c r="I1503" s="337">
        <v>1950.5993000000001</v>
      </c>
      <c r="J1503" s="337">
        <v>58.804839999999999</v>
      </c>
      <c r="K1503" s="337">
        <v>2009.4041399999999</v>
      </c>
      <c r="L1503" s="337">
        <v>21919.4545</v>
      </c>
      <c r="M1503" s="337">
        <v>351.01722999999998</v>
      </c>
      <c r="N1503" s="337">
        <v>22270.471730000001</v>
      </c>
      <c r="O1503" s="337">
        <v>24279.87587</v>
      </c>
      <c r="P1503" s="337">
        <v>8856.2874499999998</v>
      </c>
      <c r="Q1503" s="337">
        <v>0</v>
      </c>
      <c r="R1503" s="338">
        <v>8856.2874499999998</v>
      </c>
    </row>
    <row r="1504" spans="1:18" s="313" customFormat="1">
      <c r="A1504" s="339"/>
      <c r="B1504" s="339"/>
      <c r="C1504" s="339"/>
      <c r="D1504" s="334" t="s">
        <v>274</v>
      </c>
      <c r="E1504" s="335">
        <v>58</v>
      </c>
      <c r="F1504" s="336">
        <v>0</v>
      </c>
      <c r="G1504" s="337">
        <v>0</v>
      </c>
      <c r="H1504" s="337">
        <v>0</v>
      </c>
      <c r="I1504" s="337">
        <v>1412.1533400000001</v>
      </c>
      <c r="J1504" s="337">
        <v>1.7362200000000001</v>
      </c>
      <c r="K1504" s="337">
        <v>1413.8895600000001</v>
      </c>
      <c r="L1504" s="337">
        <v>15272.88508</v>
      </c>
      <c r="M1504" s="337">
        <v>46.367019999999997</v>
      </c>
      <c r="N1504" s="337">
        <v>15319.2521</v>
      </c>
      <c r="O1504" s="337">
        <v>16733.141660000001</v>
      </c>
      <c r="P1504" s="337">
        <v>7417.8931900000007</v>
      </c>
      <c r="Q1504" s="337">
        <v>0</v>
      </c>
      <c r="R1504" s="338">
        <v>7417.8931900000007</v>
      </c>
    </row>
    <row r="1505" spans="1:18" s="313" customFormat="1">
      <c r="A1505" s="339"/>
      <c r="B1505" s="339"/>
      <c r="C1505" s="339"/>
      <c r="D1505" s="334" t="s">
        <v>68</v>
      </c>
      <c r="E1505" s="335">
        <v>112</v>
      </c>
      <c r="F1505" s="336">
        <v>0</v>
      </c>
      <c r="G1505" s="337">
        <v>0</v>
      </c>
      <c r="H1505" s="337">
        <v>0</v>
      </c>
      <c r="I1505" s="337">
        <v>2677.6310199999998</v>
      </c>
      <c r="J1505" s="337">
        <v>12.604719999999999</v>
      </c>
      <c r="K1505" s="337">
        <v>2690.2357400000001</v>
      </c>
      <c r="L1505" s="337">
        <v>49261.422709999999</v>
      </c>
      <c r="M1505" s="337">
        <v>450.05113</v>
      </c>
      <c r="N1505" s="337">
        <v>49711.473840000006</v>
      </c>
      <c r="O1505" s="337">
        <v>52401.709579999995</v>
      </c>
      <c r="P1505" s="337">
        <v>13113.152199999999</v>
      </c>
      <c r="Q1505" s="337">
        <v>0</v>
      </c>
      <c r="R1505" s="338">
        <v>13113.152199999999</v>
      </c>
    </row>
    <row r="1506" spans="1:18" s="313" customFormat="1">
      <c r="A1506" s="339"/>
      <c r="B1506" s="339"/>
      <c r="C1506" s="339"/>
      <c r="D1506" s="334" t="s">
        <v>84</v>
      </c>
      <c r="E1506" s="335">
        <v>186</v>
      </c>
      <c r="F1506" s="336">
        <v>0</v>
      </c>
      <c r="G1506" s="337">
        <v>0</v>
      </c>
      <c r="H1506" s="337">
        <v>0</v>
      </c>
      <c r="I1506" s="337">
        <v>1655.35014</v>
      </c>
      <c r="J1506" s="337">
        <v>37.886540000000004</v>
      </c>
      <c r="K1506" s="337">
        <v>1693.23668</v>
      </c>
      <c r="L1506" s="337">
        <v>27591.96802</v>
      </c>
      <c r="M1506" s="337">
        <v>334.35732000000002</v>
      </c>
      <c r="N1506" s="337">
        <v>27926.325339999999</v>
      </c>
      <c r="O1506" s="337">
        <v>29619.562020000001</v>
      </c>
      <c r="P1506" s="337">
        <v>9172.75389</v>
      </c>
      <c r="Q1506" s="337">
        <v>0</v>
      </c>
      <c r="R1506" s="338">
        <v>9172.75389</v>
      </c>
    </row>
    <row r="1507" spans="1:18" s="313" customFormat="1">
      <c r="A1507" s="339"/>
      <c r="B1507" s="339"/>
      <c r="C1507" s="339"/>
      <c r="D1507" s="334" t="s">
        <v>69</v>
      </c>
      <c r="E1507" s="335">
        <v>1</v>
      </c>
      <c r="F1507" s="336">
        <v>45617.800159999999</v>
      </c>
      <c r="G1507" s="337">
        <v>25459.58668</v>
      </c>
      <c r="H1507" s="337">
        <v>71077.386840000006</v>
      </c>
      <c r="I1507" s="337">
        <v>6311.7761</v>
      </c>
      <c r="J1507" s="337">
        <v>106.22996999999999</v>
      </c>
      <c r="K1507" s="337">
        <v>6418.0060700000004</v>
      </c>
      <c r="L1507" s="337">
        <v>53426.04754</v>
      </c>
      <c r="M1507" s="337">
        <v>63755.57404</v>
      </c>
      <c r="N1507" s="337">
        <v>117181.62157999999</v>
      </c>
      <c r="O1507" s="337">
        <v>194677.01449</v>
      </c>
      <c r="P1507" s="337">
        <v>302097.85431999998</v>
      </c>
      <c r="Q1507" s="337">
        <v>0</v>
      </c>
      <c r="R1507" s="338">
        <v>302097.85431999998</v>
      </c>
    </row>
    <row r="1508" spans="1:18" s="313" customFormat="1">
      <c r="A1508" s="339"/>
      <c r="B1508" s="339"/>
      <c r="C1508" s="339"/>
      <c r="D1508" s="334" t="s">
        <v>87</v>
      </c>
      <c r="E1508" s="335">
        <v>62</v>
      </c>
      <c r="F1508" s="336">
        <v>0</v>
      </c>
      <c r="G1508" s="337">
        <v>0</v>
      </c>
      <c r="H1508" s="337">
        <v>0</v>
      </c>
      <c r="I1508" s="337">
        <v>738.62131000000011</v>
      </c>
      <c r="J1508" s="337">
        <v>485.46883000000003</v>
      </c>
      <c r="K1508" s="337">
        <v>1224.0901399999998</v>
      </c>
      <c r="L1508" s="337">
        <v>9781.9621900000002</v>
      </c>
      <c r="M1508" s="337">
        <v>15.467420000000001</v>
      </c>
      <c r="N1508" s="337">
        <v>9797.4296099999992</v>
      </c>
      <c r="O1508" s="337">
        <v>11021.519749999999</v>
      </c>
      <c r="P1508" s="337">
        <v>5904.9209600000004</v>
      </c>
      <c r="Q1508" s="337">
        <v>0</v>
      </c>
      <c r="R1508" s="338">
        <v>5904.9209600000004</v>
      </c>
    </row>
    <row r="1509" spans="1:18" s="313" customFormat="1">
      <c r="A1509" s="339"/>
      <c r="B1509" s="339"/>
      <c r="C1509" s="339"/>
      <c r="D1509" s="339"/>
      <c r="E1509" s="340">
        <v>258</v>
      </c>
      <c r="F1509" s="341">
        <v>0</v>
      </c>
      <c r="G1509" s="342">
        <v>0</v>
      </c>
      <c r="H1509" s="342">
        <v>0</v>
      </c>
      <c r="I1509" s="342">
        <v>895.04375000000005</v>
      </c>
      <c r="J1509" s="342">
        <v>14.5342</v>
      </c>
      <c r="K1509" s="342">
        <v>909.57794999999999</v>
      </c>
      <c r="L1509" s="342">
        <v>5062.5545099999999</v>
      </c>
      <c r="M1509" s="342">
        <v>41.766120000000001</v>
      </c>
      <c r="N1509" s="342">
        <v>5104.3206300000002</v>
      </c>
      <c r="O1509" s="342">
        <v>6013.89858</v>
      </c>
      <c r="P1509" s="342">
        <v>7865.4961199999998</v>
      </c>
      <c r="Q1509" s="342">
        <v>0</v>
      </c>
      <c r="R1509" s="343">
        <v>7865.4961199999998</v>
      </c>
    </row>
    <row r="1510" spans="1:18" s="313" customFormat="1">
      <c r="A1510" s="339"/>
      <c r="B1510" s="339"/>
      <c r="C1510" s="339"/>
      <c r="D1510" s="334" t="s">
        <v>275</v>
      </c>
      <c r="E1510" s="335">
        <v>116</v>
      </c>
      <c r="F1510" s="336">
        <v>0</v>
      </c>
      <c r="G1510" s="337">
        <v>0</v>
      </c>
      <c r="H1510" s="337">
        <v>0</v>
      </c>
      <c r="I1510" s="337">
        <v>1902.5946000000001</v>
      </c>
      <c r="J1510" s="337">
        <v>49.721879999999999</v>
      </c>
      <c r="K1510" s="337">
        <v>1952.31648</v>
      </c>
      <c r="L1510" s="337">
        <v>16443.784500000002</v>
      </c>
      <c r="M1510" s="337">
        <v>137.83235999999999</v>
      </c>
      <c r="N1510" s="337">
        <v>16581.616859999998</v>
      </c>
      <c r="O1510" s="337">
        <v>18533.93334</v>
      </c>
      <c r="P1510" s="337">
        <v>9640.4258100000006</v>
      </c>
      <c r="Q1510" s="337">
        <v>0</v>
      </c>
      <c r="R1510" s="338">
        <v>9640.4258100000006</v>
      </c>
    </row>
    <row r="1511" spans="1:18" s="313" customFormat="1">
      <c r="A1511" s="339"/>
      <c r="B1511" s="334" t="s">
        <v>17</v>
      </c>
      <c r="C1511" s="334" t="s">
        <v>281</v>
      </c>
      <c r="D1511" s="334" t="s">
        <v>282</v>
      </c>
      <c r="E1511" s="335">
        <v>149</v>
      </c>
      <c r="F1511" s="336">
        <v>0</v>
      </c>
      <c r="G1511" s="337">
        <v>0</v>
      </c>
      <c r="H1511" s="337">
        <v>0</v>
      </c>
      <c r="I1511" s="337">
        <v>363.13969000000003</v>
      </c>
      <c r="J1511" s="337">
        <v>3.0739299999999998</v>
      </c>
      <c r="K1511" s="337">
        <v>366.21361999999999</v>
      </c>
      <c r="L1511" s="337">
        <v>898.48438999999996</v>
      </c>
      <c r="M1511" s="337">
        <v>0.40511000000000003</v>
      </c>
      <c r="N1511" s="337">
        <v>898.8895</v>
      </c>
      <c r="O1511" s="337">
        <v>1265.1031200000002</v>
      </c>
      <c r="P1511" s="337">
        <v>22551.985120000001</v>
      </c>
      <c r="Q1511" s="337">
        <v>0</v>
      </c>
      <c r="R1511" s="338">
        <v>22551.985120000001</v>
      </c>
    </row>
    <row r="1512" spans="1:18" s="313" customFormat="1">
      <c r="A1512" s="339"/>
      <c r="B1512" s="334" t="s">
        <v>21</v>
      </c>
      <c r="C1512" s="334" t="s">
        <v>291</v>
      </c>
      <c r="D1512" s="334" t="s">
        <v>291</v>
      </c>
      <c r="E1512" s="335">
        <v>131</v>
      </c>
      <c r="F1512" s="336">
        <v>0</v>
      </c>
      <c r="G1512" s="337">
        <v>0</v>
      </c>
      <c r="H1512" s="337">
        <v>0</v>
      </c>
      <c r="I1512" s="337">
        <v>98.013670000000005</v>
      </c>
      <c r="J1512" s="337">
        <v>0</v>
      </c>
      <c r="K1512" s="337">
        <v>98.013670000000005</v>
      </c>
      <c r="L1512" s="337">
        <v>227.32372000000001</v>
      </c>
      <c r="M1512" s="337">
        <v>1.064E-2</v>
      </c>
      <c r="N1512" s="337">
        <v>227.33435999999998</v>
      </c>
      <c r="O1512" s="337">
        <v>325.34803000000005</v>
      </c>
      <c r="P1512" s="337">
        <v>4703.9494599999998</v>
      </c>
      <c r="Q1512" s="337">
        <v>0</v>
      </c>
      <c r="R1512" s="338">
        <v>4703.9494599999998</v>
      </c>
    </row>
    <row r="1513" spans="1:18" s="313" customFormat="1">
      <c r="A1513" s="339"/>
      <c r="B1513" s="339"/>
      <c r="C1513" s="334" t="s">
        <v>21</v>
      </c>
      <c r="D1513" s="334" t="s">
        <v>292</v>
      </c>
      <c r="E1513" s="335">
        <v>125</v>
      </c>
      <c r="F1513" s="336">
        <v>0</v>
      </c>
      <c r="G1513" s="337">
        <v>0</v>
      </c>
      <c r="H1513" s="337">
        <v>0</v>
      </c>
      <c r="I1513" s="337">
        <v>447.51784000000004</v>
      </c>
      <c r="J1513" s="337">
        <v>4.8239300000000007</v>
      </c>
      <c r="K1513" s="337">
        <v>452.34177</v>
      </c>
      <c r="L1513" s="337">
        <v>2099.52702</v>
      </c>
      <c r="M1513" s="337">
        <v>1.6148099999999999</v>
      </c>
      <c r="N1513" s="337">
        <v>2101.14183</v>
      </c>
      <c r="O1513" s="337">
        <v>2553.4836</v>
      </c>
      <c r="P1513" s="337">
        <v>15744.360560000001</v>
      </c>
      <c r="Q1513" s="337">
        <v>0</v>
      </c>
      <c r="R1513" s="338">
        <v>15744.360560000001</v>
      </c>
    </row>
    <row r="1514" spans="1:18" s="313" customFormat="1">
      <c r="A1514" s="339"/>
      <c r="B1514" s="339"/>
      <c r="C1514" s="339"/>
      <c r="D1514" s="334" t="s">
        <v>416</v>
      </c>
      <c r="E1514" s="335">
        <v>66</v>
      </c>
      <c r="F1514" s="336">
        <v>0</v>
      </c>
      <c r="G1514" s="337">
        <v>0</v>
      </c>
      <c r="H1514" s="337">
        <v>0</v>
      </c>
      <c r="I1514" s="337">
        <v>74.694299999999998</v>
      </c>
      <c r="J1514" s="337">
        <v>0</v>
      </c>
      <c r="K1514" s="337">
        <v>74.694299999999998</v>
      </c>
      <c r="L1514" s="337">
        <v>135.68691000000001</v>
      </c>
      <c r="M1514" s="337">
        <v>2.3910000000000001E-2</v>
      </c>
      <c r="N1514" s="337">
        <v>135.71082000000001</v>
      </c>
      <c r="O1514" s="337">
        <v>210.40511999999998</v>
      </c>
      <c r="P1514" s="337">
        <v>3541.85601</v>
      </c>
      <c r="Q1514" s="337">
        <v>0</v>
      </c>
      <c r="R1514" s="338">
        <v>3541.85601</v>
      </c>
    </row>
    <row r="1515" spans="1:18" s="313" customFormat="1">
      <c r="A1515" s="339"/>
      <c r="B1515" s="339"/>
      <c r="C1515" s="334" t="s">
        <v>294</v>
      </c>
      <c r="D1515" s="334" t="s">
        <v>294</v>
      </c>
      <c r="E1515" s="335">
        <v>133</v>
      </c>
      <c r="F1515" s="336">
        <v>0</v>
      </c>
      <c r="G1515" s="337">
        <v>0</v>
      </c>
      <c r="H1515" s="337">
        <v>0</v>
      </c>
      <c r="I1515" s="337">
        <v>53.325300000000006</v>
      </c>
      <c r="J1515" s="337">
        <v>3.29E-3</v>
      </c>
      <c r="K1515" s="337">
        <v>53.328589999999998</v>
      </c>
      <c r="L1515" s="337">
        <v>252.26814000000002</v>
      </c>
      <c r="M1515" s="337">
        <v>2.96E-3</v>
      </c>
      <c r="N1515" s="337">
        <v>252.27110000000002</v>
      </c>
      <c r="O1515" s="337">
        <v>305.59969000000001</v>
      </c>
      <c r="P1515" s="337">
        <v>3137.5738900000001</v>
      </c>
      <c r="Q1515" s="337">
        <v>0</v>
      </c>
      <c r="R1515" s="338">
        <v>3137.5738900000001</v>
      </c>
    </row>
    <row r="1516" spans="1:18" s="313" customFormat="1">
      <c r="A1516" s="339"/>
      <c r="B1516" s="339"/>
      <c r="C1516" s="334" t="s">
        <v>295</v>
      </c>
      <c r="D1516" s="334" t="s">
        <v>295</v>
      </c>
      <c r="E1516" s="335">
        <v>120</v>
      </c>
      <c r="F1516" s="336">
        <v>0</v>
      </c>
      <c r="G1516" s="337">
        <v>0</v>
      </c>
      <c r="H1516" s="337">
        <v>0</v>
      </c>
      <c r="I1516" s="337">
        <v>258.89795000000004</v>
      </c>
      <c r="J1516" s="337">
        <v>0.19528000000000001</v>
      </c>
      <c r="K1516" s="337">
        <v>259.09323000000001</v>
      </c>
      <c r="L1516" s="337">
        <v>668.35818000000006</v>
      </c>
      <c r="M1516" s="337">
        <v>4.9110000000000001E-2</v>
      </c>
      <c r="N1516" s="337">
        <v>668.40728999999999</v>
      </c>
      <c r="O1516" s="337">
        <v>927.50052000000005</v>
      </c>
      <c r="P1516" s="337">
        <v>10945.828649999999</v>
      </c>
      <c r="Q1516" s="337">
        <v>0</v>
      </c>
      <c r="R1516" s="338">
        <v>10945.828649999999</v>
      </c>
    </row>
    <row r="1517" spans="1:18" s="313" customFormat="1">
      <c r="A1517" s="339"/>
      <c r="B1517" s="334" t="s">
        <v>22</v>
      </c>
      <c r="C1517" s="334" t="s">
        <v>298</v>
      </c>
      <c r="D1517" s="334" t="s">
        <v>299</v>
      </c>
      <c r="E1517" s="335">
        <v>71</v>
      </c>
      <c r="F1517" s="336">
        <v>0</v>
      </c>
      <c r="G1517" s="337">
        <v>0</v>
      </c>
      <c r="H1517" s="337">
        <v>0</v>
      </c>
      <c r="I1517" s="337">
        <v>585.96518000000003</v>
      </c>
      <c r="J1517" s="337">
        <v>3.7155100000000001</v>
      </c>
      <c r="K1517" s="337">
        <v>589.68068999999991</v>
      </c>
      <c r="L1517" s="337">
        <v>2052.5058199999999</v>
      </c>
      <c r="M1517" s="337">
        <v>35.369500000000002</v>
      </c>
      <c r="N1517" s="337">
        <v>2087.8753200000001</v>
      </c>
      <c r="O1517" s="337">
        <v>2677.5560099999998</v>
      </c>
      <c r="P1517" s="337">
        <v>6853.0602900000004</v>
      </c>
      <c r="Q1517" s="337">
        <v>0</v>
      </c>
      <c r="R1517" s="338">
        <v>6853.0602900000004</v>
      </c>
    </row>
    <row r="1518" spans="1:18" s="313" customFormat="1">
      <c r="A1518" s="339"/>
      <c r="B1518" s="334" t="s">
        <v>300</v>
      </c>
      <c r="C1518" s="334" t="s">
        <v>300</v>
      </c>
      <c r="D1518" s="334" t="s">
        <v>306</v>
      </c>
      <c r="E1518" s="335">
        <v>148</v>
      </c>
      <c r="F1518" s="336">
        <v>0</v>
      </c>
      <c r="G1518" s="337">
        <v>0</v>
      </c>
      <c r="H1518" s="337">
        <v>0</v>
      </c>
      <c r="I1518" s="337">
        <v>479.03611999999998</v>
      </c>
      <c r="J1518" s="337">
        <v>9.6099999999999988E-3</v>
      </c>
      <c r="K1518" s="337">
        <v>479.04572999999999</v>
      </c>
      <c r="L1518" s="337">
        <v>1158.0199299999999</v>
      </c>
      <c r="M1518" s="337">
        <v>0</v>
      </c>
      <c r="N1518" s="337">
        <v>1158.0199299999999</v>
      </c>
      <c r="O1518" s="337">
        <v>1637.06566</v>
      </c>
      <c r="P1518" s="337">
        <v>9340.1486800000002</v>
      </c>
      <c r="Q1518" s="337">
        <v>0</v>
      </c>
      <c r="R1518" s="338">
        <v>9340.1486800000002</v>
      </c>
    </row>
    <row r="1519" spans="1:18" s="313" customFormat="1">
      <c r="A1519" s="339"/>
      <c r="B1519" s="334" t="s">
        <v>24</v>
      </c>
      <c r="C1519" s="334" t="s">
        <v>24</v>
      </c>
      <c r="D1519" s="334" t="s">
        <v>24</v>
      </c>
      <c r="E1519" s="335">
        <v>263</v>
      </c>
      <c r="F1519" s="336">
        <v>0</v>
      </c>
      <c r="G1519" s="337">
        <v>0</v>
      </c>
      <c r="H1519" s="337">
        <v>0</v>
      </c>
      <c r="I1519" s="337">
        <v>312.45918</v>
      </c>
      <c r="J1519" s="337">
        <v>37.808419999999998</v>
      </c>
      <c r="K1519" s="337">
        <v>350.26759999999996</v>
      </c>
      <c r="L1519" s="337">
        <v>901.43183999999997</v>
      </c>
      <c r="M1519" s="337">
        <v>23.69434</v>
      </c>
      <c r="N1519" s="337">
        <v>925.12618000000009</v>
      </c>
      <c r="O1519" s="337">
        <v>1275.3937800000001</v>
      </c>
      <c r="P1519" s="337">
        <v>2415.0133799999999</v>
      </c>
      <c r="Q1519" s="337">
        <v>0</v>
      </c>
      <c r="R1519" s="338">
        <v>2415.0133799999999</v>
      </c>
    </row>
    <row r="1520" spans="1:18" s="313" customFormat="1">
      <c r="A1520" s="339"/>
      <c r="B1520" s="334" t="s">
        <v>26</v>
      </c>
      <c r="C1520" s="334" t="s">
        <v>309</v>
      </c>
      <c r="D1520" s="334" t="s">
        <v>310</v>
      </c>
      <c r="E1520" s="335">
        <v>176</v>
      </c>
      <c r="F1520" s="336">
        <v>0</v>
      </c>
      <c r="G1520" s="337">
        <v>0</v>
      </c>
      <c r="H1520" s="337">
        <v>0</v>
      </c>
      <c r="I1520" s="337">
        <v>462.36713000000003</v>
      </c>
      <c r="J1520" s="337">
        <v>0.44502999999999998</v>
      </c>
      <c r="K1520" s="337">
        <v>462.81215999999995</v>
      </c>
      <c r="L1520" s="337">
        <v>747.20349999999996</v>
      </c>
      <c r="M1520" s="337">
        <v>5.9080000000000001E-2</v>
      </c>
      <c r="N1520" s="337">
        <v>747.26257999999996</v>
      </c>
      <c r="O1520" s="337">
        <v>1210.07474</v>
      </c>
      <c r="P1520" s="337">
        <v>10835.82221</v>
      </c>
      <c r="Q1520" s="337">
        <v>0</v>
      </c>
      <c r="R1520" s="338">
        <v>10835.82221</v>
      </c>
    </row>
    <row r="1521" spans="1:28" s="313" customFormat="1">
      <c r="A1521" s="334" t="s">
        <v>451</v>
      </c>
      <c r="B1521" s="334" t="s">
        <v>16</v>
      </c>
      <c r="C1521" s="334" t="s">
        <v>16</v>
      </c>
      <c r="D1521" s="334" t="s">
        <v>63</v>
      </c>
      <c r="E1521" s="335">
        <v>1</v>
      </c>
      <c r="F1521" s="336">
        <v>656.67208999999991</v>
      </c>
      <c r="G1521" s="337">
        <v>12464.924210000001</v>
      </c>
      <c r="H1521" s="337">
        <v>13121.596300000001</v>
      </c>
      <c r="I1521" s="337">
        <v>0</v>
      </c>
      <c r="J1521" s="337">
        <v>0</v>
      </c>
      <c r="K1521" s="337">
        <v>0</v>
      </c>
      <c r="L1521" s="337">
        <v>190415.10662000001</v>
      </c>
      <c r="M1521" s="337">
        <v>287390.97554000001</v>
      </c>
      <c r="N1521" s="337">
        <v>477806.08216000005</v>
      </c>
      <c r="O1521" s="337">
        <v>490927.67845999997</v>
      </c>
      <c r="P1521" s="337">
        <v>334188.36</v>
      </c>
      <c r="Q1521" s="337">
        <v>430841.71236</v>
      </c>
      <c r="R1521" s="338">
        <v>765030.07235999999</v>
      </c>
    </row>
    <row r="1522" spans="1:28" s="313" customFormat="1">
      <c r="A1522" s="344" t="s">
        <v>452</v>
      </c>
      <c r="B1522" s="345"/>
      <c r="C1522" s="345"/>
      <c r="D1522" s="345"/>
      <c r="E1522" s="345"/>
      <c r="F1522" s="346">
        <v>57226343.412219986</v>
      </c>
      <c r="G1522" s="347">
        <v>43386961.869470008</v>
      </c>
      <c r="H1522" s="347">
        <v>100613305.28168991</v>
      </c>
      <c r="I1522" s="347">
        <v>64265390.207700059</v>
      </c>
      <c r="J1522" s="347">
        <v>40635404.534320071</v>
      </c>
      <c r="K1522" s="347">
        <v>104900794.74202013</v>
      </c>
      <c r="L1522" s="347">
        <v>78832923.219909951</v>
      </c>
      <c r="M1522" s="347">
        <v>46039029.319490068</v>
      </c>
      <c r="N1522" s="347">
        <v>124871952.53940007</v>
      </c>
      <c r="O1522" s="347">
        <v>330386052.56311005</v>
      </c>
      <c r="P1522" s="347">
        <v>253245719.74726999</v>
      </c>
      <c r="Q1522" s="347">
        <v>98018855.991790056</v>
      </c>
      <c r="R1522" s="348">
        <v>351264575.73906004</v>
      </c>
    </row>
    <row r="1523" spans="1:28" s="313" customFormat="1">
      <c r="A1523" s="7"/>
      <c r="B1523" s="7"/>
      <c r="C1523" s="7"/>
      <c r="D1523" s="7"/>
      <c r="E1523" s="7"/>
      <c r="F1523" s="7"/>
      <c r="G1523" s="7"/>
      <c r="H1523" s="7"/>
      <c r="I1523" s="7"/>
      <c r="J1523" s="7"/>
      <c r="K1523" s="7"/>
      <c r="L1523" s="7"/>
      <c r="M1523" s="7"/>
      <c r="N1523" s="7"/>
      <c r="O1523" s="7"/>
      <c r="P1523" s="7"/>
      <c r="Q1523" s="7"/>
      <c r="R1523" s="7"/>
      <c r="S1523" s="7"/>
      <c r="T1523" s="7"/>
      <c r="U1523" s="7"/>
      <c r="V1523" s="7"/>
      <c r="W1523" s="7"/>
      <c r="X1523" s="7"/>
      <c r="Y1523" s="7"/>
      <c r="Z1523" s="7"/>
      <c r="AA1523" s="7"/>
      <c r="AB1523" s="7"/>
    </row>
    <row r="1524" spans="1:28" s="313" customFormat="1">
      <c r="A1524" s="7"/>
      <c r="B1524" s="7"/>
      <c r="C1524" s="7"/>
      <c r="D1524" s="7"/>
      <c r="E1524" s="7"/>
      <c r="F1524" s="7"/>
      <c r="G1524" s="7"/>
      <c r="H1524" s="7"/>
      <c r="I1524" s="7"/>
      <c r="J1524" s="7"/>
      <c r="K1524" s="7"/>
      <c r="L1524" s="7"/>
      <c r="M1524" s="7"/>
      <c r="N1524" s="7"/>
      <c r="O1524" s="7"/>
      <c r="P1524" s="7"/>
      <c r="Q1524" s="7"/>
      <c r="R1524" s="7"/>
      <c r="S1524" s="7"/>
      <c r="T1524" s="7"/>
      <c r="U1524" s="7"/>
      <c r="V1524" s="7"/>
      <c r="W1524" s="7"/>
      <c r="X1524" s="7"/>
      <c r="Y1524" s="7"/>
      <c r="Z1524" s="7"/>
      <c r="AA1524" s="7"/>
      <c r="AB1524" s="7"/>
    </row>
    <row r="1525" spans="1:28" s="313" customFormat="1">
      <c r="A1525" s="7"/>
      <c r="B1525" s="7"/>
      <c r="C1525" s="7"/>
      <c r="D1525" s="7"/>
      <c r="E1525" s="7"/>
      <c r="F1525" s="7"/>
      <c r="G1525" s="7"/>
      <c r="H1525" s="7"/>
      <c r="I1525" s="7"/>
      <c r="J1525" s="7"/>
      <c r="K1525" s="7"/>
      <c r="L1525" s="7"/>
      <c r="M1525" s="7"/>
      <c r="N1525" s="7"/>
      <c r="O1525" s="7"/>
      <c r="P1525" s="7"/>
      <c r="Q1525" s="7"/>
      <c r="R1525" s="7"/>
      <c r="S1525" s="7"/>
      <c r="T1525" s="7"/>
      <c r="U1525" s="7"/>
      <c r="V1525" s="7"/>
      <c r="W1525" s="7"/>
      <c r="X1525" s="7"/>
      <c r="Y1525" s="7"/>
      <c r="Z1525" s="7"/>
      <c r="AA1525" s="7"/>
      <c r="AB1525" s="7"/>
    </row>
    <row r="1526" spans="1:28" s="313" customFormat="1">
      <c r="A1526" s="7"/>
      <c r="B1526" s="7"/>
      <c r="C1526" s="7"/>
      <c r="D1526" s="7"/>
      <c r="E1526" s="7"/>
      <c r="F1526" s="7"/>
      <c r="G1526" s="7"/>
      <c r="H1526" s="7"/>
      <c r="I1526" s="7"/>
      <c r="J1526" s="7"/>
      <c r="K1526" s="7"/>
      <c r="L1526" s="7"/>
      <c r="M1526" s="7"/>
      <c r="N1526" s="7"/>
      <c r="O1526" s="7"/>
      <c r="P1526" s="7"/>
      <c r="Q1526" s="7"/>
      <c r="R1526" s="7"/>
      <c r="S1526" s="7"/>
      <c r="T1526" s="7"/>
      <c r="U1526" s="7"/>
      <c r="V1526" s="7"/>
      <c r="W1526" s="7"/>
      <c r="X1526" s="7"/>
      <c r="Y1526" s="7"/>
      <c r="Z1526" s="7"/>
      <c r="AA1526" s="7"/>
      <c r="AB1526" s="7"/>
    </row>
    <row r="1527" spans="1:28" s="313" customFormat="1">
      <c r="A1527" s="7"/>
      <c r="B1527" s="7"/>
      <c r="C1527" s="7"/>
      <c r="D1527" s="7"/>
      <c r="E1527" s="7"/>
      <c r="F1527" s="7"/>
      <c r="G1527" s="7"/>
      <c r="H1527" s="7"/>
      <c r="I1527" s="7"/>
      <c r="J1527" s="7"/>
      <c r="K1527" s="7"/>
      <c r="L1527" s="7"/>
      <c r="M1527" s="7"/>
      <c r="N1527" s="7"/>
      <c r="O1527" s="7"/>
      <c r="P1527" s="7"/>
      <c r="Q1527" s="7"/>
      <c r="R1527" s="7"/>
      <c r="S1527" s="7"/>
      <c r="T1527" s="7"/>
      <c r="U1527" s="7"/>
      <c r="V1527" s="7"/>
      <c r="W1527" s="7"/>
      <c r="X1527" s="7"/>
      <c r="Y1527" s="7"/>
      <c r="Z1527" s="7"/>
      <c r="AA1527" s="7"/>
      <c r="AB1527" s="7"/>
    </row>
    <row r="1528" spans="1:28" s="313" customFormat="1">
      <c r="A1528" s="7"/>
      <c r="B1528" s="7"/>
      <c r="C1528" s="7"/>
      <c r="D1528" s="7"/>
      <c r="E1528" s="7"/>
      <c r="F1528" s="7"/>
      <c r="G1528" s="7"/>
      <c r="H1528" s="7"/>
      <c r="I1528" s="7"/>
      <c r="J1528" s="7"/>
      <c r="K1528" s="7"/>
      <c r="L1528" s="7"/>
      <c r="M1528" s="7"/>
      <c r="N1528" s="7"/>
      <c r="O1528" s="7"/>
      <c r="P1528" s="7"/>
      <c r="Q1528" s="7"/>
      <c r="R1528" s="7"/>
      <c r="S1528" s="7"/>
      <c r="T1528" s="7"/>
      <c r="U1528" s="7"/>
      <c r="V1528" s="7"/>
      <c r="W1528" s="7"/>
      <c r="X1528" s="7"/>
      <c r="Y1528" s="7"/>
      <c r="Z1528" s="7"/>
      <c r="AA1528" s="7"/>
      <c r="AB1528" s="7"/>
    </row>
    <row r="1529" spans="1:28" s="313" customFormat="1">
      <c r="A1529" s="7"/>
      <c r="B1529" s="7"/>
      <c r="C1529" s="7"/>
      <c r="D1529" s="7"/>
      <c r="E1529" s="7"/>
      <c r="F1529" s="7"/>
      <c r="G1529" s="7"/>
      <c r="H1529" s="7"/>
      <c r="I1529" s="7"/>
      <c r="J1529" s="7"/>
      <c r="K1529" s="7"/>
      <c r="L1529" s="7"/>
      <c r="M1529" s="7"/>
      <c r="N1529" s="7"/>
      <c r="O1529" s="7"/>
      <c r="P1529" s="7"/>
      <c r="Q1529" s="7"/>
      <c r="R1529" s="7"/>
      <c r="S1529" s="7"/>
      <c r="T1529" s="7"/>
      <c r="U1529" s="7"/>
      <c r="V1529" s="7"/>
      <c r="W1529" s="7"/>
      <c r="X1529" s="7"/>
      <c r="Y1529" s="7"/>
      <c r="Z1529" s="7"/>
      <c r="AA1529" s="7"/>
      <c r="AB1529" s="7"/>
    </row>
    <row r="1530" spans="1:28" s="313" customFormat="1">
      <c r="A1530" s="7"/>
      <c r="B1530" s="7"/>
      <c r="C1530" s="7"/>
      <c r="D1530" s="7"/>
      <c r="E1530" s="7"/>
      <c r="F1530" s="7"/>
      <c r="G1530" s="7"/>
      <c r="H1530" s="7"/>
      <c r="I1530" s="7"/>
      <c r="J1530" s="7"/>
      <c r="K1530" s="7"/>
      <c r="L1530" s="7"/>
      <c r="M1530" s="7"/>
      <c r="N1530" s="7"/>
      <c r="O1530" s="7"/>
      <c r="P1530" s="7"/>
      <c r="Q1530" s="7"/>
      <c r="R1530" s="7"/>
      <c r="S1530" s="7"/>
      <c r="T1530" s="7"/>
      <c r="U1530" s="7"/>
      <c r="V1530" s="7"/>
      <c r="W1530" s="7"/>
      <c r="X1530" s="7"/>
      <c r="Y1530" s="7"/>
      <c r="Z1530" s="7"/>
      <c r="AA1530" s="7"/>
      <c r="AB1530" s="7"/>
    </row>
    <row r="1531" spans="1:28" s="313" customFormat="1">
      <c r="A1531" s="7"/>
      <c r="B1531" s="7"/>
      <c r="C1531" s="7"/>
      <c r="D1531" s="7"/>
      <c r="E1531" s="7"/>
      <c r="F1531" s="7"/>
      <c r="G1531" s="7"/>
      <c r="H1531" s="7"/>
      <c r="I1531" s="7"/>
      <c r="J1531" s="7"/>
      <c r="K1531" s="7"/>
      <c r="L1531" s="7"/>
      <c r="M1531" s="7"/>
      <c r="N1531" s="7"/>
      <c r="O1531" s="7"/>
      <c r="P1531" s="7"/>
      <c r="Q1531" s="7"/>
      <c r="R1531" s="7"/>
      <c r="S1531" s="7"/>
      <c r="T1531" s="7"/>
      <c r="U1531" s="7"/>
      <c r="V1531" s="7"/>
      <c r="W1531" s="7"/>
      <c r="X1531" s="7"/>
      <c r="Y1531" s="7"/>
      <c r="Z1531" s="7"/>
      <c r="AA1531" s="7"/>
      <c r="AB1531" s="7"/>
    </row>
    <row r="1532" spans="1:28" s="313" customFormat="1">
      <c r="A1532" s="7"/>
      <c r="B1532" s="7"/>
      <c r="C1532" s="7"/>
      <c r="D1532" s="7"/>
      <c r="E1532" s="7"/>
      <c r="F1532" s="7"/>
      <c r="G1532" s="7"/>
      <c r="H1532" s="7"/>
      <c r="I1532" s="7"/>
      <c r="J1532" s="7"/>
      <c r="K1532" s="7"/>
      <c r="L1532" s="7"/>
      <c r="M1532" s="7"/>
      <c r="N1532" s="7"/>
      <c r="O1532" s="7"/>
      <c r="P1532" s="7"/>
      <c r="Q1532" s="7"/>
      <c r="R1532" s="7"/>
      <c r="S1532" s="7"/>
      <c r="T1532" s="7"/>
      <c r="U1532" s="7"/>
      <c r="V1532" s="7"/>
      <c r="W1532" s="7"/>
      <c r="X1532" s="7"/>
      <c r="Y1532" s="7"/>
      <c r="Z1532" s="7"/>
      <c r="AA1532" s="7"/>
      <c r="AB1532" s="7"/>
    </row>
    <row r="1533" spans="1:28" s="313" customFormat="1">
      <c r="A1533" s="7"/>
      <c r="B1533" s="7"/>
      <c r="C1533" s="7"/>
      <c r="D1533" s="7"/>
      <c r="E1533" s="7"/>
      <c r="F1533" s="7"/>
      <c r="G1533" s="7"/>
      <c r="H1533" s="7"/>
      <c r="I1533" s="7"/>
      <c r="J1533" s="7"/>
      <c r="K1533" s="7"/>
      <c r="L1533" s="7"/>
      <c r="M1533" s="7"/>
      <c r="N1533" s="7"/>
      <c r="O1533" s="7"/>
      <c r="P1533" s="7"/>
      <c r="Q1533" s="7"/>
      <c r="R1533" s="7"/>
      <c r="S1533" s="7"/>
      <c r="T1533" s="7"/>
      <c r="U1533" s="7"/>
      <c r="V1533" s="7"/>
      <c r="W1533" s="7"/>
      <c r="X1533" s="7"/>
      <c r="Y1533" s="7"/>
      <c r="Z1533" s="7"/>
      <c r="AA1533" s="7"/>
      <c r="AB1533" s="7"/>
    </row>
    <row r="1534" spans="1:28" s="313" customFormat="1">
      <c r="A1534" s="7"/>
      <c r="B1534" s="7"/>
      <c r="C1534" s="7"/>
      <c r="D1534" s="7"/>
      <c r="E1534" s="7"/>
      <c r="F1534" s="7"/>
      <c r="G1534" s="7"/>
      <c r="H1534" s="7"/>
      <c r="I1534" s="7"/>
      <c r="J1534" s="7"/>
      <c r="K1534" s="7"/>
      <c r="L1534" s="7"/>
      <c r="M1534" s="7"/>
      <c r="N1534" s="7"/>
      <c r="O1534" s="7"/>
      <c r="P1534" s="7"/>
      <c r="Q1534" s="7"/>
      <c r="R1534" s="7"/>
      <c r="S1534" s="7"/>
      <c r="T1534" s="7"/>
      <c r="U1534" s="7"/>
      <c r="V1534" s="7"/>
      <c r="W1534" s="7"/>
      <c r="X1534" s="7"/>
      <c r="Y1534" s="7"/>
      <c r="Z1534" s="7"/>
      <c r="AA1534" s="7"/>
      <c r="AB1534" s="7"/>
    </row>
    <row r="1535" spans="1:28" s="313" customFormat="1">
      <c r="A1535" s="7"/>
      <c r="B1535" s="7"/>
      <c r="C1535" s="7"/>
      <c r="D1535" s="7"/>
      <c r="E1535" s="7"/>
      <c r="F1535" s="7"/>
      <c r="G1535" s="7"/>
      <c r="H1535" s="7"/>
      <c r="I1535" s="7"/>
      <c r="J1535" s="7"/>
      <c r="K1535" s="7"/>
      <c r="L1535" s="7"/>
      <c r="M1535" s="7"/>
      <c r="N1535" s="7"/>
      <c r="O1535" s="7"/>
      <c r="P1535" s="7"/>
      <c r="Q1535" s="7"/>
      <c r="R1535" s="7"/>
      <c r="S1535" s="7"/>
      <c r="T1535" s="7"/>
      <c r="U1535" s="7"/>
      <c r="V1535" s="7"/>
      <c r="W1535" s="7"/>
      <c r="X1535" s="7"/>
      <c r="Y1535" s="7"/>
      <c r="Z1535" s="7"/>
      <c r="AA1535" s="7"/>
      <c r="AB1535" s="7"/>
    </row>
    <row r="1536" spans="1:28" s="313" customFormat="1">
      <c r="A1536" s="7"/>
      <c r="B1536" s="7"/>
      <c r="C1536" s="7"/>
      <c r="D1536" s="7"/>
      <c r="E1536" s="7"/>
      <c r="F1536" s="7"/>
      <c r="G1536" s="7"/>
      <c r="H1536" s="7"/>
      <c r="I1536" s="7"/>
      <c r="J1536" s="7"/>
      <c r="K1536" s="7"/>
      <c r="L1536" s="7"/>
      <c r="M1536" s="7"/>
      <c r="N1536" s="7"/>
      <c r="O1536" s="7"/>
      <c r="P1536" s="7"/>
      <c r="Q1536" s="7"/>
      <c r="R1536" s="7"/>
      <c r="S1536" s="7"/>
      <c r="T1536" s="7"/>
      <c r="U1536" s="7"/>
      <c r="V1536" s="7"/>
      <c r="W1536" s="7"/>
      <c r="X1536" s="7"/>
      <c r="Y1536" s="7"/>
      <c r="Z1536" s="7"/>
      <c r="AA1536" s="7"/>
      <c r="AB1536" s="7"/>
    </row>
    <row r="1537" spans="1:28" s="313" customFormat="1">
      <c r="A1537" s="7"/>
      <c r="B1537" s="7"/>
      <c r="C1537" s="7"/>
      <c r="D1537" s="7"/>
      <c r="E1537" s="7"/>
      <c r="F1537" s="7"/>
      <c r="G1537" s="7"/>
      <c r="H1537" s="7"/>
      <c r="I1537" s="7"/>
      <c r="J1537" s="7"/>
      <c r="K1537" s="7"/>
      <c r="L1537" s="7"/>
      <c r="M1537" s="7"/>
      <c r="N1537" s="7"/>
      <c r="O1537" s="7"/>
      <c r="P1537" s="7"/>
      <c r="Q1537" s="7"/>
      <c r="R1537" s="7"/>
      <c r="S1537" s="7"/>
      <c r="T1537" s="7"/>
      <c r="U1537" s="7"/>
      <c r="V1537" s="7"/>
      <c r="W1537" s="7"/>
      <c r="X1537" s="7"/>
      <c r="Y1537" s="7"/>
      <c r="Z1537" s="7"/>
      <c r="AA1537" s="7"/>
      <c r="AB1537" s="7"/>
    </row>
    <row r="1538" spans="1:28" s="313" customFormat="1">
      <c r="A1538" s="7"/>
      <c r="B1538" s="7"/>
      <c r="C1538" s="7"/>
      <c r="D1538" s="7"/>
      <c r="E1538" s="7"/>
      <c r="F1538" s="7"/>
      <c r="G1538" s="7"/>
      <c r="H1538" s="7"/>
      <c r="I1538" s="7"/>
      <c r="J1538" s="7"/>
      <c r="K1538" s="7"/>
      <c r="L1538" s="7"/>
      <c r="M1538" s="7"/>
      <c r="N1538" s="7"/>
      <c r="O1538" s="7"/>
      <c r="P1538" s="7"/>
      <c r="Q1538" s="7"/>
      <c r="R1538" s="7"/>
      <c r="S1538" s="7"/>
      <c r="T1538" s="7"/>
      <c r="U1538" s="7"/>
      <c r="V1538" s="7"/>
      <c r="W1538" s="7"/>
      <c r="X1538" s="7"/>
      <c r="Y1538" s="7"/>
      <c r="Z1538" s="7"/>
      <c r="AA1538" s="7"/>
      <c r="AB1538" s="7"/>
    </row>
    <row r="1539" spans="1:28" s="313" customFormat="1">
      <c r="A1539" s="7"/>
      <c r="B1539" s="7"/>
      <c r="C1539" s="7"/>
      <c r="D1539" s="7"/>
      <c r="E1539" s="7"/>
      <c r="F1539" s="7"/>
      <c r="G1539" s="7"/>
      <c r="H1539" s="7"/>
      <c r="I1539" s="7"/>
      <c r="J1539" s="7"/>
      <c r="K1539" s="7"/>
      <c r="L1539" s="7"/>
      <c r="M1539" s="7"/>
      <c r="N1539" s="7"/>
      <c r="O1539" s="7"/>
      <c r="P1539" s="7"/>
      <c r="Q1539" s="7"/>
      <c r="R1539" s="7"/>
      <c r="S1539" s="7"/>
      <c r="T1539" s="7"/>
      <c r="U1539" s="7"/>
      <c r="V1539" s="7"/>
      <c r="W1539" s="7"/>
      <c r="X1539" s="7"/>
      <c r="Y1539" s="7"/>
      <c r="Z1539" s="7"/>
      <c r="AA1539" s="7"/>
      <c r="AB1539" s="7"/>
    </row>
    <row r="1540" spans="1:28" s="313" customFormat="1">
      <c r="A1540" s="7"/>
      <c r="B1540" s="7"/>
      <c r="C1540" s="7"/>
      <c r="D1540" s="7"/>
      <c r="E1540" s="7"/>
      <c r="F1540" s="7"/>
      <c r="G1540" s="7"/>
      <c r="H1540" s="7"/>
      <c r="I1540" s="7"/>
      <c r="J1540" s="7"/>
      <c r="K1540" s="7"/>
      <c r="L1540" s="7"/>
      <c r="M1540" s="7"/>
      <c r="N1540" s="7"/>
      <c r="O1540" s="7"/>
      <c r="P1540" s="7"/>
      <c r="Q1540" s="7"/>
      <c r="R1540" s="7"/>
      <c r="S1540" s="7"/>
      <c r="T1540" s="7"/>
      <c r="U1540" s="7"/>
      <c r="V1540" s="7"/>
      <c r="W1540" s="7"/>
      <c r="X1540" s="7"/>
      <c r="Y1540" s="7"/>
      <c r="Z1540" s="7"/>
      <c r="AA1540" s="7"/>
      <c r="AB1540" s="7"/>
    </row>
    <row r="1541" spans="1:28" s="313" customFormat="1">
      <c r="A1541" s="7"/>
      <c r="B1541" s="7"/>
      <c r="C1541" s="7"/>
      <c r="D1541" s="7"/>
      <c r="E1541" s="7"/>
      <c r="F1541" s="7"/>
      <c r="G1541" s="7"/>
      <c r="H1541" s="7"/>
      <c r="I1541" s="7"/>
      <c r="J1541" s="7"/>
      <c r="K1541" s="7"/>
      <c r="L1541" s="7"/>
      <c r="M1541" s="7"/>
      <c r="N1541" s="7"/>
      <c r="O1541" s="7"/>
      <c r="P1541" s="7"/>
      <c r="Q1541" s="7"/>
      <c r="R1541" s="7"/>
      <c r="S1541" s="7"/>
      <c r="T1541" s="7"/>
      <c r="U1541" s="7"/>
      <c r="V1541" s="7"/>
      <c r="W1541" s="7"/>
      <c r="X1541" s="7"/>
      <c r="Y1541" s="7"/>
      <c r="Z1541" s="7"/>
      <c r="AA1541" s="7"/>
      <c r="AB1541" s="7"/>
    </row>
    <row r="1542" spans="1:28" s="313" customFormat="1">
      <c r="A1542" s="7"/>
      <c r="B1542" s="7"/>
      <c r="C1542" s="7"/>
      <c r="D1542" s="7"/>
      <c r="E1542" s="7"/>
      <c r="F1542" s="7"/>
      <c r="G1542" s="7"/>
      <c r="H1542" s="7"/>
      <c r="I1542" s="7"/>
      <c r="J1542" s="7"/>
      <c r="K1542" s="7"/>
      <c r="L1542" s="7"/>
      <c r="M1542" s="7"/>
      <c r="N1542" s="7"/>
      <c r="O1542" s="7"/>
      <c r="P1542" s="7"/>
      <c r="Q1542" s="7"/>
      <c r="R1542" s="7"/>
      <c r="S1542" s="7"/>
      <c r="T1542" s="7"/>
      <c r="U1542" s="7"/>
      <c r="V1542" s="7"/>
      <c r="W1542" s="7"/>
      <c r="X1542" s="7"/>
      <c r="Y1542" s="7"/>
      <c r="Z1542" s="7"/>
      <c r="AA1542" s="7"/>
      <c r="AB1542" s="7"/>
    </row>
    <row r="1543" spans="1:28" s="313" customFormat="1">
      <c r="A1543" s="7"/>
      <c r="B1543" s="7"/>
      <c r="C1543" s="7"/>
      <c r="D1543" s="7"/>
      <c r="E1543" s="7"/>
      <c r="F1543" s="7"/>
      <c r="G1543" s="7"/>
      <c r="H1543" s="7"/>
      <c r="I1543" s="7"/>
      <c r="J1543" s="7"/>
      <c r="K1543" s="7"/>
      <c r="L1543" s="7"/>
      <c r="M1543" s="7"/>
      <c r="N1543" s="7"/>
      <c r="O1543" s="7"/>
      <c r="P1543" s="7"/>
      <c r="Q1543" s="7"/>
      <c r="R1543" s="7"/>
      <c r="S1543" s="7"/>
      <c r="T1543" s="7"/>
      <c r="U1543" s="7"/>
      <c r="V1543" s="7"/>
      <c r="W1543" s="7"/>
      <c r="X1543" s="7"/>
      <c r="Y1543" s="7"/>
      <c r="Z1543" s="7"/>
      <c r="AA1543" s="7"/>
      <c r="AB1543" s="7"/>
    </row>
    <row r="1544" spans="1:28" s="313" customFormat="1">
      <c r="A1544" s="7"/>
      <c r="B1544" s="7"/>
      <c r="C1544" s="7"/>
      <c r="D1544" s="7"/>
      <c r="E1544" s="7"/>
      <c r="F1544" s="7"/>
      <c r="G1544" s="7"/>
      <c r="H1544" s="7"/>
      <c r="I1544" s="7"/>
      <c r="J1544" s="7"/>
      <c r="K1544" s="7"/>
      <c r="L1544" s="7"/>
      <c r="M1544" s="7"/>
      <c r="N1544" s="7"/>
      <c r="O1544" s="7"/>
      <c r="P1544" s="7"/>
      <c r="Q1544" s="7"/>
      <c r="R1544" s="7"/>
      <c r="S1544" s="7"/>
      <c r="T1544" s="7"/>
      <c r="U1544" s="7"/>
      <c r="V1544" s="7"/>
      <c r="W1544" s="7"/>
      <c r="X1544" s="7"/>
      <c r="Y1544" s="7"/>
      <c r="Z1544" s="7"/>
      <c r="AA1544" s="7"/>
      <c r="AB1544" s="7"/>
    </row>
    <row r="1545" spans="1:28" s="313" customFormat="1">
      <c r="A1545" s="7"/>
      <c r="B1545" s="7"/>
      <c r="C1545" s="7"/>
      <c r="D1545" s="7"/>
      <c r="E1545" s="7"/>
      <c r="F1545" s="7"/>
      <c r="G1545" s="7"/>
      <c r="H1545" s="7"/>
      <c r="I1545" s="7"/>
      <c r="J1545" s="7"/>
      <c r="K1545" s="7"/>
      <c r="L1545" s="7"/>
      <c r="M1545" s="7"/>
      <c r="N1545" s="7"/>
      <c r="O1545" s="7"/>
      <c r="P1545" s="7"/>
      <c r="Q1545" s="7"/>
      <c r="R1545" s="7"/>
      <c r="S1545" s="7"/>
      <c r="T1545" s="7"/>
      <c r="U1545" s="7"/>
      <c r="V1545" s="7"/>
      <c r="W1545" s="7"/>
      <c r="X1545" s="7"/>
      <c r="Y1545" s="7"/>
      <c r="Z1545" s="7"/>
      <c r="AA1545" s="7"/>
      <c r="AB1545" s="7"/>
    </row>
    <row r="1546" spans="1:28" s="313" customFormat="1">
      <c r="A1546" s="7"/>
      <c r="B1546" s="7"/>
      <c r="C1546" s="7"/>
      <c r="D1546" s="7"/>
      <c r="E1546" s="7"/>
      <c r="F1546" s="7"/>
      <c r="G1546" s="7"/>
      <c r="H1546" s="7"/>
      <c r="I1546" s="7"/>
      <c r="J1546" s="7"/>
      <c r="K1546" s="7"/>
      <c r="L1546" s="7"/>
      <c r="M1546" s="7"/>
      <c r="N1546" s="7"/>
      <c r="O1546" s="7"/>
      <c r="P1546" s="7"/>
      <c r="Q1546" s="7"/>
      <c r="R1546" s="7"/>
      <c r="S1546" s="7"/>
      <c r="T1546" s="7"/>
      <c r="U1546" s="7"/>
      <c r="V1546" s="7"/>
      <c r="W1546" s="7"/>
      <c r="X1546" s="7"/>
      <c r="Y1546" s="7"/>
      <c r="Z1546" s="7"/>
      <c r="AA1546" s="7"/>
      <c r="AB1546" s="7"/>
    </row>
    <row r="1547" spans="1:28" s="313" customFormat="1">
      <c r="A1547" s="7"/>
      <c r="B1547" s="7"/>
      <c r="C1547" s="7"/>
      <c r="D1547" s="7"/>
      <c r="E1547" s="7"/>
      <c r="F1547" s="7"/>
      <c r="G1547" s="7"/>
      <c r="H1547" s="7"/>
      <c r="I1547" s="7"/>
      <c r="J1547" s="7"/>
      <c r="K1547" s="7"/>
      <c r="L1547" s="7"/>
      <c r="M1547" s="7"/>
      <c r="N1547" s="7"/>
      <c r="O1547" s="7"/>
      <c r="P1547" s="7"/>
      <c r="Q1547" s="7"/>
      <c r="R1547" s="7"/>
      <c r="S1547" s="7"/>
      <c r="T1547" s="7"/>
      <c r="U1547" s="7"/>
      <c r="V1547" s="7"/>
      <c r="W1547" s="7"/>
      <c r="X1547" s="7"/>
      <c r="Y1547" s="7"/>
      <c r="Z1547" s="7"/>
      <c r="AA1547" s="7"/>
      <c r="AB1547" s="7"/>
    </row>
    <row r="1548" spans="1:28" s="313" customFormat="1">
      <c r="A1548" s="7"/>
      <c r="B1548" s="7"/>
      <c r="C1548" s="7"/>
      <c r="D1548" s="7"/>
      <c r="E1548" s="7"/>
      <c r="F1548" s="7"/>
      <c r="G1548" s="7"/>
      <c r="H1548" s="7"/>
      <c r="I1548" s="7"/>
      <c r="J1548" s="7"/>
      <c r="K1548" s="7"/>
      <c r="L1548" s="7"/>
      <c r="M1548" s="7"/>
      <c r="N1548" s="7"/>
      <c r="O1548" s="7"/>
      <c r="P1548" s="7"/>
      <c r="Q1548" s="7"/>
      <c r="R1548" s="7"/>
      <c r="S1548" s="7"/>
      <c r="T1548" s="7"/>
      <c r="U1548" s="7"/>
      <c r="V1548" s="7"/>
      <c r="W1548" s="7"/>
      <c r="X1548" s="7"/>
      <c r="Y1548" s="7"/>
      <c r="Z1548" s="7"/>
      <c r="AA1548" s="7"/>
      <c r="AB1548" s="7"/>
    </row>
    <row r="1549" spans="1:28" s="313" customFormat="1">
      <c r="A1549" s="7"/>
      <c r="B1549" s="7"/>
      <c r="C1549" s="7"/>
      <c r="D1549" s="7"/>
      <c r="E1549" s="7"/>
      <c r="F1549" s="7"/>
      <c r="G1549" s="7"/>
      <c r="H1549" s="7"/>
      <c r="I1549" s="7"/>
      <c r="J1549" s="7"/>
      <c r="K1549" s="7"/>
      <c r="L1549" s="7"/>
      <c r="M1549" s="7"/>
      <c r="N1549" s="7"/>
      <c r="O1549" s="7"/>
      <c r="P1549" s="7"/>
      <c r="Q1549" s="7"/>
      <c r="R1549" s="7"/>
      <c r="S1549" s="7"/>
      <c r="T1549" s="7"/>
      <c r="U1549" s="7"/>
      <c r="V1549" s="7"/>
      <c r="W1549" s="7"/>
      <c r="X1549" s="7"/>
      <c r="Y1549" s="7"/>
      <c r="Z1549" s="7"/>
      <c r="AA1549" s="7"/>
      <c r="AB1549" s="7"/>
    </row>
    <row r="1550" spans="1:28" s="313" customFormat="1">
      <c r="A1550" s="7"/>
      <c r="B1550" s="7"/>
      <c r="C1550" s="7"/>
      <c r="D1550" s="7"/>
      <c r="E1550" s="7"/>
      <c r="F1550" s="7"/>
      <c r="G1550" s="7"/>
      <c r="H1550" s="7"/>
      <c r="I1550" s="7"/>
      <c r="J1550" s="7"/>
      <c r="K1550" s="7"/>
      <c r="L1550" s="7"/>
      <c r="M1550" s="7"/>
      <c r="N1550" s="7"/>
      <c r="O1550" s="7"/>
      <c r="P1550" s="7"/>
      <c r="Q1550" s="7"/>
      <c r="R1550" s="7"/>
      <c r="S1550" s="7"/>
      <c r="T1550" s="7"/>
      <c r="U1550" s="7"/>
      <c r="V1550" s="7"/>
      <c r="W1550" s="7"/>
      <c r="X1550" s="7"/>
      <c r="Y1550" s="7"/>
      <c r="Z1550" s="7"/>
      <c r="AA1550" s="7"/>
      <c r="AB1550" s="7"/>
    </row>
    <row r="1551" spans="1:28" s="313" customFormat="1">
      <c r="A1551" s="7"/>
      <c r="B1551" s="7"/>
      <c r="C1551" s="7"/>
      <c r="D1551" s="7"/>
      <c r="E1551" s="7"/>
      <c r="F1551" s="7"/>
      <c r="G1551" s="7"/>
      <c r="H1551" s="7"/>
      <c r="I1551" s="7"/>
      <c r="J1551" s="7"/>
      <c r="K1551" s="7"/>
      <c r="L1551" s="7"/>
      <c r="M1551" s="7"/>
      <c r="N1551" s="7"/>
      <c r="O1551" s="7"/>
      <c r="P1551" s="7"/>
      <c r="Q1551" s="7"/>
      <c r="R1551" s="7"/>
      <c r="S1551" s="7"/>
      <c r="T1551" s="7"/>
      <c r="U1551" s="7"/>
      <c r="V1551" s="7"/>
      <c r="W1551" s="7"/>
      <c r="X1551" s="7"/>
      <c r="Y1551" s="7"/>
      <c r="Z1551" s="7"/>
      <c r="AA1551" s="7"/>
      <c r="AB1551" s="7"/>
    </row>
    <row r="1552" spans="1:28" s="313" customFormat="1">
      <c r="A1552" s="7"/>
      <c r="B1552" s="7"/>
      <c r="C1552" s="7"/>
      <c r="D1552" s="7"/>
      <c r="E1552" s="7"/>
      <c r="F1552" s="7"/>
      <c r="G1552" s="7"/>
      <c r="H1552" s="7"/>
      <c r="I1552" s="7"/>
      <c r="J1552" s="7"/>
      <c r="K1552" s="7"/>
      <c r="L1552" s="7"/>
      <c r="M1552" s="7"/>
      <c r="N1552" s="7"/>
      <c r="O1552" s="7"/>
      <c r="P1552" s="7"/>
      <c r="Q1552" s="7"/>
      <c r="R1552" s="7"/>
      <c r="S1552" s="7"/>
      <c r="T1552" s="7"/>
      <c r="U1552" s="7"/>
      <c r="V1552" s="7"/>
      <c r="W1552" s="7"/>
      <c r="X1552" s="7"/>
      <c r="Y1552" s="7"/>
      <c r="Z1552" s="7"/>
      <c r="AA1552" s="7"/>
      <c r="AB1552" s="7"/>
    </row>
    <row r="1553" spans="1:28" s="313" customFormat="1">
      <c r="A1553" s="7"/>
      <c r="B1553" s="7"/>
      <c r="C1553" s="7"/>
      <c r="D1553" s="7"/>
      <c r="E1553" s="7"/>
      <c r="F1553" s="7"/>
      <c r="G1553" s="7"/>
      <c r="H1553" s="7"/>
      <c r="I1553" s="7"/>
      <c r="J1553" s="7"/>
      <c r="K1553" s="7"/>
      <c r="L1553" s="7"/>
      <c r="M1553" s="7"/>
      <c r="N1553" s="7"/>
      <c r="O1553" s="7"/>
      <c r="P1553" s="7"/>
      <c r="Q1553" s="7"/>
      <c r="R1553" s="7"/>
      <c r="S1553" s="7"/>
      <c r="T1553" s="7"/>
      <c r="U1553" s="7"/>
      <c r="V1553" s="7"/>
      <c r="W1553" s="7"/>
      <c r="X1553" s="7"/>
      <c r="Y1553" s="7"/>
      <c r="Z1553" s="7"/>
      <c r="AA1553" s="7"/>
      <c r="AB1553" s="7"/>
    </row>
    <row r="1554" spans="1:28" s="313" customFormat="1">
      <c r="A1554" s="7"/>
      <c r="B1554" s="7"/>
      <c r="C1554" s="7"/>
      <c r="D1554" s="7"/>
      <c r="E1554" s="7"/>
      <c r="F1554" s="7"/>
      <c r="G1554" s="7"/>
      <c r="H1554" s="7"/>
      <c r="I1554" s="7"/>
      <c r="J1554" s="7"/>
      <c r="K1554" s="7"/>
      <c r="L1554" s="7"/>
      <c r="M1554" s="7"/>
      <c r="N1554" s="7"/>
      <c r="O1554" s="7"/>
      <c r="P1554" s="7"/>
      <c r="Q1554" s="7"/>
      <c r="R1554" s="7"/>
      <c r="S1554" s="7"/>
      <c r="T1554" s="7"/>
      <c r="U1554" s="7"/>
      <c r="V1554" s="7"/>
      <c r="W1554" s="7"/>
      <c r="X1554" s="7"/>
      <c r="Y1554" s="7"/>
      <c r="Z1554" s="7"/>
      <c r="AA1554" s="7"/>
      <c r="AB1554" s="7"/>
    </row>
    <row r="1555" spans="1:28" s="313" customFormat="1">
      <c r="A1555" s="7"/>
      <c r="B1555" s="7"/>
      <c r="C1555" s="7"/>
      <c r="D1555" s="7"/>
      <c r="E1555" s="7"/>
      <c r="F1555" s="7"/>
      <c r="G1555" s="7"/>
      <c r="H1555" s="7"/>
      <c r="I1555" s="7"/>
      <c r="J1555" s="7"/>
      <c r="K1555" s="7"/>
      <c r="L1555" s="7"/>
      <c r="M1555" s="7"/>
      <c r="N1555" s="7"/>
      <c r="O1555" s="7"/>
      <c r="P1555" s="7"/>
      <c r="Q1555" s="7"/>
      <c r="R1555" s="7"/>
      <c r="S1555" s="7"/>
      <c r="T1555" s="7"/>
      <c r="U1555" s="7"/>
      <c r="V1555" s="7"/>
      <c r="W1555" s="7"/>
      <c r="X1555" s="7"/>
      <c r="Y1555" s="7"/>
      <c r="Z1555" s="7"/>
      <c r="AA1555" s="7"/>
      <c r="AB1555" s="7"/>
    </row>
    <row r="1556" spans="1:28" s="313" customFormat="1">
      <c r="A1556" s="7"/>
      <c r="B1556" s="7"/>
      <c r="C1556" s="7"/>
      <c r="D1556" s="7"/>
      <c r="E1556" s="7"/>
      <c r="F1556" s="7"/>
      <c r="G1556" s="7"/>
      <c r="H1556" s="7"/>
      <c r="I1556" s="7"/>
      <c r="J1556" s="7"/>
      <c r="K1556" s="7"/>
      <c r="L1556" s="7"/>
      <c r="M1556" s="7"/>
      <c r="N1556" s="7"/>
      <c r="O1556" s="7"/>
      <c r="P1556" s="7"/>
      <c r="Q1556" s="7"/>
      <c r="R1556" s="7"/>
      <c r="S1556" s="7"/>
      <c r="T1556" s="7"/>
      <c r="U1556" s="7"/>
      <c r="V1556" s="7"/>
      <c r="W1556" s="7"/>
      <c r="X1556" s="7"/>
      <c r="Y1556" s="7"/>
      <c r="Z1556" s="7"/>
      <c r="AA1556" s="7"/>
      <c r="AB1556" s="7"/>
    </row>
    <row r="1557" spans="1:28" s="313" customFormat="1">
      <c r="A1557" s="7"/>
      <c r="B1557" s="7"/>
      <c r="C1557" s="7"/>
      <c r="D1557" s="7"/>
      <c r="E1557" s="7"/>
      <c r="F1557" s="7"/>
      <c r="G1557" s="7"/>
      <c r="H1557" s="7"/>
      <c r="I1557" s="7"/>
      <c r="J1557" s="7"/>
      <c r="K1557" s="7"/>
      <c r="L1557" s="7"/>
      <c r="M1557" s="7"/>
      <c r="N1557" s="7"/>
      <c r="O1557" s="7"/>
      <c r="P1557" s="7"/>
      <c r="Q1557" s="7"/>
      <c r="R1557" s="7"/>
      <c r="S1557" s="7"/>
      <c r="T1557" s="7"/>
      <c r="U1557" s="7"/>
      <c r="V1557" s="7"/>
      <c r="W1557" s="7"/>
      <c r="X1557" s="7"/>
      <c r="Y1557" s="7"/>
      <c r="Z1557" s="7"/>
      <c r="AA1557" s="7"/>
      <c r="AB1557" s="7"/>
    </row>
    <row r="1558" spans="1:28" s="313" customFormat="1">
      <c r="A1558" s="7"/>
      <c r="B1558" s="7"/>
      <c r="C1558" s="7"/>
      <c r="D1558" s="7"/>
      <c r="E1558" s="7"/>
      <c r="F1558" s="7"/>
      <c r="G1558" s="7"/>
      <c r="H1558" s="7"/>
      <c r="I1558" s="7"/>
      <c r="J1558" s="7"/>
      <c r="K1558" s="7"/>
      <c r="L1558" s="7"/>
      <c r="M1558" s="7"/>
      <c r="N1558" s="7"/>
      <c r="O1558" s="7"/>
      <c r="P1558" s="7"/>
      <c r="Q1558" s="7"/>
      <c r="R1558" s="7"/>
      <c r="S1558" s="7"/>
      <c r="T1558" s="7"/>
      <c r="U1558" s="7"/>
      <c r="V1558" s="7"/>
      <c r="W1558" s="7"/>
      <c r="X1558" s="7"/>
      <c r="Y1558" s="7"/>
      <c r="Z1558" s="7"/>
      <c r="AA1558" s="7"/>
      <c r="AB1558" s="7"/>
    </row>
    <row r="1559" spans="1:28" s="313" customFormat="1">
      <c r="A1559" s="7"/>
      <c r="B1559" s="7"/>
      <c r="C1559" s="7"/>
      <c r="D1559" s="7"/>
      <c r="E1559" s="7"/>
      <c r="F1559" s="7"/>
      <c r="G1559" s="7"/>
      <c r="H1559" s="7"/>
      <c r="I1559" s="7"/>
      <c r="J1559" s="7"/>
      <c r="K1559" s="7"/>
      <c r="L1559" s="7"/>
      <c r="M1559" s="7"/>
      <c r="N1559" s="7"/>
      <c r="O1559" s="7"/>
      <c r="P1559" s="7"/>
      <c r="Q1559" s="7"/>
      <c r="R1559" s="7"/>
      <c r="S1559" s="7"/>
      <c r="T1559" s="7"/>
      <c r="U1559" s="7"/>
      <c r="V1559" s="7"/>
      <c r="W1559" s="7"/>
      <c r="X1559" s="7"/>
      <c r="Y1559" s="7"/>
      <c r="Z1559" s="7"/>
      <c r="AA1559" s="7"/>
      <c r="AB1559" s="7"/>
    </row>
    <row r="1560" spans="1:28" s="313" customFormat="1">
      <c r="A1560" s="7"/>
      <c r="B1560" s="7"/>
      <c r="C1560" s="7"/>
      <c r="D1560" s="7"/>
      <c r="E1560" s="7"/>
      <c r="F1560" s="7"/>
      <c r="G1560" s="7"/>
      <c r="H1560" s="7"/>
      <c r="I1560" s="7"/>
      <c r="J1560" s="7"/>
      <c r="K1560" s="7"/>
      <c r="L1560" s="7"/>
      <c r="M1560" s="7"/>
      <c r="N1560" s="7"/>
      <c r="O1560" s="7"/>
      <c r="P1560" s="7"/>
      <c r="Q1560" s="7"/>
      <c r="R1560" s="7"/>
      <c r="S1560" s="7"/>
      <c r="T1560" s="7"/>
      <c r="U1560" s="7"/>
      <c r="V1560" s="7"/>
      <c r="W1560" s="7"/>
      <c r="X1560" s="7"/>
      <c r="Y1560" s="7"/>
      <c r="Z1560" s="7"/>
      <c r="AA1560" s="7"/>
      <c r="AB1560" s="7"/>
    </row>
    <row r="1561" spans="1:28" s="313" customFormat="1">
      <c r="A1561" s="7"/>
      <c r="B1561" s="7"/>
      <c r="C1561" s="7"/>
      <c r="D1561" s="7"/>
      <c r="E1561" s="7"/>
      <c r="F1561" s="7"/>
      <c r="G1561" s="7"/>
      <c r="H1561" s="7"/>
      <c r="I1561" s="7"/>
      <c r="J1561" s="7"/>
      <c r="K1561" s="7"/>
      <c r="L1561" s="7"/>
      <c r="M1561" s="7"/>
      <c r="N1561" s="7"/>
      <c r="O1561" s="7"/>
      <c r="P1561" s="7"/>
      <c r="Q1561" s="7"/>
      <c r="R1561" s="7"/>
      <c r="S1561" s="7"/>
      <c r="T1561" s="7"/>
      <c r="U1561" s="7"/>
      <c r="V1561" s="7"/>
      <c r="W1561" s="7"/>
      <c r="X1561" s="7"/>
      <c r="Y1561" s="7"/>
      <c r="Z1561" s="7"/>
      <c r="AA1561" s="7"/>
      <c r="AB1561" s="7"/>
    </row>
    <row r="1562" spans="1:28" s="313" customFormat="1">
      <c r="A1562" s="7"/>
      <c r="B1562" s="7"/>
      <c r="C1562" s="7"/>
      <c r="D1562" s="7"/>
      <c r="E1562" s="7"/>
      <c r="F1562" s="7"/>
      <c r="G1562" s="7"/>
      <c r="H1562" s="7"/>
      <c r="I1562" s="7"/>
      <c r="J1562" s="7"/>
      <c r="K1562" s="7"/>
      <c r="L1562" s="7"/>
      <c r="M1562" s="7"/>
      <c r="N1562" s="7"/>
      <c r="O1562" s="7"/>
      <c r="P1562" s="7"/>
      <c r="Q1562" s="7"/>
      <c r="R1562" s="7"/>
      <c r="S1562" s="7"/>
      <c r="T1562" s="7"/>
      <c r="U1562" s="7"/>
      <c r="V1562" s="7"/>
      <c r="W1562" s="7"/>
      <c r="X1562" s="7"/>
      <c r="Y1562" s="7"/>
      <c r="Z1562" s="7"/>
      <c r="AA1562" s="7"/>
      <c r="AB1562" s="7"/>
    </row>
    <row r="1563" spans="1:28" s="313" customFormat="1">
      <c r="A1563" s="7"/>
      <c r="B1563" s="7"/>
      <c r="C1563" s="7"/>
      <c r="D1563" s="7"/>
      <c r="E1563" s="7"/>
      <c r="F1563" s="7"/>
      <c r="G1563" s="7"/>
      <c r="H1563" s="7"/>
      <c r="I1563" s="7"/>
      <c r="J1563" s="7"/>
      <c r="K1563" s="7"/>
      <c r="L1563" s="7"/>
      <c r="M1563" s="7"/>
      <c r="N1563" s="7"/>
      <c r="O1563" s="7"/>
      <c r="P1563" s="7"/>
      <c r="Q1563" s="7"/>
      <c r="R1563" s="7"/>
      <c r="S1563" s="7"/>
      <c r="T1563" s="7"/>
      <c r="U1563" s="7"/>
      <c r="V1563" s="7"/>
      <c r="W1563" s="7"/>
      <c r="X1563" s="7"/>
      <c r="Y1563" s="7"/>
      <c r="Z1563" s="7"/>
      <c r="AA1563" s="7"/>
      <c r="AB1563" s="7"/>
    </row>
    <row r="1564" spans="1:28" s="313" customFormat="1">
      <c r="A1564" s="7"/>
      <c r="B1564" s="7"/>
      <c r="C1564" s="7"/>
      <c r="D1564" s="7"/>
      <c r="E1564" s="7"/>
      <c r="F1564" s="7"/>
      <c r="G1564" s="7"/>
      <c r="H1564" s="7"/>
      <c r="I1564" s="7"/>
      <c r="J1564" s="7"/>
      <c r="K1564" s="7"/>
      <c r="L1564" s="7"/>
      <c r="M1564" s="7"/>
      <c r="N1564" s="7"/>
      <c r="O1564" s="7"/>
      <c r="P1564" s="7"/>
      <c r="Q1564" s="7"/>
      <c r="R1564" s="7"/>
      <c r="S1564" s="7"/>
      <c r="T1564" s="7"/>
      <c r="U1564" s="7"/>
      <c r="V1564" s="7"/>
      <c r="W1564" s="7"/>
      <c r="X1564" s="7"/>
      <c r="Y1564" s="7"/>
      <c r="Z1564" s="7"/>
      <c r="AA1564" s="7"/>
      <c r="AB1564" s="7"/>
    </row>
    <row r="1565" spans="1:28" s="313" customFormat="1">
      <c r="A1565" s="7"/>
      <c r="B1565" s="7"/>
      <c r="C1565" s="7"/>
      <c r="D1565" s="7"/>
      <c r="E1565" s="7"/>
      <c r="F1565" s="7"/>
      <c r="G1565" s="7"/>
      <c r="H1565" s="7"/>
      <c r="I1565" s="7"/>
      <c r="J1565" s="7"/>
      <c r="K1565" s="7"/>
      <c r="L1565" s="7"/>
      <c r="M1565" s="7"/>
      <c r="N1565" s="7"/>
      <c r="O1565" s="7"/>
      <c r="P1565" s="7"/>
      <c r="Q1565" s="7"/>
      <c r="R1565" s="7"/>
      <c r="S1565" s="7"/>
      <c r="T1565" s="7"/>
      <c r="U1565" s="7"/>
      <c r="V1565" s="7"/>
      <c r="W1565" s="7"/>
      <c r="X1565" s="7"/>
      <c r="Y1565" s="7"/>
      <c r="Z1565" s="7"/>
      <c r="AA1565" s="7"/>
      <c r="AB1565" s="7"/>
    </row>
    <row r="1566" spans="1:28" s="313" customFormat="1">
      <c r="A1566" s="7"/>
      <c r="B1566" s="7"/>
      <c r="C1566" s="7"/>
      <c r="D1566" s="7"/>
      <c r="E1566" s="7"/>
      <c r="F1566" s="7"/>
      <c r="G1566" s="7"/>
      <c r="H1566" s="7"/>
      <c r="I1566" s="7"/>
      <c r="J1566" s="7"/>
      <c r="K1566" s="7"/>
      <c r="L1566" s="7"/>
      <c r="M1566" s="7"/>
      <c r="N1566" s="7"/>
      <c r="O1566" s="7"/>
      <c r="P1566" s="7"/>
      <c r="Q1566" s="7"/>
      <c r="R1566" s="7"/>
      <c r="S1566" s="7"/>
      <c r="T1566" s="7"/>
      <c r="U1566" s="7"/>
      <c r="V1566" s="7"/>
      <c r="W1566" s="7"/>
      <c r="X1566" s="7"/>
      <c r="Y1566" s="7"/>
      <c r="Z1566" s="7"/>
      <c r="AA1566" s="7"/>
      <c r="AB1566" s="7"/>
    </row>
    <row r="1567" spans="1:28" s="313" customFormat="1">
      <c r="A1567" s="7"/>
      <c r="B1567" s="7"/>
      <c r="C1567" s="7"/>
      <c r="D1567" s="7"/>
      <c r="E1567" s="7"/>
      <c r="F1567" s="7"/>
      <c r="G1567" s="7"/>
      <c r="H1567" s="7"/>
      <c r="I1567" s="7"/>
      <c r="J1567" s="7"/>
      <c r="K1567" s="7"/>
      <c r="L1567" s="7"/>
      <c r="M1567" s="7"/>
      <c r="N1567" s="7"/>
      <c r="O1567" s="7"/>
      <c r="P1567" s="7"/>
      <c r="Q1567" s="7"/>
      <c r="R1567" s="7"/>
      <c r="S1567" s="7"/>
      <c r="T1567" s="7"/>
      <c r="U1567" s="7"/>
      <c r="V1567" s="7"/>
      <c r="W1567" s="7"/>
      <c r="X1567" s="7"/>
      <c r="Y1567" s="7"/>
      <c r="Z1567" s="7"/>
      <c r="AA1567" s="7"/>
      <c r="AB1567" s="7"/>
    </row>
    <row r="1568" spans="1:28" s="313" customFormat="1">
      <c r="A1568" s="7"/>
      <c r="B1568" s="7"/>
      <c r="C1568" s="7"/>
      <c r="D1568" s="7"/>
      <c r="E1568" s="7"/>
      <c r="F1568" s="7"/>
      <c r="G1568" s="7"/>
      <c r="H1568" s="7"/>
      <c r="I1568" s="7"/>
      <c r="J1568" s="7"/>
      <c r="K1568" s="7"/>
      <c r="L1568" s="7"/>
      <c r="M1568" s="7"/>
      <c r="N1568" s="7"/>
      <c r="O1568" s="7"/>
      <c r="P1568" s="7"/>
      <c r="Q1568" s="7"/>
      <c r="R1568" s="7"/>
      <c r="S1568" s="7"/>
      <c r="T1568" s="7"/>
      <c r="U1568" s="7"/>
      <c r="V1568" s="7"/>
      <c r="W1568" s="7"/>
      <c r="X1568" s="7"/>
      <c r="Y1568" s="7"/>
      <c r="Z1568" s="7"/>
      <c r="AA1568" s="7"/>
      <c r="AB1568" s="7"/>
    </row>
    <row r="1569" spans="1:28" s="313" customFormat="1">
      <c r="A1569" s="7"/>
      <c r="B1569" s="7"/>
      <c r="C1569" s="7"/>
      <c r="D1569" s="7"/>
      <c r="E1569" s="7"/>
      <c r="F1569" s="7"/>
      <c r="G1569" s="7"/>
      <c r="H1569" s="7"/>
      <c r="I1569" s="7"/>
      <c r="J1569" s="7"/>
      <c r="K1569" s="7"/>
      <c r="L1569" s="7"/>
      <c r="M1569" s="7"/>
      <c r="N1569" s="7"/>
      <c r="O1569" s="7"/>
      <c r="P1569" s="7"/>
      <c r="Q1569" s="7"/>
      <c r="R1569" s="7"/>
      <c r="S1569" s="7"/>
      <c r="T1569" s="7"/>
      <c r="U1569" s="7"/>
      <c r="V1569" s="7"/>
      <c r="W1569" s="7"/>
      <c r="X1569" s="7"/>
      <c r="Y1569" s="7"/>
      <c r="Z1569" s="7"/>
      <c r="AA1569" s="7"/>
      <c r="AB1569" s="7"/>
    </row>
    <row r="1570" spans="1:28" s="313" customFormat="1">
      <c r="A1570" s="7"/>
      <c r="B1570" s="7"/>
      <c r="C1570" s="7"/>
      <c r="D1570" s="7"/>
      <c r="E1570" s="7"/>
      <c r="F1570" s="7"/>
      <c r="G1570" s="7"/>
      <c r="H1570" s="7"/>
      <c r="I1570" s="7"/>
      <c r="J1570" s="7"/>
      <c r="K1570" s="7"/>
      <c r="L1570" s="7"/>
      <c r="M1570" s="7"/>
      <c r="N1570" s="7"/>
      <c r="O1570" s="7"/>
      <c r="P1570" s="7"/>
      <c r="Q1570" s="7"/>
      <c r="R1570" s="7"/>
      <c r="S1570" s="7"/>
      <c r="T1570" s="7"/>
      <c r="U1570" s="7"/>
      <c r="V1570" s="7"/>
      <c r="W1570" s="7"/>
      <c r="X1570" s="7"/>
      <c r="Y1570" s="7"/>
      <c r="Z1570" s="7"/>
      <c r="AA1570" s="7"/>
      <c r="AB1570" s="7"/>
    </row>
    <row r="1571" spans="1:28" s="313" customFormat="1">
      <c r="A1571" s="7"/>
      <c r="B1571" s="7"/>
      <c r="C1571" s="7"/>
      <c r="D1571" s="7"/>
      <c r="E1571" s="7"/>
      <c r="F1571" s="7"/>
      <c r="G1571" s="7"/>
      <c r="H1571" s="7"/>
      <c r="I1571" s="7"/>
      <c r="J1571" s="7"/>
      <c r="K1571" s="7"/>
      <c r="L1571" s="7"/>
      <c r="M1571" s="7"/>
      <c r="N1571" s="7"/>
      <c r="O1571" s="7"/>
      <c r="P1571" s="7"/>
      <c r="Q1571" s="7"/>
      <c r="R1571" s="7"/>
      <c r="S1571" s="7"/>
      <c r="T1571" s="7"/>
      <c r="U1571" s="7"/>
      <c r="V1571" s="7"/>
      <c r="W1571" s="7"/>
      <c r="X1571" s="7"/>
      <c r="Y1571" s="7"/>
      <c r="Z1571" s="7"/>
      <c r="AA1571" s="7"/>
      <c r="AB1571" s="7"/>
    </row>
    <row r="1572" spans="1:28" s="313" customFormat="1">
      <c r="A1572" s="7"/>
      <c r="B1572" s="7"/>
      <c r="C1572" s="7"/>
      <c r="D1572" s="7"/>
      <c r="E1572" s="7"/>
      <c r="F1572" s="7"/>
      <c r="G1572" s="7"/>
      <c r="H1572" s="7"/>
      <c r="I1572" s="7"/>
      <c r="J1572" s="7"/>
      <c r="K1572" s="7"/>
      <c r="L1572" s="7"/>
      <c r="M1572" s="7"/>
      <c r="N1572" s="7"/>
      <c r="O1572" s="7"/>
      <c r="P1572" s="7"/>
      <c r="Q1572" s="7"/>
      <c r="R1572" s="7"/>
      <c r="S1572" s="7"/>
      <c r="T1572" s="7"/>
      <c r="U1572" s="7"/>
      <c r="V1572" s="7"/>
      <c r="W1572" s="7"/>
      <c r="X1572" s="7"/>
      <c r="Y1572" s="7"/>
      <c r="Z1572" s="7"/>
      <c r="AA1572" s="7"/>
      <c r="AB1572" s="7"/>
    </row>
    <row r="1573" spans="1:28" s="313" customFormat="1">
      <c r="A1573" s="7"/>
      <c r="B1573" s="7"/>
      <c r="C1573" s="7"/>
      <c r="D1573" s="7"/>
      <c r="E1573" s="7"/>
      <c r="F1573" s="7"/>
      <c r="G1573" s="7"/>
      <c r="H1573" s="7"/>
      <c r="I1573" s="7"/>
      <c r="J1573" s="7"/>
      <c r="K1573" s="7"/>
      <c r="L1573" s="7"/>
      <c r="M1573" s="7"/>
      <c r="N1573" s="7"/>
      <c r="O1573" s="7"/>
      <c r="P1573" s="7"/>
      <c r="Q1573" s="7"/>
      <c r="R1573" s="7"/>
      <c r="S1573" s="7"/>
      <c r="T1573" s="7"/>
      <c r="U1573" s="7"/>
      <c r="V1573" s="7"/>
      <c r="W1573" s="7"/>
      <c r="X1573" s="7"/>
      <c r="Y1573" s="7"/>
      <c r="Z1573" s="7"/>
      <c r="AA1573" s="7"/>
      <c r="AB1573" s="7"/>
    </row>
    <row r="1574" spans="1:28" s="313" customFormat="1">
      <c r="A1574" s="7"/>
      <c r="B1574" s="7"/>
      <c r="C1574" s="7"/>
      <c r="D1574" s="7"/>
      <c r="E1574" s="7"/>
      <c r="F1574" s="7"/>
      <c r="G1574" s="7"/>
      <c r="H1574" s="7"/>
      <c r="I1574" s="7"/>
      <c r="J1574" s="7"/>
      <c r="K1574" s="7"/>
      <c r="L1574" s="7"/>
      <c r="M1574" s="7"/>
      <c r="N1574" s="7"/>
      <c r="O1574" s="7"/>
      <c r="P1574" s="7"/>
      <c r="Q1574" s="7"/>
      <c r="R1574" s="7"/>
      <c r="S1574" s="7"/>
      <c r="T1574" s="7"/>
      <c r="U1574" s="7"/>
      <c r="V1574" s="7"/>
      <c r="W1574" s="7"/>
      <c r="X1574" s="7"/>
      <c r="Y1574" s="7"/>
      <c r="Z1574" s="7"/>
      <c r="AA1574" s="7"/>
      <c r="AB1574" s="7"/>
    </row>
    <row r="1575" spans="1:28" s="313" customFormat="1">
      <c r="A1575" s="7"/>
      <c r="B1575" s="7"/>
      <c r="C1575" s="7"/>
      <c r="D1575" s="7"/>
      <c r="E1575" s="7"/>
      <c r="F1575" s="7"/>
      <c r="G1575" s="7"/>
      <c r="H1575" s="7"/>
      <c r="I1575" s="7"/>
      <c r="J1575" s="7"/>
      <c r="K1575" s="7"/>
      <c r="L1575" s="7"/>
      <c r="M1575" s="7"/>
      <c r="N1575" s="7"/>
      <c r="O1575" s="7"/>
      <c r="P1575" s="7"/>
      <c r="Q1575" s="7"/>
      <c r="R1575" s="7"/>
      <c r="S1575" s="7"/>
      <c r="T1575" s="7"/>
      <c r="U1575" s="7"/>
      <c r="V1575" s="7"/>
      <c r="W1575" s="7"/>
      <c r="X1575" s="7"/>
      <c r="Y1575" s="7"/>
      <c r="Z1575" s="7"/>
      <c r="AA1575" s="7"/>
      <c r="AB1575" s="7"/>
    </row>
    <row r="1576" spans="1:28" s="313" customFormat="1">
      <c r="A1576" s="7"/>
      <c r="B1576" s="7"/>
      <c r="C1576" s="7"/>
      <c r="D1576" s="7"/>
      <c r="E1576" s="7"/>
      <c r="F1576" s="7"/>
      <c r="G1576" s="7"/>
      <c r="H1576" s="7"/>
      <c r="I1576" s="7"/>
      <c r="J1576" s="7"/>
      <c r="K1576" s="7"/>
      <c r="L1576" s="7"/>
      <c r="M1576" s="7"/>
      <c r="N1576" s="7"/>
      <c r="O1576" s="7"/>
      <c r="P1576" s="7"/>
      <c r="Q1576" s="7"/>
      <c r="R1576" s="7"/>
      <c r="S1576" s="7"/>
      <c r="T1576" s="7"/>
      <c r="U1576" s="7"/>
      <c r="V1576" s="7"/>
      <c r="W1576" s="7"/>
      <c r="X1576" s="7"/>
      <c r="Y1576" s="7"/>
      <c r="Z1576" s="7"/>
      <c r="AA1576" s="7"/>
      <c r="AB1576" s="7"/>
    </row>
    <row r="1577" spans="1:28" s="313" customFormat="1">
      <c r="A1577" s="7"/>
      <c r="B1577" s="7"/>
      <c r="C1577" s="7"/>
      <c r="D1577" s="7"/>
      <c r="E1577" s="7"/>
      <c r="F1577" s="7"/>
      <c r="G1577" s="7"/>
      <c r="H1577" s="7"/>
      <c r="I1577" s="7"/>
      <c r="J1577" s="7"/>
      <c r="K1577" s="7"/>
      <c r="L1577" s="7"/>
      <c r="M1577" s="7"/>
      <c r="N1577" s="7"/>
      <c r="O1577" s="7"/>
      <c r="P1577" s="7"/>
      <c r="Q1577" s="7"/>
      <c r="R1577" s="7"/>
      <c r="S1577" s="7"/>
      <c r="T1577" s="7"/>
      <c r="U1577" s="7"/>
      <c r="V1577" s="7"/>
      <c r="W1577" s="7"/>
      <c r="X1577" s="7"/>
      <c r="Y1577" s="7"/>
      <c r="Z1577" s="7"/>
      <c r="AA1577" s="7"/>
      <c r="AB1577" s="7"/>
    </row>
  </sheetData>
  <mergeCells count="12">
    <mergeCell ref="P6:Q6"/>
    <mergeCell ref="R6:R7"/>
    <mergeCell ref="A2:R2"/>
    <mergeCell ref="A3:R3"/>
    <mergeCell ref="A4:R4"/>
    <mergeCell ref="A6:A7"/>
    <mergeCell ref="B6:D6"/>
    <mergeCell ref="E6:E7"/>
    <mergeCell ref="F6:H6"/>
    <mergeCell ref="I6:K6"/>
    <mergeCell ref="L6:N6"/>
    <mergeCell ref="O6:O7"/>
  </mergeCells>
  <hyperlinks>
    <hyperlink ref="A1" location="Índice!A1" display="Volver al Índice" xr:uid="{84695BAC-BA95-44F8-8FAF-30ADC62ED8DE}"/>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00EBC-8FA7-40CE-963C-781927FFCB24}">
  <dimension ref="A1:AE31"/>
  <sheetViews>
    <sheetView showGridLines="0" workbookViewId="0"/>
  </sheetViews>
  <sheetFormatPr baseColWidth="10" defaultRowHeight="13.2"/>
  <cols>
    <col min="1" max="1" width="23.109375" style="7" customWidth="1"/>
    <col min="2" max="4" width="4.5546875" style="7" customWidth="1"/>
    <col min="5" max="5" width="5.109375" style="7" bestFit="1" customWidth="1"/>
    <col min="6" max="12" width="4.5546875" style="7" customWidth="1"/>
    <col min="13" max="13" width="5.5546875" style="7" bestFit="1" customWidth="1"/>
    <col min="14" max="15" width="4.5546875" style="7" customWidth="1"/>
    <col min="16" max="16" width="5.5546875" style="7" customWidth="1"/>
    <col min="17" max="26" width="4.5546875" style="7" customWidth="1"/>
    <col min="27" max="27" width="5.5546875" style="7" bestFit="1" customWidth="1"/>
    <col min="28" max="28" width="10.44140625" style="7" bestFit="1" customWidth="1"/>
    <col min="29" max="29" width="9.88671875" style="7" customWidth="1"/>
    <col min="30" max="16384" width="11.5546875" style="7"/>
  </cols>
  <sheetData>
    <row r="1" spans="1:31" s="274" customFormat="1" ht="18" customHeight="1">
      <c r="A1" s="1403" t="s">
        <v>1213</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38"/>
    </row>
    <row r="2" spans="1:31" s="275" customFormat="1" ht="28.2">
      <c r="A2" s="167" t="s">
        <v>174</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row>
    <row r="3" spans="1:31" s="276" customFormat="1" ht="18" customHeight="1">
      <c r="A3" s="169">
        <v>45169</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row>
    <row r="4" spans="1:31" s="277" customFormat="1" ht="18" customHeight="1">
      <c r="A4" s="170" t="s">
        <v>175</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row>
    <row r="5" spans="1:31" s="62" customFormat="1" ht="12" customHeight="1" thickBot="1"/>
    <row r="6" spans="1:31" s="62" customFormat="1" ht="102" customHeight="1">
      <c r="A6" s="278" t="s">
        <v>1</v>
      </c>
      <c r="B6" s="279" t="s">
        <v>2</v>
      </c>
      <c r="C6" s="279" t="s">
        <v>3</v>
      </c>
      <c r="D6" s="279" t="s">
        <v>4</v>
      </c>
      <c r="E6" s="279" t="s">
        <v>5</v>
      </c>
      <c r="F6" s="279" t="s">
        <v>6</v>
      </c>
      <c r="G6" s="279" t="s">
        <v>7</v>
      </c>
      <c r="H6" s="279" t="s">
        <v>8</v>
      </c>
      <c r="I6" s="279" t="s">
        <v>9</v>
      </c>
      <c r="J6" s="279" t="s">
        <v>10</v>
      </c>
      <c r="K6" s="279" t="s">
        <v>11</v>
      </c>
      <c r="L6" s="279" t="s">
        <v>12</v>
      </c>
      <c r="M6" s="279" t="s">
        <v>13</v>
      </c>
      <c r="N6" s="279" t="s">
        <v>14</v>
      </c>
      <c r="O6" s="279" t="s">
        <v>15</v>
      </c>
      <c r="P6" s="279" t="s">
        <v>16</v>
      </c>
      <c r="Q6" s="279" t="s">
        <v>17</v>
      </c>
      <c r="R6" s="279" t="s">
        <v>18</v>
      </c>
      <c r="S6" s="279" t="s">
        <v>19</v>
      </c>
      <c r="T6" s="279" t="s">
        <v>20</v>
      </c>
      <c r="U6" s="279" t="s">
        <v>21</v>
      </c>
      <c r="V6" s="279" t="s">
        <v>22</v>
      </c>
      <c r="W6" s="279" t="s">
        <v>23</v>
      </c>
      <c r="X6" s="279" t="s">
        <v>24</v>
      </c>
      <c r="Y6" s="279" t="s">
        <v>25</v>
      </c>
      <c r="Z6" s="279" t="s">
        <v>26</v>
      </c>
      <c r="AA6" s="280" t="s">
        <v>176</v>
      </c>
      <c r="AB6" s="281" t="s">
        <v>177</v>
      </c>
      <c r="AC6" s="282"/>
    </row>
    <row r="7" spans="1:31" s="62" customFormat="1" ht="4.5" customHeight="1">
      <c r="A7" s="283"/>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5"/>
      <c r="AC7" s="286"/>
    </row>
    <row r="8" spans="1:31" s="62" customFormat="1" ht="6.75" customHeight="1">
      <c r="A8" s="179"/>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6"/>
      <c r="AC8" s="286"/>
    </row>
    <row r="9" spans="1:31" s="24" customFormat="1" ht="20.100000000000001" customHeight="1">
      <c r="A9" s="288" t="s">
        <v>29</v>
      </c>
      <c r="B9" s="289">
        <v>0.10842447331939192</v>
      </c>
      <c r="C9" s="289">
        <v>0.93025028124918396</v>
      </c>
      <c r="D9" s="289">
        <v>0.12814193586249595</v>
      </c>
      <c r="E9" s="289">
        <v>2.7552620572566777</v>
      </c>
      <c r="F9" s="289">
        <v>0.18157718461350625</v>
      </c>
      <c r="G9" s="289">
        <v>0.87269116664579516</v>
      </c>
      <c r="H9" s="289">
        <v>2.3127769823640723</v>
      </c>
      <c r="I9" s="289">
        <v>1.2990540373108861</v>
      </c>
      <c r="J9" s="289">
        <v>0</v>
      </c>
      <c r="K9" s="289">
        <v>0.5532639721738225</v>
      </c>
      <c r="L9" s="289">
        <v>1.2486964531768165</v>
      </c>
      <c r="M9" s="289">
        <v>1.6916792208065492</v>
      </c>
      <c r="N9" s="289">
        <v>3.0301125733461847</v>
      </c>
      <c r="O9" s="289">
        <v>1.935638073899423</v>
      </c>
      <c r="P9" s="289">
        <v>76.702237692396849</v>
      </c>
      <c r="Q9" s="289">
        <v>0.81361853773386483</v>
      </c>
      <c r="R9" s="289">
        <v>0.12086313567876443</v>
      </c>
      <c r="S9" s="289">
        <v>0.16402446049869251</v>
      </c>
      <c r="T9" s="289">
        <v>0.2254058650579851</v>
      </c>
      <c r="U9" s="289">
        <v>2.1261862875667585</v>
      </c>
      <c r="V9" s="289">
        <v>0.59029557821764689</v>
      </c>
      <c r="W9" s="289">
        <v>0.98301684275905488</v>
      </c>
      <c r="X9" s="289">
        <v>0.42730860467843973</v>
      </c>
      <c r="Y9" s="289">
        <v>0.13949803541860348</v>
      </c>
      <c r="Z9" s="289">
        <v>0.65997654796853888</v>
      </c>
      <c r="AA9" s="289">
        <v>0</v>
      </c>
      <c r="AB9" s="290">
        <v>72318113.797999993</v>
      </c>
      <c r="AC9" s="290"/>
      <c r="AD9" s="291"/>
      <c r="AE9" s="292"/>
    </row>
    <row r="10" spans="1:31" s="24" customFormat="1" ht="20.100000000000001" customHeight="1">
      <c r="A10" s="288" t="s">
        <v>30</v>
      </c>
      <c r="B10" s="289">
        <v>0</v>
      </c>
      <c r="C10" s="289">
        <v>0</v>
      </c>
      <c r="D10" s="289">
        <v>0</v>
      </c>
      <c r="E10" s="289">
        <v>2.7742449843328814</v>
      </c>
      <c r="F10" s="289">
        <v>0</v>
      </c>
      <c r="G10" s="289">
        <v>0</v>
      </c>
      <c r="H10" s="289">
        <v>0</v>
      </c>
      <c r="I10" s="289">
        <v>0</v>
      </c>
      <c r="J10" s="289">
        <v>0</v>
      </c>
      <c r="K10" s="289">
        <v>0</v>
      </c>
      <c r="L10" s="289">
        <v>0.22642808043000376</v>
      </c>
      <c r="M10" s="289">
        <v>2.094075923935026</v>
      </c>
      <c r="N10" s="289">
        <v>1.3594220403269381</v>
      </c>
      <c r="O10" s="289">
        <v>2.6020439741274175</v>
      </c>
      <c r="P10" s="289">
        <v>85.514956826249744</v>
      </c>
      <c r="Q10" s="289">
        <v>2.6518820923034556</v>
      </c>
      <c r="R10" s="289">
        <v>0</v>
      </c>
      <c r="S10" s="289">
        <v>0</v>
      </c>
      <c r="T10" s="289">
        <v>0</v>
      </c>
      <c r="U10" s="289">
        <v>2.7769460782945292</v>
      </c>
      <c r="V10" s="289">
        <v>0</v>
      </c>
      <c r="W10" s="289">
        <v>0</v>
      </c>
      <c r="X10" s="289">
        <v>0</v>
      </c>
      <c r="Y10" s="289">
        <v>0</v>
      </c>
      <c r="Z10" s="289">
        <v>0</v>
      </c>
      <c r="AA10" s="289">
        <v>0</v>
      </c>
      <c r="AB10" s="290">
        <v>1957688.2830000001</v>
      </c>
      <c r="AC10" s="290"/>
      <c r="AD10" s="291"/>
      <c r="AE10" s="292"/>
    </row>
    <row r="11" spans="1:31" s="24" customFormat="1" ht="20.100000000000001" customHeight="1">
      <c r="A11" s="288" t="s">
        <v>31</v>
      </c>
      <c r="B11" s="289">
        <v>0.18214996349915341</v>
      </c>
      <c r="C11" s="289">
        <v>0.82368472889288291</v>
      </c>
      <c r="D11" s="289">
        <v>0.16826399549307247</v>
      </c>
      <c r="E11" s="289">
        <v>2.0887092252470651</v>
      </c>
      <c r="F11" s="289">
        <v>0.27977400674694175</v>
      </c>
      <c r="G11" s="289">
        <v>0.64782360374251746</v>
      </c>
      <c r="H11" s="289">
        <v>2.2503283184340943</v>
      </c>
      <c r="I11" s="289">
        <v>0.67787905694321615</v>
      </c>
      <c r="J11" s="289">
        <v>4.4894666350063887E-2</v>
      </c>
      <c r="K11" s="289">
        <v>0.33859985419719607</v>
      </c>
      <c r="L11" s="289">
        <v>1.1966234357507741</v>
      </c>
      <c r="M11" s="289">
        <v>0.92466343339307422</v>
      </c>
      <c r="N11" s="289">
        <v>2.2135235206289421</v>
      </c>
      <c r="O11" s="289">
        <v>1.2574698274160481</v>
      </c>
      <c r="P11" s="289">
        <v>81.886862410532501</v>
      </c>
      <c r="Q11" s="289">
        <v>0.35784785249310874</v>
      </c>
      <c r="R11" s="289">
        <v>9.0833934244234013E-2</v>
      </c>
      <c r="S11" s="289">
        <v>0.15862430942343964</v>
      </c>
      <c r="T11" s="289">
        <v>0.11175034111804473</v>
      </c>
      <c r="U11" s="289">
        <v>1.1328470223355422</v>
      </c>
      <c r="V11" s="289">
        <v>0.45830718715620389</v>
      </c>
      <c r="W11" s="289">
        <v>0.51506509121268329</v>
      </c>
      <c r="X11" s="289">
        <v>0.40161121111097398</v>
      </c>
      <c r="Y11" s="289">
        <v>9.2636281532974027E-2</v>
      </c>
      <c r="Z11" s="289">
        <v>0.33239160678143526</v>
      </c>
      <c r="AA11" s="289">
        <v>1.3668351153238163</v>
      </c>
      <c r="AB11" s="290">
        <v>117607522.881</v>
      </c>
      <c r="AC11" s="290"/>
      <c r="AD11" s="293"/>
      <c r="AE11" s="292"/>
    </row>
    <row r="12" spans="1:31" s="24" customFormat="1" ht="20.100000000000001" customHeight="1">
      <c r="A12" s="288" t="s">
        <v>32</v>
      </c>
      <c r="B12" s="289">
        <v>0</v>
      </c>
      <c r="C12" s="289">
        <v>2.0227361763719656</v>
      </c>
      <c r="D12" s="289">
        <v>0</v>
      </c>
      <c r="E12" s="289">
        <v>1.3005595850607892</v>
      </c>
      <c r="F12" s="289">
        <v>0</v>
      </c>
      <c r="G12" s="289">
        <v>2.4566650181637755</v>
      </c>
      <c r="H12" s="289">
        <v>0.34211495911204182</v>
      </c>
      <c r="I12" s="289">
        <v>0.77178589794512031</v>
      </c>
      <c r="J12" s="289">
        <v>0</v>
      </c>
      <c r="K12" s="289">
        <v>0.3669719770906571</v>
      </c>
      <c r="L12" s="289">
        <v>1.6259935929821241</v>
      </c>
      <c r="M12" s="289">
        <v>1.8950968627800011</v>
      </c>
      <c r="N12" s="289">
        <v>2.2685431115097252</v>
      </c>
      <c r="O12" s="289">
        <v>2.9125860823599785</v>
      </c>
      <c r="P12" s="289">
        <v>75.316591962610318</v>
      </c>
      <c r="Q12" s="289">
        <v>0.51645442145029086</v>
      </c>
      <c r="R12" s="289">
        <v>0</v>
      </c>
      <c r="S12" s="289">
        <v>0</v>
      </c>
      <c r="T12" s="289">
        <v>0</v>
      </c>
      <c r="U12" s="289">
        <v>5.4627680632364415</v>
      </c>
      <c r="V12" s="289">
        <v>0.8445296551162409</v>
      </c>
      <c r="W12" s="289">
        <v>0.52947296836886137</v>
      </c>
      <c r="X12" s="289">
        <v>0.58613483464436766</v>
      </c>
      <c r="Y12" s="289">
        <v>0.39495518565701826</v>
      </c>
      <c r="Z12" s="289">
        <v>0.3860396455402782</v>
      </c>
      <c r="AA12" s="289">
        <v>0</v>
      </c>
      <c r="AB12" s="290">
        <v>8872395.7229999993</v>
      </c>
      <c r="AC12" s="290"/>
      <c r="AD12" s="291"/>
      <c r="AE12" s="292"/>
    </row>
    <row r="13" spans="1:31" s="24" customFormat="1" ht="20.100000000000001" customHeight="1">
      <c r="A13" s="288" t="s">
        <v>33</v>
      </c>
      <c r="B13" s="289">
        <v>0</v>
      </c>
      <c r="C13" s="289">
        <v>5.2119969165994033E-2</v>
      </c>
      <c r="D13" s="289">
        <v>0</v>
      </c>
      <c r="E13" s="289">
        <v>0.33909447937097054</v>
      </c>
      <c r="F13" s="289">
        <v>0</v>
      </c>
      <c r="G13" s="289">
        <v>0.28766894749016586</v>
      </c>
      <c r="H13" s="289">
        <v>0.39190407088320439</v>
      </c>
      <c r="I13" s="289">
        <v>4.6290004883335699E-2</v>
      </c>
      <c r="J13" s="289">
        <v>0</v>
      </c>
      <c r="K13" s="289">
        <v>0</v>
      </c>
      <c r="L13" s="289">
        <v>0.11500802435569371</v>
      </c>
      <c r="M13" s="289">
        <v>0.32484299137179506</v>
      </c>
      <c r="N13" s="289">
        <v>0.37898519145354009</v>
      </c>
      <c r="O13" s="289">
        <v>0.55905284466772709</v>
      </c>
      <c r="P13" s="289">
        <v>96.635105633400485</v>
      </c>
      <c r="Q13" s="289">
        <v>1.8261890473055389E-2</v>
      </c>
      <c r="R13" s="289">
        <v>0</v>
      </c>
      <c r="S13" s="289">
        <v>0</v>
      </c>
      <c r="T13" s="289">
        <v>0</v>
      </c>
      <c r="U13" s="289">
        <v>0.74629813099425646</v>
      </c>
      <c r="V13" s="289">
        <v>3.6321488345642576E-2</v>
      </c>
      <c r="W13" s="289">
        <v>1.4737615820337139E-2</v>
      </c>
      <c r="X13" s="289">
        <v>3.1275562655693333E-2</v>
      </c>
      <c r="Y13" s="289">
        <v>0</v>
      </c>
      <c r="Z13" s="289">
        <v>2.303315466809927E-2</v>
      </c>
      <c r="AA13" s="289">
        <v>0</v>
      </c>
      <c r="AB13" s="290">
        <v>13811182.384</v>
      </c>
      <c r="AC13" s="290"/>
      <c r="AD13" s="291"/>
      <c r="AE13" s="292"/>
    </row>
    <row r="14" spans="1:31" s="24" customFormat="1" ht="20.100000000000001" customHeight="1">
      <c r="A14" s="288" t="s">
        <v>115</v>
      </c>
      <c r="B14" s="289">
        <v>0</v>
      </c>
      <c r="C14" s="289">
        <v>0.98662965374644485</v>
      </c>
      <c r="D14" s="289">
        <v>0.14162125339627085</v>
      </c>
      <c r="E14" s="289">
        <v>2.6166529885001779</v>
      </c>
      <c r="F14" s="289">
        <v>0</v>
      </c>
      <c r="G14" s="289">
        <v>1.1360802676284962</v>
      </c>
      <c r="H14" s="289">
        <v>1.7278681858560074</v>
      </c>
      <c r="I14" s="289">
        <v>1.1446787402816447</v>
      </c>
      <c r="J14" s="289">
        <v>0</v>
      </c>
      <c r="K14" s="289">
        <v>0.44557130422211005</v>
      </c>
      <c r="L14" s="289">
        <v>1.2948631342570274</v>
      </c>
      <c r="M14" s="289">
        <v>1.0617364228302648</v>
      </c>
      <c r="N14" s="289">
        <v>3.2759530091489686</v>
      </c>
      <c r="O14" s="289">
        <v>2.1609290567480981</v>
      </c>
      <c r="P14" s="289">
        <v>79.161410095635802</v>
      </c>
      <c r="Q14" s="289">
        <v>0.45302834711697926</v>
      </c>
      <c r="R14" s="289">
        <v>0.12770906250256561</v>
      </c>
      <c r="S14" s="289">
        <v>0.15402689385197618</v>
      </c>
      <c r="T14" s="289">
        <v>7.2303259304660306E-2</v>
      </c>
      <c r="U14" s="289">
        <v>1.749860848288149</v>
      </c>
      <c r="V14" s="289">
        <v>0.49955451678618484</v>
      </c>
      <c r="W14" s="289">
        <v>0.533783240337103</v>
      </c>
      <c r="X14" s="289">
        <v>0.66880542533810095</v>
      </c>
      <c r="Y14" s="289">
        <v>0.17689061607678808</v>
      </c>
      <c r="Z14" s="289">
        <v>0.41004367814618314</v>
      </c>
      <c r="AA14" s="289">
        <v>0</v>
      </c>
      <c r="AB14" s="290">
        <v>56093508.633000001</v>
      </c>
      <c r="AC14" s="290"/>
      <c r="AD14" s="291"/>
      <c r="AE14" s="292"/>
    </row>
    <row r="15" spans="1:31" s="24" customFormat="1" ht="20.100000000000001" customHeight="1">
      <c r="A15" s="288" t="s">
        <v>35</v>
      </c>
      <c r="B15" s="289">
        <v>0</v>
      </c>
      <c r="C15" s="289">
        <v>0</v>
      </c>
      <c r="D15" s="289">
        <v>0</v>
      </c>
      <c r="E15" s="289">
        <v>0</v>
      </c>
      <c r="F15" s="289">
        <v>0</v>
      </c>
      <c r="G15" s="289">
        <v>0</v>
      </c>
      <c r="H15" s="289">
        <v>0</v>
      </c>
      <c r="I15" s="289">
        <v>0</v>
      </c>
      <c r="J15" s="289">
        <v>0</v>
      </c>
      <c r="K15" s="289">
        <v>0</v>
      </c>
      <c r="L15" s="289">
        <v>0</v>
      </c>
      <c r="M15" s="289">
        <v>0</v>
      </c>
      <c r="N15" s="289">
        <v>0</v>
      </c>
      <c r="O15" s="289">
        <v>0</v>
      </c>
      <c r="P15" s="289">
        <v>100</v>
      </c>
      <c r="Q15" s="289">
        <v>0</v>
      </c>
      <c r="R15" s="289">
        <v>0</v>
      </c>
      <c r="S15" s="289">
        <v>0</v>
      </c>
      <c r="T15" s="289">
        <v>0</v>
      </c>
      <c r="U15" s="289">
        <v>0</v>
      </c>
      <c r="V15" s="289">
        <v>0</v>
      </c>
      <c r="W15" s="289">
        <v>0</v>
      </c>
      <c r="X15" s="289">
        <v>0</v>
      </c>
      <c r="Y15" s="289">
        <v>0</v>
      </c>
      <c r="Z15" s="289">
        <v>0</v>
      </c>
      <c r="AA15" s="289">
        <v>0</v>
      </c>
      <c r="AB15" s="290">
        <v>1859177.916</v>
      </c>
      <c r="AC15" s="290"/>
      <c r="AD15" s="291"/>
      <c r="AE15" s="292"/>
    </row>
    <row r="16" spans="1:31" s="24" customFormat="1" ht="20.100000000000001" customHeight="1">
      <c r="A16" s="288" t="s">
        <v>36</v>
      </c>
      <c r="B16" s="289">
        <v>0</v>
      </c>
      <c r="C16" s="289">
        <v>0.84558476927615367</v>
      </c>
      <c r="D16" s="289">
        <v>0.15827723926713269</v>
      </c>
      <c r="E16" s="289">
        <v>2.4215461615575036</v>
      </c>
      <c r="F16" s="289">
        <v>0.45802983893932053</v>
      </c>
      <c r="G16" s="289">
        <v>1.1528417949602381</v>
      </c>
      <c r="H16" s="289">
        <v>0.27805209340586468</v>
      </c>
      <c r="I16" s="289">
        <v>0.77594374729957027</v>
      </c>
      <c r="J16" s="289">
        <v>0</v>
      </c>
      <c r="K16" s="289">
        <v>0.29636515010455594</v>
      </c>
      <c r="L16" s="289">
        <v>1.8526711387243291</v>
      </c>
      <c r="M16" s="289">
        <v>1.2072259168483672</v>
      </c>
      <c r="N16" s="289">
        <v>3.053138421743586</v>
      </c>
      <c r="O16" s="289">
        <v>1.2193110350288563</v>
      </c>
      <c r="P16" s="289">
        <v>81.533463061323857</v>
      </c>
      <c r="Q16" s="289">
        <v>0.50953483426439905</v>
      </c>
      <c r="R16" s="289">
        <v>0.13090610652933768</v>
      </c>
      <c r="S16" s="289">
        <v>0.16064284994421765</v>
      </c>
      <c r="T16" s="289">
        <v>0.10711051081039906</v>
      </c>
      <c r="U16" s="289">
        <v>1.4507600629289503</v>
      </c>
      <c r="V16" s="289">
        <v>0.60003586675964005</v>
      </c>
      <c r="W16" s="289">
        <v>0.69641711857312782</v>
      </c>
      <c r="X16" s="289">
        <v>0.54770757871584508</v>
      </c>
      <c r="Y16" s="289">
        <v>0.17367682342780058</v>
      </c>
      <c r="Z16" s="289">
        <v>0.37075787956695161</v>
      </c>
      <c r="AA16" s="289">
        <v>0</v>
      </c>
      <c r="AB16" s="290">
        <v>46602258.380000003</v>
      </c>
      <c r="AC16" s="290"/>
      <c r="AD16" s="291"/>
      <c r="AE16" s="292"/>
    </row>
    <row r="17" spans="1:31" s="24" customFormat="1" ht="20.100000000000001" customHeight="1">
      <c r="A17" s="288" t="s">
        <v>37</v>
      </c>
      <c r="B17" s="289">
        <v>0.87647386897230695</v>
      </c>
      <c r="C17" s="289">
        <v>4.7226152748158405</v>
      </c>
      <c r="D17" s="289">
        <v>0.6132973604937374</v>
      </c>
      <c r="E17" s="289">
        <v>7.4474779049464592</v>
      </c>
      <c r="F17" s="289">
        <v>1.6964968318317681</v>
      </c>
      <c r="G17" s="289">
        <v>5.7618750502564371</v>
      </c>
      <c r="H17" s="289">
        <v>2.7484828560593972</v>
      </c>
      <c r="I17" s="289">
        <v>3.7824156542329304</v>
      </c>
      <c r="J17" s="289">
        <v>0.36718246327922677</v>
      </c>
      <c r="K17" s="289">
        <v>1.4553440926361534</v>
      </c>
      <c r="L17" s="289">
        <v>1.8472357675179492</v>
      </c>
      <c r="M17" s="289">
        <v>4.1832763218912117</v>
      </c>
      <c r="N17" s="289">
        <v>6.2451772884922363</v>
      </c>
      <c r="O17" s="289">
        <v>5.3155597878896881</v>
      </c>
      <c r="P17" s="289">
        <v>32.915756989080471</v>
      </c>
      <c r="Q17" s="289">
        <v>0.49925054835647847</v>
      </c>
      <c r="R17" s="289">
        <v>0.298585544084498</v>
      </c>
      <c r="S17" s="289">
        <v>1.3018358604152953</v>
      </c>
      <c r="T17" s="289">
        <v>0.61561686444315278</v>
      </c>
      <c r="U17" s="289">
        <v>5.7395257182007251</v>
      </c>
      <c r="V17" s="289">
        <v>5.5601499467397213</v>
      </c>
      <c r="W17" s="289">
        <v>2.388995722946615</v>
      </c>
      <c r="X17" s="289">
        <v>2.0846207789182953</v>
      </c>
      <c r="Y17" s="289">
        <v>0.66713454983534193</v>
      </c>
      <c r="Z17" s="289">
        <v>0.86561695366406655</v>
      </c>
      <c r="AA17" s="289">
        <v>0</v>
      </c>
      <c r="AB17" s="290">
        <v>13760787.089</v>
      </c>
      <c r="AC17" s="290"/>
      <c r="AD17" s="291"/>
      <c r="AE17" s="292"/>
    </row>
    <row r="18" spans="1:31" s="24" customFormat="1" ht="20.100000000000001" customHeight="1">
      <c r="A18" s="288" t="s">
        <v>38</v>
      </c>
      <c r="B18" s="289">
        <v>0</v>
      </c>
      <c r="C18" s="289">
        <v>0</v>
      </c>
      <c r="D18" s="289">
        <v>0</v>
      </c>
      <c r="E18" s="289">
        <v>5.9294933505082435E-2</v>
      </c>
      <c r="F18" s="289">
        <v>0</v>
      </c>
      <c r="G18" s="289">
        <v>0</v>
      </c>
      <c r="H18" s="289">
        <v>0</v>
      </c>
      <c r="I18" s="289">
        <v>0</v>
      </c>
      <c r="J18" s="289">
        <v>0</v>
      </c>
      <c r="K18" s="289">
        <v>0</v>
      </c>
      <c r="L18" s="289">
        <v>0</v>
      </c>
      <c r="M18" s="289">
        <v>0</v>
      </c>
      <c r="N18" s="289">
        <v>4.6766160956341583E-2</v>
      </c>
      <c r="O18" s="289">
        <v>2.8109323884278479E-2</v>
      </c>
      <c r="P18" s="289">
        <v>99.828961633187902</v>
      </c>
      <c r="Q18" s="289">
        <v>0</v>
      </c>
      <c r="R18" s="289">
        <v>0</v>
      </c>
      <c r="S18" s="289">
        <v>0</v>
      </c>
      <c r="T18" s="289">
        <v>0</v>
      </c>
      <c r="U18" s="289">
        <v>3.6867948466388578E-2</v>
      </c>
      <c r="V18" s="289">
        <v>0</v>
      </c>
      <c r="W18" s="289">
        <v>0</v>
      </c>
      <c r="X18" s="289">
        <v>0</v>
      </c>
      <c r="Y18" s="289">
        <v>0</v>
      </c>
      <c r="Z18" s="289">
        <v>0</v>
      </c>
      <c r="AA18" s="289">
        <v>0</v>
      </c>
      <c r="AB18" s="290">
        <v>3390874.8709999998</v>
      </c>
      <c r="AC18" s="290"/>
      <c r="AD18" s="291"/>
      <c r="AE18" s="292"/>
    </row>
    <row r="19" spans="1:31" s="24" customFormat="1" ht="20.100000000000001" customHeight="1">
      <c r="A19" s="26" t="s">
        <v>39</v>
      </c>
      <c r="B19" s="289">
        <v>0</v>
      </c>
      <c r="C19" s="289">
        <v>1.0942332790482339</v>
      </c>
      <c r="D19" s="289">
        <v>0</v>
      </c>
      <c r="E19" s="289">
        <v>3.940916487997745</v>
      </c>
      <c r="F19" s="289">
        <v>0</v>
      </c>
      <c r="G19" s="289">
        <v>0.89866160739507184</v>
      </c>
      <c r="H19" s="289">
        <v>2.832679672699165</v>
      </c>
      <c r="I19" s="289">
        <v>0.3660484269099431</v>
      </c>
      <c r="J19" s="289">
        <v>0</v>
      </c>
      <c r="K19" s="289">
        <v>0.32517298216538731</v>
      </c>
      <c r="L19" s="289">
        <v>1.6312714793354584</v>
      </c>
      <c r="M19" s="289">
        <v>0.78766152311942317</v>
      </c>
      <c r="N19" s="289">
        <v>4.198121221416323</v>
      </c>
      <c r="O19" s="289">
        <v>3.1569354065900024</v>
      </c>
      <c r="P19" s="289">
        <v>76.830525428921987</v>
      </c>
      <c r="Q19" s="289">
        <v>0.26106053756825021</v>
      </c>
      <c r="R19" s="289">
        <v>0</v>
      </c>
      <c r="S19" s="289">
        <v>0</v>
      </c>
      <c r="T19" s="289">
        <v>0</v>
      </c>
      <c r="U19" s="289">
        <v>3.0782100615277526</v>
      </c>
      <c r="V19" s="289">
        <v>0</v>
      </c>
      <c r="W19" s="289">
        <v>0</v>
      </c>
      <c r="X19" s="289">
        <v>0.13876046268038628</v>
      </c>
      <c r="Y19" s="289">
        <v>0</v>
      </c>
      <c r="Z19" s="289">
        <v>0.45974142262487422</v>
      </c>
      <c r="AA19" s="289">
        <v>0</v>
      </c>
      <c r="AB19" s="290">
        <v>3825790.7889999999</v>
      </c>
      <c r="AC19" s="290"/>
      <c r="AD19" s="291"/>
      <c r="AE19" s="292"/>
    </row>
    <row r="20" spans="1:31" s="24" customFormat="1" ht="20.100000000000001" customHeight="1">
      <c r="A20" s="26" t="s">
        <v>116</v>
      </c>
      <c r="B20" s="289">
        <v>0</v>
      </c>
      <c r="C20" s="289">
        <v>0</v>
      </c>
      <c r="D20" s="289">
        <v>0</v>
      </c>
      <c r="E20" s="289">
        <v>0</v>
      </c>
      <c r="F20" s="289">
        <v>0</v>
      </c>
      <c r="G20" s="289">
        <v>0</v>
      </c>
      <c r="H20" s="289">
        <v>0</v>
      </c>
      <c r="I20" s="289">
        <v>0</v>
      </c>
      <c r="J20" s="289">
        <v>0</v>
      </c>
      <c r="K20" s="289">
        <v>0</v>
      </c>
      <c r="L20" s="289">
        <v>0</v>
      </c>
      <c r="M20" s="289">
        <v>0</v>
      </c>
      <c r="N20" s="289">
        <v>0</v>
      </c>
      <c r="O20" s="289">
        <v>0</v>
      </c>
      <c r="P20" s="289">
        <v>100</v>
      </c>
      <c r="Q20" s="289">
        <v>0</v>
      </c>
      <c r="R20" s="289">
        <v>0</v>
      </c>
      <c r="S20" s="289">
        <v>0</v>
      </c>
      <c r="T20" s="289">
        <v>0</v>
      </c>
      <c r="U20" s="289">
        <v>0</v>
      </c>
      <c r="V20" s="289">
        <v>0</v>
      </c>
      <c r="W20" s="289">
        <v>0</v>
      </c>
      <c r="X20" s="289">
        <v>0</v>
      </c>
      <c r="Y20" s="289">
        <v>0</v>
      </c>
      <c r="Z20" s="289">
        <v>0</v>
      </c>
      <c r="AA20" s="289">
        <v>0</v>
      </c>
      <c r="AB20" s="290">
        <v>6668895.8650000002</v>
      </c>
      <c r="AC20" s="290"/>
      <c r="AD20" s="291"/>
      <c r="AE20" s="292"/>
    </row>
    <row r="21" spans="1:31" s="24" customFormat="1" ht="20.100000000000001" customHeight="1">
      <c r="A21" s="26" t="s">
        <v>152</v>
      </c>
      <c r="B21" s="289">
        <v>0</v>
      </c>
      <c r="C21" s="289">
        <v>0.3367104947514028</v>
      </c>
      <c r="D21" s="289">
        <v>0</v>
      </c>
      <c r="E21" s="289">
        <v>0.59734762859384449</v>
      </c>
      <c r="F21" s="289">
        <v>0</v>
      </c>
      <c r="G21" s="289">
        <v>0.30209350962030196</v>
      </c>
      <c r="H21" s="289">
        <v>0.45221537459565586</v>
      </c>
      <c r="I21" s="289">
        <v>0</v>
      </c>
      <c r="J21" s="289">
        <v>0</v>
      </c>
      <c r="K21" s="289">
        <v>0</v>
      </c>
      <c r="L21" s="289">
        <v>0.28747724873906255</v>
      </c>
      <c r="M21" s="289">
        <v>0.21389618716177899</v>
      </c>
      <c r="N21" s="289">
        <v>0.91577756622668527</v>
      </c>
      <c r="O21" s="289">
        <v>1.4059079105038279</v>
      </c>
      <c r="P21" s="289">
        <v>94.218970677250695</v>
      </c>
      <c r="Q21" s="289">
        <v>0</v>
      </c>
      <c r="R21" s="289">
        <v>0</v>
      </c>
      <c r="S21" s="289">
        <v>0</v>
      </c>
      <c r="T21" s="289">
        <v>0</v>
      </c>
      <c r="U21" s="289">
        <v>0.84114433152802182</v>
      </c>
      <c r="V21" s="289">
        <v>0.15336559859979304</v>
      </c>
      <c r="W21" s="289">
        <v>0</v>
      </c>
      <c r="X21" s="289">
        <v>0</v>
      </c>
      <c r="Y21" s="289">
        <v>0</v>
      </c>
      <c r="Z21" s="289">
        <v>0.27509347242893345</v>
      </c>
      <c r="AA21" s="289">
        <v>0</v>
      </c>
      <c r="AB21" s="290">
        <v>1695823.59</v>
      </c>
      <c r="AC21" s="290"/>
      <c r="AD21" s="291"/>
      <c r="AE21" s="292"/>
    </row>
    <row r="22" spans="1:31" s="24" customFormat="1" ht="20.100000000000001" customHeight="1">
      <c r="A22" s="27" t="s">
        <v>42</v>
      </c>
      <c r="B22" s="289">
        <v>0</v>
      </c>
      <c r="C22" s="289">
        <v>2.0764179287455131</v>
      </c>
      <c r="D22" s="289">
        <v>0</v>
      </c>
      <c r="E22" s="289">
        <v>3.3283521822599029</v>
      </c>
      <c r="F22" s="289">
        <v>0</v>
      </c>
      <c r="G22" s="289">
        <v>0.74023413564094254</v>
      </c>
      <c r="H22" s="289">
        <v>0.856736902064963</v>
      </c>
      <c r="I22" s="289">
        <v>0.71698400811656493</v>
      </c>
      <c r="J22" s="289">
        <v>0</v>
      </c>
      <c r="K22" s="289">
        <v>0.85870275249013295</v>
      </c>
      <c r="L22" s="289">
        <v>4.3268648001104539</v>
      </c>
      <c r="M22" s="289">
        <v>0.55954802291906836</v>
      </c>
      <c r="N22" s="289">
        <v>3.4589549017642613</v>
      </c>
      <c r="O22" s="289">
        <v>2.988323090906031</v>
      </c>
      <c r="P22" s="289">
        <v>67.957930768577157</v>
      </c>
      <c r="Q22" s="289">
        <v>3.0373958139679917</v>
      </c>
      <c r="R22" s="289">
        <v>0</v>
      </c>
      <c r="S22" s="289">
        <v>0</v>
      </c>
      <c r="T22" s="289">
        <v>0</v>
      </c>
      <c r="U22" s="289">
        <v>5.1279076350053296</v>
      </c>
      <c r="V22" s="289">
        <v>0.92299882945432454</v>
      </c>
      <c r="W22" s="289">
        <v>1.2579702601363698</v>
      </c>
      <c r="X22" s="289">
        <v>0.32526406774739702</v>
      </c>
      <c r="Y22" s="289">
        <v>0</v>
      </c>
      <c r="Z22" s="289">
        <v>1.459413900093596</v>
      </c>
      <c r="AA22" s="289">
        <v>0</v>
      </c>
      <c r="AB22" s="290">
        <v>742477.64800000004</v>
      </c>
      <c r="AC22" s="290"/>
      <c r="AD22" s="291"/>
      <c r="AE22" s="292"/>
    </row>
    <row r="23" spans="1:31" s="24" customFormat="1" ht="20.100000000000001" customHeight="1">
      <c r="A23" s="26" t="s">
        <v>43</v>
      </c>
      <c r="B23" s="289">
        <v>0</v>
      </c>
      <c r="C23" s="289">
        <v>0</v>
      </c>
      <c r="D23" s="289">
        <v>0</v>
      </c>
      <c r="E23" s="289">
        <v>0</v>
      </c>
      <c r="F23" s="289">
        <v>0</v>
      </c>
      <c r="G23" s="289">
        <v>0</v>
      </c>
      <c r="H23" s="289">
        <v>0</v>
      </c>
      <c r="I23" s="289">
        <v>0</v>
      </c>
      <c r="J23" s="289">
        <v>0</v>
      </c>
      <c r="K23" s="289">
        <v>0</v>
      </c>
      <c r="L23" s="289">
        <v>0</v>
      </c>
      <c r="M23" s="289">
        <v>0</v>
      </c>
      <c r="N23" s="289">
        <v>0</v>
      </c>
      <c r="O23" s="289">
        <v>0</v>
      </c>
      <c r="P23" s="289">
        <v>100</v>
      </c>
      <c r="Q23" s="289">
        <v>0</v>
      </c>
      <c r="R23" s="289">
        <v>0</v>
      </c>
      <c r="S23" s="289">
        <v>0</v>
      </c>
      <c r="T23" s="289">
        <v>0</v>
      </c>
      <c r="U23" s="289">
        <v>0</v>
      </c>
      <c r="V23" s="289">
        <v>0</v>
      </c>
      <c r="W23" s="289">
        <v>0</v>
      </c>
      <c r="X23" s="289">
        <v>0</v>
      </c>
      <c r="Y23" s="289">
        <v>0</v>
      </c>
      <c r="Z23" s="289">
        <v>0</v>
      </c>
      <c r="AA23" s="289">
        <v>0</v>
      </c>
      <c r="AB23" s="290">
        <v>1130282.709</v>
      </c>
      <c r="AC23" s="290"/>
      <c r="AD23" s="291"/>
      <c r="AE23" s="292"/>
    </row>
    <row r="24" spans="1:31" s="24" customFormat="1" ht="15" customHeight="1">
      <c r="A24" s="26" t="s">
        <v>44</v>
      </c>
      <c r="B24" s="294">
        <v>0</v>
      </c>
      <c r="C24" s="294">
        <v>0</v>
      </c>
      <c r="D24" s="294">
        <v>0</v>
      </c>
      <c r="E24" s="294">
        <v>0</v>
      </c>
      <c r="F24" s="294">
        <v>0</v>
      </c>
      <c r="G24" s="294">
        <v>0</v>
      </c>
      <c r="H24" s="294">
        <v>0</v>
      </c>
      <c r="I24" s="294">
        <v>0</v>
      </c>
      <c r="J24" s="294">
        <v>0</v>
      </c>
      <c r="K24" s="294">
        <v>0</v>
      </c>
      <c r="L24" s="294">
        <v>0</v>
      </c>
      <c r="M24" s="294">
        <v>0</v>
      </c>
      <c r="N24" s="294">
        <v>0</v>
      </c>
      <c r="O24" s="294">
        <v>0</v>
      </c>
      <c r="P24" s="294">
        <v>100</v>
      </c>
      <c r="Q24" s="294">
        <v>0</v>
      </c>
      <c r="R24" s="294">
        <v>0</v>
      </c>
      <c r="S24" s="294">
        <v>0</v>
      </c>
      <c r="T24" s="294">
        <v>0</v>
      </c>
      <c r="U24" s="294">
        <v>0</v>
      </c>
      <c r="V24" s="294">
        <v>0</v>
      </c>
      <c r="W24" s="294">
        <v>0</v>
      </c>
      <c r="X24" s="294">
        <v>0</v>
      </c>
      <c r="Y24" s="294">
        <v>0</v>
      </c>
      <c r="Z24" s="294">
        <v>0</v>
      </c>
      <c r="AA24" s="294">
        <v>0</v>
      </c>
      <c r="AB24" s="295">
        <v>162765</v>
      </c>
      <c r="AC24" s="290"/>
      <c r="AD24" s="291"/>
      <c r="AE24" s="292"/>
    </row>
    <row r="25" spans="1:31" s="24" customFormat="1" ht="15" customHeight="1">
      <c r="A25" s="26" t="s">
        <v>45</v>
      </c>
      <c r="B25" s="294">
        <v>0</v>
      </c>
      <c r="C25" s="294">
        <v>0</v>
      </c>
      <c r="D25" s="294">
        <v>0</v>
      </c>
      <c r="E25" s="294">
        <v>0</v>
      </c>
      <c r="F25" s="294">
        <v>0</v>
      </c>
      <c r="G25" s="294">
        <v>0</v>
      </c>
      <c r="H25" s="294">
        <v>0</v>
      </c>
      <c r="I25" s="294">
        <v>0</v>
      </c>
      <c r="J25" s="294">
        <v>0</v>
      </c>
      <c r="K25" s="294">
        <v>0</v>
      </c>
      <c r="L25" s="294">
        <v>0</v>
      </c>
      <c r="M25" s="294">
        <v>0</v>
      </c>
      <c r="N25" s="294">
        <v>0</v>
      </c>
      <c r="O25" s="294">
        <v>0</v>
      </c>
      <c r="P25" s="294">
        <v>100</v>
      </c>
      <c r="Q25" s="294">
        <v>0</v>
      </c>
      <c r="R25" s="294">
        <v>0</v>
      </c>
      <c r="S25" s="294">
        <v>0</v>
      </c>
      <c r="T25" s="294">
        <v>0</v>
      </c>
      <c r="U25" s="294">
        <v>0</v>
      </c>
      <c r="V25" s="294">
        <v>0</v>
      </c>
      <c r="W25" s="294">
        <v>0</v>
      </c>
      <c r="X25" s="294">
        <v>0</v>
      </c>
      <c r="Y25" s="294">
        <v>0</v>
      </c>
      <c r="Z25" s="294">
        <v>0</v>
      </c>
      <c r="AA25" s="294">
        <v>0</v>
      </c>
      <c r="AB25" s="295">
        <v>765030.07200000004</v>
      </c>
      <c r="AC25" s="290"/>
      <c r="AD25" s="291"/>
      <c r="AE25" s="292"/>
    </row>
    <row r="26" spans="1:31" s="36" customFormat="1" ht="27.75" customHeight="1" thickBot="1">
      <c r="A26" s="68" t="s">
        <v>46</v>
      </c>
      <c r="B26" s="296">
        <v>0.11764417071025886</v>
      </c>
      <c r="C26" s="296">
        <v>0.99311866325644171</v>
      </c>
      <c r="D26" s="296">
        <v>0.15035862612995832</v>
      </c>
      <c r="E26" s="296">
        <v>2.4125093886216868</v>
      </c>
      <c r="F26" s="296">
        <v>0.25828167795464219</v>
      </c>
      <c r="G26" s="296">
        <v>1.0428308958908643</v>
      </c>
      <c r="H26" s="296">
        <v>1.7089705166586742</v>
      </c>
      <c r="I26" s="296">
        <v>0.9551412549850945</v>
      </c>
      <c r="J26" s="296">
        <v>2.9415634017289492E-2</v>
      </c>
      <c r="K26" s="296">
        <v>0.40938387265974308</v>
      </c>
      <c r="L26" s="296">
        <v>1.2578152197850256</v>
      </c>
      <c r="M26" s="296">
        <v>1.2345658508860138</v>
      </c>
      <c r="N26" s="296">
        <v>2.6754884614019696</v>
      </c>
      <c r="O26" s="296">
        <v>1.6924150254322861</v>
      </c>
      <c r="P26" s="296">
        <v>79.547147954802298</v>
      </c>
      <c r="Q26" s="296">
        <v>0.48462725708733995</v>
      </c>
      <c r="R26" s="296">
        <v>0.10475377323175947</v>
      </c>
      <c r="S26" s="296">
        <v>0.18378701064299011</v>
      </c>
      <c r="T26" s="296">
        <v>0.13369499476466837</v>
      </c>
      <c r="U26" s="296">
        <v>1.7453650716092697</v>
      </c>
      <c r="V26" s="296">
        <v>0.6776268232354985</v>
      </c>
      <c r="W26" s="296">
        <v>0.66266731332602191</v>
      </c>
      <c r="X26" s="296">
        <v>0.50180257967477238</v>
      </c>
      <c r="Y26" s="296">
        <v>0.14713581922446151</v>
      </c>
      <c r="Z26" s="296">
        <v>0.41581962638167491</v>
      </c>
      <c r="AA26" s="296">
        <v>0.4576325176292938</v>
      </c>
      <c r="AB26" s="297">
        <v>351264575.63099998</v>
      </c>
      <c r="AC26" s="298"/>
      <c r="AD26" s="291"/>
      <c r="AE26" s="292"/>
    </row>
    <row r="27" spans="1:31" ht="9"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9"/>
      <c r="AC27" s="36"/>
    </row>
    <row r="28" spans="1:31" s="73" customFormat="1" ht="9.9" customHeight="1">
      <c r="A28" s="30" t="s">
        <v>178</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299"/>
      <c r="AC28" s="300"/>
    </row>
    <row r="29" spans="1:31">
      <c r="A29" s="162"/>
      <c r="B29" s="33"/>
      <c r="C29" s="33"/>
      <c r="D29" s="33"/>
      <c r="E29" s="33"/>
      <c r="F29" s="33"/>
      <c r="G29" s="33"/>
      <c r="H29" s="33"/>
      <c r="I29" s="33"/>
      <c r="J29" s="33"/>
      <c r="K29" s="33"/>
      <c r="L29" s="33"/>
      <c r="M29" s="18"/>
      <c r="N29" s="18"/>
      <c r="O29" s="18"/>
      <c r="P29" s="18"/>
      <c r="Q29" s="18"/>
      <c r="R29" s="18"/>
      <c r="S29" s="18"/>
      <c r="T29" s="18"/>
      <c r="U29" s="18"/>
      <c r="V29" s="18"/>
      <c r="W29" s="18"/>
      <c r="X29" s="18"/>
      <c r="Y29" s="18"/>
      <c r="Z29" s="18"/>
      <c r="AA29" s="18"/>
      <c r="AB29" s="18"/>
      <c r="AC29" s="35"/>
    </row>
    <row r="30" spans="1:31" s="35" customFormat="1" ht="10.199999999999999">
      <c r="A30" s="18"/>
      <c r="B30" s="24"/>
      <c r="C30" s="24"/>
      <c r="D30" s="24"/>
      <c r="E30" s="24"/>
    </row>
    <row r="31" spans="1:31" s="35" customFormat="1" ht="10.199999999999999"/>
  </sheetData>
  <hyperlinks>
    <hyperlink ref="A1" location="Índice!A1" display="Volver al Índice" xr:uid="{6166642C-C8DB-4A63-9DF4-A5A56BBC2074}"/>
  </hyperlinks>
  <printOptions horizontalCentered="1" verticalCentered="1"/>
  <pageMargins left="1.1811023622047245" right="1.1811023622047245" top="0.98425196850393704" bottom="0.98425196850393704" header="0.59055118110236227" footer="0.59055118110236227"/>
  <pageSetup paperSize="9" scale="75" fitToWidth="0" fitToHeight="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DE0EA-2762-4195-AA2E-03EA198BE89E}">
  <dimension ref="A1:AD39"/>
  <sheetViews>
    <sheetView showGridLines="0" workbookViewId="0"/>
  </sheetViews>
  <sheetFormatPr baseColWidth="10" defaultRowHeight="13.2"/>
  <cols>
    <col min="1" max="1" width="22.5546875" style="7" customWidth="1"/>
    <col min="2" max="15" width="4.5546875" style="7" customWidth="1"/>
    <col min="16" max="16" width="5.88671875" style="7" customWidth="1"/>
    <col min="17" max="21" width="4.5546875" style="7" customWidth="1"/>
    <col min="22" max="22" width="7.109375" style="7" customWidth="1"/>
    <col min="23" max="23" width="7" style="7" customWidth="1"/>
    <col min="24" max="26" width="4.5546875" style="7" customWidth="1"/>
    <col min="27" max="27" width="5.109375" style="7" customWidth="1"/>
    <col min="28" max="28" width="9.109375" style="7" bestFit="1" customWidth="1"/>
    <col min="29" max="29" width="11.5546875" style="7"/>
    <col min="30" max="30" width="12.109375" style="7" bestFit="1" customWidth="1"/>
    <col min="31" max="16384" width="11.5546875" style="7"/>
  </cols>
  <sheetData>
    <row r="1" spans="1:30" s="1" customFormat="1" ht="18" customHeight="1">
      <c r="A1" s="1403" t="s">
        <v>1213</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row>
    <row r="2" spans="1:30" s="301" customFormat="1" ht="28.2">
      <c r="A2" s="167" t="s">
        <v>179</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row>
    <row r="3" spans="1:30" s="302" customFormat="1" ht="18" customHeight="1">
      <c r="A3" s="169">
        <v>45169</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row>
    <row r="4" spans="1:30" s="303" customFormat="1" ht="18" customHeight="1">
      <c r="A4" s="170" t="s">
        <v>175</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row>
    <row r="5" spans="1:30" ht="7.5" customHeight="1" thickBot="1"/>
    <row r="6" spans="1:30" ht="102" customHeight="1">
      <c r="A6" s="9" t="s">
        <v>1</v>
      </c>
      <c r="B6" s="279" t="s">
        <v>2</v>
      </c>
      <c r="C6" s="279" t="s">
        <v>3</v>
      </c>
      <c r="D6" s="279" t="s">
        <v>4</v>
      </c>
      <c r="E6" s="279" t="s">
        <v>5</v>
      </c>
      <c r="F6" s="279" t="s">
        <v>6</v>
      </c>
      <c r="G6" s="279" t="s">
        <v>7</v>
      </c>
      <c r="H6" s="279" t="s">
        <v>8</v>
      </c>
      <c r="I6" s="279" t="s">
        <v>9</v>
      </c>
      <c r="J6" s="279" t="s">
        <v>10</v>
      </c>
      <c r="K6" s="279" t="s">
        <v>11</v>
      </c>
      <c r="L6" s="279" t="s">
        <v>12</v>
      </c>
      <c r="M6" s="279" t="s">
        <v>13</v>
      </c>
      <c r="N6" s="279" t="s">
        <v>14</v>
      </c>
      <c r="O6" s="279" t="s">
        <v>15</v>
      </c>
      <c r="P6" s="279" t="s">
        <v>16</v>
      </c>
      <c r="Q6" s="279" t="s">
        <v>17</v>
      </c>
      <c r="R6" s="279" t="s">
        <v>18</v>
      </c>
      <c r="S6" s="279" t="s">
        <v>19</v>
      </c>
      <c r="T6" s="279" t="s">
        <v>20</v>
      </c>
      <c r="U6" s="279" t="s">
        <v>21</v>
      </c>
      <c r="V6" s="279" t="s">
        <v>22</v>
      </c>
      <c r="W6" s="279" t="s">
        <v>23</v>
      </c>
      <c r="X6" s="279" t="s">
        <v>24</v>
      </c>
      <c r="Y6" s="279" t="s">
        <v>25</v>
      </c>
      <c r="Z6" s="279" t="s">
        <v>26</v>
      </c>
      <c r="AA6" s="280" t="s">
        <v>176</v>
      </c>
      <c r="AB6" s="304" t="s">
        <v>180</v>
      </c>
    </row>
    <row r="7" spans="1:30" ht="4.5" customHeight="1">
      <c r="A7" s="283"/>
      <c r="B7" s="305"/>
      <c r="C7" s="305"/>
      <c r="D7" s="305"/>
      <c r="E7" s="305"/>
      <c r="F7" s="305"/>
      <c r="G7" s="305"/>
      <c r="H7" s="305"/>
      <c r="I7" s="305"/>
      <c r="J7" s="305"/>
      <c r="K7" s="305"/>
      <c r="L7" s="305"/>
      <c r="M7" s="305"/>
      <c r="N7" s="305"/>
      <c r="O7" s="305"/>
      <c r="P7" s="305"/>
      <c r="Q7" s="305"/>
      <c r="R7" s="305"/>
      <c r="S7" s="305"/>
      <c r="T7" s="305"/>
      <c r="U7" s="305"/>
      <c r="V7" s="305"/>
      <c r="W7" s="305"/>
      <c r="X7" s="305"/>
      <c r="Y7" s="305"/>
      <c r="Z7" s="305"/>
      <c r="AA7" s="305"/>
      <c r="AB7" s="306"/>
    </row>
    <row r="8" spans="1:30" ht="7.5" customHeight="1">
      <c r="A8" s="307"/>
      <c r="B8" s="308"/>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9"/>
    </row>
    <row r="9" spans="1:30" s="24" customFormat="1" ht="20.100000000000001" customHeight="1">
      <c r="A9" s="288" t="s">
        <v>29</v>
      </c>
      <c r="B9" s="289">
        <v>5.8044682823612775E-2</v>
      </c>
      <c r="C9" s="289">
        <v>0.95379190026164351</v>
      </c>
      <c r="D9" s="289">
        <v>0.25824171584372196</v>
      </c>
      <c r="E9" s="289">
        <v>2.5397554762494918</v>
      </c>
      <c r="F9" s="289">
        <v>0.17616801580247815</v>
      </c>
      <c r="G9" s="289">
        <v>0.53102049421512121</v>
      </c>
      <c r="H9" s="289">
        <v>1.8197342035127981</v>
      </c>
      <c r="I9" s="289">
        <v>1.5874603401758263</v>
      </c>
      <c r="J9" s="289">
        <v>0</v>
      </c>
      <c r="K9" s="289">
        <v>0.5592394084384199</v>
      </c>
      <c r="L9" s="289">
        <v>0.97345901284693559</v>
      </c>
      <c r="M9" s="289">
        <v>1.3524790243051512</v>
      </c>
      <c r="N9" s="289">
        <v>2.6013749585161405</v>
      </c>
      <c r="O9" s="289">
        <v>1.2917300589838139</v>
      </c>
      <c r="P9" s="289">
        <v>80.673572147156648</v>
      </c>
      <c r="Q9" s="289">
        <v>0.51494809921986273</v>
      </c>
      <c r="R9" s="289">
        <v>0.1120869917513035</v>
      </c>
      <c r="S9" s="289">
        <v>0.13344289161097492</v>
      </c>
      <c r="T9" s="289">
        <v>0.27508326625246371</v>
      </c>
      <c r="U9" s="289">
        <v>1.3231860812499763</v>
      </c>
      <c r="V9" s="289">
        <v>0.5188998719693787</v>
      </c>
      <c r="W9" s="289">
        <v>0.67413728583690735</v>
      </c>
      <c r="X9" s="289">
        <v>0.42200398751786883</v>
      </c>
      <c r="Y9" s="289">
        <v>9.7606257076889788E-2</v>
      </c>
      <c r="Z9" s="289">
        <v>0.55253382838257115</v>
      </c>
      <c r="AA9" s="289">
        <v>0</v>
      </c>
      <c r="AB9" s="290">
        <v>67822574.067000002</v>
      </c>
      <c r="AC9" s="192"/>
      <c r="AD9" s="192"/>
    </row>
    <row r="10" spans="1:30" s="24" customFormat="1" ht="20.100000000000001" customHeight="1">
      <c r="A10" s="288" t="s">
        <v>30</v>
      </c>
      <c r="B10" s="289">
        <v>0</v>
      </c>
      <c r="C10" s="289">
        <v>0</v>
      </c>
      <c r="D10" s="289">
        <v>0</v>
      </c>
      <c r="E10" s="289">
        <v>6.4802379152006466</v>
      </c>
      <c r="F10" s="289">
        <v>0</v>
      </c>
      <c r="G10" s="289">
        <v>0</v>
      </c>
      <c r="H10" s="289">
        <v>0</v>
      </c>
      <c r="I10" s="289">
        <v>0</v>
      </c>
      <c r="J10" s="289">
        <v>0</v>
      </c>
      <c r="K10" s="289">
        <v>0</v>
      </c>
      <c r="L10" s="289">
        <v>1.3070071590252486</v>
      </c>
      <c r="M10" s="289">
        <v>0.42431793097063392</v>
      </c>
      <c r="N10" s="289">
        <v>0.38277300063631042</v>
      </c>
      <c r="O10" s="289">
        <v>0.33174611581159619</v>
      </c>
      <c r="P10" s="289">
        <v>90.487831263762914</v>
      </c>
      <c r="Q10" s="289">
        <v>0.15730294540571549</v>
      </c>
      <c r="R10" s="289">
        <v>0</v>
      </c>
      <c r="S10" s="289">
        <v>0</v>
      </c>
      <c r="T10" s="289">
        <v>0</v>
      </c>
      <c r="U10" s="289">
        <v>0.42878366918692917</v>
      </c>
      <c r="V10" s="289">
        <v>0</v>
      </c>
      <c r="W10" s="289">
        <v>0</v>
      </c>
      <c r="X10" s="289">
        <v>0</v>
      </c>
      <c r="Y10" s="289">
        <v>0</v>
      </c>
      <c r="Z10" s="289">
        <v>0</v>
      </c>
      <c r="AA10" s="289">
        <v>0</v>
      </c>
      <c r="AB10" s="290">
        <v>1497244.0560000001</v>
      </c>
      <c r="AC10" s="192"/>
      <c r="AD10" s="192"/>
    </row>
    <row r="11" spans="1:30" s="24" customFormat="1" ht="20.100000000000001" customHeight="1">
      <c r="A11" s="288" t="s">
        <v>31</v>
      </c>
      <c r="B11" s="289">
        <v>0.16320405101628011</v>
      </c>
      <c r="C11" s="289">
        <v>1.0060080450189897</v>
      </c>
      <c r="D11" s="289">
        <v>0.28764588117477619</v>
      </c>
      <c r="E11" s="289">
        <v>4.2909761889238771</v>
      </c>
      <c r="F11" s="289">
        <v>0.2642362931237352</v>
      </c>
      <c r="G11" s="289">
        <v>0.74180619774706003</v>
      </c>
      <c r="H11" s="289">
        <v>2.0871594649181988</v>
      </c>
      <c r="I11" s="289">
        <v>1.2018541569036922</v>
      </c>
      <c r="J11" s="289">
        <v>0.10055524846342978</v>
      </c>
      <c r="K11" s="289">
        <v>0.30555093151651974</v>
      </c>
      <c r="L11" s="289">
        <v>1.4119837503852817</v>
      </c>
      <c r="M11" s="289">
        <v>1.4625224204174725</v>
      </c>
      <c r="N11" s="289">
        <v>3.0217494455971114</v>
      </c>
      <c r="O11" s="289">
        <v>1.0890738829154261</v>
      </c>
      <c r="P11" s="289">
        <v>77.271733914472748</v>
      </c>
      <c r="Q11" s="289">
        <v>0.26351258411077028</v>
      </c>
      <c r="R11" s="289">
        <v>0.1133581643651613</v>
      </c>
      <c r="S11" s="289">
        <v>0.57639351255633886</v>
      </c>
      <c r="T11" s="289">
        <v>0.21114792413375735</v>
      </c>
      <c r="U11" s="289">
        <v>1.195956215176307</v>
      </c>
      <c r="V11" s="289">
        <v>0.46599916482814185</v>
      </c>
      <c r="W11" s="289">
        <v>0.35722260385595189</v>
      </c>
      <c r="X11" s="289">
        <v>0.55288575147741992</v>
      </c>
      <c r="Y11" s="289">
        <v>7.5175212402048636E-2</v>
      </c>
      <c r="Z11" s="289">
        <v>0.279034834428046</v>
      </c>
      <c r="AA11" s="289">
        <v>1.203254160071461</v>
      </c>
      <c r="AB11" s="290">
        <v>117009735.243</v>
      </c>
      <c r="AC11" s="192"/>
      <c r="AD11" s="192"/>
    </row>
    <row r="12" spans="1:30" s="24" customFormat="1" ht="20.100000000000001" customHeight="1">
      <c r="A12" s="288" t="s">
        <v>32</v>
      </c>
      <c r="B12" s="289">
        <v>0</v>
      </c>
      <c r="C12" s="289">
        <v>2.1571381677055745</v>
      </c>
      <c r="D12" s="289">
        <v>0</v>
      </c>
      <c r="E12" s="289">
        <v>1.6772871255756132</v>
      </c>
      <c r="F12" s="289">
        <v>0</v>
      </c>
      <c r="G12" s="289">
        <v>0.98368530071662219</v>
      </c>
      <c r="H12" s="289">
        <v>1.4743737360649107</v>
      </c>
      <c r="I12" s="289">
        <v>0.4695214655592827</v>
      </c>
      <c r="J12" s="289">
        <v>0</v>
      </c>
      <c r="K12" s="289">
        <v>4.2354367695731455E-2</v>
      </c>
      <c r="L12" s="289">
        <v>0.56229209830137195</v>
      </c>
      <c r="M12" s="289">
        <v>0.9924633815156384</v>
      </c>
      <c r="N12" s="289">
        <v>1.4408534881079011</v>
      </c>
      <c r="O12" s="289">
        <v>1.2272814711780642</v>
      </c>
      <c r="P12" s="289">
        <v>86.406497289943175</v>
      </c>
      <c r="Q12" s="289">
        <v>8.0321856418603885E-2</v>
      </c>
      <c r="R12" s="289">
        <v>0</v>
      </c>
      <c r="S12" s="289">
        <v>0</v>
      </c>
      <c r="T12" s="289">
        <v>0</v>
      </c>
      <c r="U12" s="289">
        <v>1.0775603302203596</v>
      </c>
      <c r="V12" s="289">
        <v>0.59814664750106106</v>
      </c>
      <c r="W12" s="289">
        <v>5.1836651840552112E-2</v>
      </c>
      <c r="X12" s="289">
        <v>0.39919720902926636</v>
      </c>
      <c r="Y12" s="289">
        <v>0.34360854457629003</v>
      </c>
      <c r="Z12" s="289">
        <v>1.5580868049987174E-2</v>
      </c>
      <c r="AA12" s="289">
        <v>0</v>
      </c>
      <c r="AB12" s="290">
        <v>7587581.1040000003</v>
      </c>
      <c r="AC12" s="192"/>
      <c r="AD12" s="192"/>
    </row>
    <row r="13" spans="1:30" s="24" customFormat="1" ht="20.100000000000001" customHeight="1">
      <c r="A13" s="288" t="s">
        <v>33</v>
      </c>
      <c r="B13" s="289">
        <v>0</v>
      </c>
      <c r="C13" s="289">
        <v>0.25616692081085135</v>
      </c>
      <c r="D13" s="289">
        <v>0</v>
      </c>
      <c r="E13" s="289">
        <v>2.6427398622161236</v>
      </c>
      <c r="F13" s="289">
        <v>0</v>
      </c>
      <c r="G13" s="289">
        <v>0.23898664309148376</v>
      </c>
      <c r="H13" s="289">
        <v>1.3463141295629215</v>
      </c>
      <c r="I13" s="289">
        <v>1.1859707417236671</v>
      </c>
      <c r="J13" s="289">
        <v>0</v>
      </c>
      <c r="K13" s="289">
        <v>0</v>
      </c>
      <c r="L13" s="289">
        <v>1.2656366482524104</v>
      </c>
      <c r="M13" s="289">
        <v>0.32719112290639674</v>
      </c>
      <c r="N13" s="289">
        <v>1.5945107639921172</v>
      </c>
      <c r="O13" s="289">
        <v>0.90620668174195285</v>
      </c>
      <c r="P13" s="289">
        <v>86.722826764499302</v>
      </c>
      <c r="Q13" s="289">
        <v>0.30390023384702836</v>
      </c>
      <c r="R13" s="289">
        <v>0</v>
      </c>
      <c r="S13" s="289">
        <v>0</v>
      </c>
      <c r="T13" s="289">
        <v>0</v>
      </c>
      <c r="U13" s="289">
        <v>1.5903298077616073</v>
      </c>
      <c r="V13" s="289">
        <v>0.49348994424323345</v>
      </c>
      <c r="W13" s="289">
        <v>0.36897465473606839</v>
      </c>
      <c r="X13" s="289">
        <v>0.53702898644646446</v>
      </c>
      <c r="Y13" s="289">
        <v>0</v>
      </c>
      <c r="Z13" s="289">
        <v>0.21972609416836481</v>
      </c>
      <c r="AA13" s="289">
        <v>0</v>
      </c>
      <c r="AB13" s="290">
        <v>14029709.177999999</v>
      </c>
      <c r="AC13" s="192"/>
      <c r="AD13" s="192"/>
    </row>
    <row r="14" spans="1:30" s="24" customFormat="1" ht="20.100000000000001" customHeight="1">
      <c r="A14" s="288" t="s">
        <v>115</v>
      </c>
      <c r="B14" s="289">
        <v>0</v>
      </c>
      <c r="C14" s="289">
        <v>0.7367818323985651</v>
      </c>
      <c r="D14" s="289">
        <v>8.0535919347613033E-2</v>
      </c>
      <c r="E14" s="289">
        <v>2.3119679467621244</v>
      </c>
      <c r="F14" s="289">
        <v>0</v>
      </c>
      <c r="G14" s="289">
        <v>1.1017502204118519</v>
      </c>
      <c r="H14" s="289">
        <v>1.6191745914702076</v>
      </c>
      <c r="I14" s="289">
        <v>1.2628524350696118</v>
      </c>
      <c r="J14" s="289">
        <v>0</v>
      </c>
      <c r="K14" s="289">
        <v>0.28416249259349036</v>
      </c>
      <c r="L14" s="289">
        <v>0.81728416229628564</v>
      </c>
      <c r="M14" s="289">
        <v>0.6525845599701916</v>
      </c>
      <c r="N14" s="289">
        <v>1.8354805793718696</v>
      </c>
      <c r="O14" s="289">
        <v>1.3954642805793231</v>
      </c>
      <c r="P14" s="289">
        <v>84.664693246714279</v>
      </c>
      <c r="Q14" s="289">
        <v>0.26149788846624605</v>
      </c>
      <c r="R14" s="289">
        <v>7.6356392029357817E-2</v>
      </c>
      <c r="S14" s="289">
        <v>0.32743901091213645</v>
      </c>
      <c r="T14" s="289">
        <v>6.8192276977587965E-2</v>
      </c>
      <c r="U14" s="289">
        <v>1.0226071022097045</v>
      </c>
      <c r="V14" s="289">
        <v>0.41124565891035131</v>
      </c>
      <c r="W14" s="289">
        <v>0.2328942852256119</v>
      </c>
      <c r="X14" s="289">
        <v>0.595055506315051</v>
      </c>
      <c r="Y14" s="289">
        <v>5.2554766930909685E-2</v>
      </c>
      <c r="Z14" s="289">
        <v>0.1894248450376286</v>
      </c>
      <c r="AA14" s="289">
        <v>0</v>
      </c>
      <c r="AB14" s="290">
        <v>41730364.876000002</v>
      </c>
      <c r="AC14" s="192"/>
      <c r="AD14" s="192"/>
    </row>
    <row r="15" spans="1:30" s="24" customFormat="1" ht="20.100000000000001" customHeight="1">
      <c r="A15" s="288" t="s">
        <v>35</v>
      </c>
      <c r="B15" s="289">
        <v>0</v>
      </c>
      <c r="C15" s="289">
        <v>0</v>
      </c>
      <c r="D15" s="289">
        <v>0</v>
      </c>
      <c r="E15" s="289">
        <v>0</v>
      </c>
      <c r="F15" s="289">
        <v>0</v>
      </c>
      <c r="G15" s="289">
        <v>0</v>
      </c>
      <c r="H15" s="289">
        <v>0</v>
      </c>
      <c r="I15" s="289">
        <v>0</v>
      </c>
      <c r="J15" s="289">
        <v>0</v>
      </c>
      <c r="K15" s="289">
        <v>0</v>
      </c>
      <c r="L15" s="289">
        <v>0</v>
      </c>
      <c r="M15" s="289">
        <v>0</v>
      </c>
      <c r="N15" s="289">
        <v>0</v>
      </c>
      <c r="O15" s="289">
        <v>0</v>
      </c>
      <c r="P15" s="289">
        <v>100</v>
      </c>
      <c r="Q15" s="289">
        <v>0</v>
      </c>
      <c r="R15" s="289">
        <v>0</v>
      </c>
      <c r="S15" s="289">
        <v>0</v>
      </c>
      <c r="T15" s="289">
        <v>0</v>
      </c>
      <c r="U15" s="289">
        <v>0</v>
      </c>
      <c r="V15" s="289">
        <v>0</v>
      </c>
      <c r="W15" s="289">
        <v>0</v>
      </c>
      <c r="X15" s="289">
        <v>0</v>
      </c>
      <c r="Y15" s="289">
        <v>0</v>
      </c>
      <c r="Z15" s="289">
        <v>0</v>
      </c>
      <c r="AA15" s="289">
        <v>0</v>
      </c>
      <c r="AB15" s="290">
        <v>5893997.9029999999</v>
      </c>
      <c r="AC15" s="192"/>
      <c r="AD15" s="192"/>
    </row>
    <row r="16" spans="1:30" s="24" customFormat="1" ht="20.100000000000001" customHeight="1">
      <c r="A16" s="288" t="s">
        <v>36</v>
      </c>
      <c r="B16" s="289">
        <v>0</v>
      </c>
      <c r="C16" s="289">
        <v>0.65772854300965078</v>
      </c>
      <c r="D16" s="289">
        <v>0.49772446911805318</v>
      </c>
      <c r="E16" s="289">
        <v>2.5503826768227369</v>
      </c>
      <c r="F16" s="289">
        <v>0.46323274528913583</v>
      </c>
      <c r="G16" s="289">
        <v>0.50776012456402164</v>
      </c>
      <c r="H16" s="289">
        <v>0.89322042447018635</v>
      </c>
      <c r="I16" s="289">
        <v>1.1877989735361085</v>
      </c>
      <c r="J16" s="289">
        <v>0</v>
      </c>
      <c r="K16" s="289">
        <v>0.12403065910838913</v>
      </c>
      <c r="L16" s="289">
        <v>1.3697298823260977</v>
      </c>
      <c r="M16" s="289">
        <v>0.78896280468124902</v>
      </c>
      <c r="N16" s="289">
        <v>2.6511894571372436</v>
      </c>
      <c r="O16" s="289">
        <v>0.73349987172514142</v>
      </c>
      <c r="P16" s="289">
        <v>83.070452589747276</v>
      </c>
      <c r="Q16" s="289">
        <v>0.33127773326179671</v>
      </c>
      <c r="R16" s="289">
        <v>0.18128015627376542</v>
      </c>
      <c r="S16" s="289">
        <v>0.47614365796217462</v>
      </c>
      <c r="T16" s="289">
        <v>0.11143909671324784</v>
      </c>
      <c r="U16" s="289">
        <v>1.5955707085813775</v>
      </c>
      <c r="V16" s="289">
        <v>0.56654877399483716</v>
      </c>
      <c r="W16" s="289">
        <v>0.23026404910505616</v>
      </c>
      <c r="X16" s="289">
        <v>0.73532505244280721</v>
      </c>
      <c r="Y16" s="289">
        <v>7.3698364848279435E-2</v>
      </c>
      <c r="Z16" s="289">
        <v>0.20273918528136456</v>
      </c>
      <c r="AA16" s="289">
        <v>0</v>
      </c>
      <c r="AB16" s="290">
        <v>44988531.384999998</v>
      </c>
      <c r="AC16" s="192"/>
      <c r="AD16" s="192"/>
    </row>
    <row r="17" spans="1:30" s="24" customFormat="1" ht="20.100000000000001" customHeight="1">
      <c r="A17" s="288" t="s">
        <v>37</v>
      </c>
      <c r="B17" s="289">
        <v>0.11579762847487918</v>
      </c>
      <c r="C17" s="289">
        <v>1.973361706840127</v>
      </c>
      <c r="D17" s="289">
        <v>8.4507378067603639E-2</v>
      </c>
      <c r="E17" s="289">
        <v>1.7766278542997764</v>
      </c>
      <c r="F17" s="289">
        <v>0.13678481807440143</v>
      </c>
      <c r="G17" s="289">
        <v>0.75744820376625521</v>
      </c>
      <c r="H17" s="289">
        <v>1.730557032321528</v>
      </c>
      <c r="I17" s="289">
        <v>0.74500505615027568</v>
      </c>
      <c r="J17" s="289">
        <v>2.1992057664941563E-2</v>
      </c>
      <c r="K17" s="289">
        <v>0.21635479008780154</v>
      </c>
      <c r="L17" s="289">
        <v>0.62816961428036877</v>
      </c>
      <c r="M17" s="289">
        <v>1.4725648145132659</v>
      </c>
      <c r="N17" s="289">
        <v>1.7099023399352071</v>
      </c>
      <c r="O17" s="289">
        <v>0.60483923757610991</v>
      </c>
      <c r="P17" s="289">
        <v>85.626534739586546</v>
      </c>
      <c r="Q17" s="289">
        <v>7.0562595112529894E-2</v>
      </c>
      <c r="R17" s="289">
        <v>5.9070488960931096E-2</v>
      </c>
      <c r="S17" s="289">
        <v>0.12463327771833629</v>
      </c>
      <c r="T17" s="289">
        <v>8.9421457570292087E-2</v>
      </c>
      <c r="U17" s="289">
        <v>0.71373330261268775</v>
      </c>
      <c r="V17" s="289">
        <v>0.70032529414861111</v>
      </c>
      <c r="W17" s="289">
        <v>0.22757115793406155</v>
      </c>
      <c r="X17" s="289">
        <v>0.23337091585421474</v>
      </c>
      <c r="Y17" s="289">
        <v>8.7060118573141096E-2</v>
      </c>
      <c r="Z17" s="289">
        <v>9.3804119876111328E-2</v>
      </c>
      <c r="AA17" s="289">
        <v>0</v>
      </c>
      <c r="AB17" s="290">
        <v>9855721.7019999996</v>
      </c>
      <c r="AC17" s="192"/>
      <c r="AD17" s="192"/>
    </row>
    <row r="18" spans="1:30" s="24" customFormat="1" ht="20.100000000000001" customHeight="1">
      <c r="A18" s="288" t="s">
        <v>38</v>
      </c>
      <c r="B18" s="289">
        <v>0</v>
      </c>
      <c r="C18" s="289">
        <v>0</v>
      </c>
      <c r="D18" s="289">
        <v>0</v>
      </c>
      <c r="E18" s="289">
        <v>1.7068274130141943</v>
      </c>
      <c r="F18" s="289">
        <v>0</v>
      </c>
      <c r="G18" s="289">
        <v>0</v>
      </c>
      <c r="H18" s="289">
        <v>0</v>
      </c>
      <c r="I18" s="289">
        <v>0</v>
      </c>
      <c r="J18" s="289">
        <v>0</v>
      </c>
      <c r="K18" s="289">
        <v>0</v>
      </c>
      <c r="L18" s="289">
        <v>0</v>
      </c>
      <c r="M18" s="289">
        <v>0</v>
      </c>
      <c r="N18" s="289">
        <v>1.7757943784465342</v>
      </c>
      <c r="O18" s="289">
        <v>1.2196456004650091</v>
      </c>
      <c r="P18" s="289">
        <v>94.359808392505997</v>
      </c>
      <c r="Q18" s="289">
        <v>0</v>
      </c>
      <c r="R18" s="289">
        <v>0</v>
      </c>
      <c r="S18" s="289">
        <v>0</v>
      </c>
      <c r="T18" s="289">
        <v>0</v>
      </c>
      <c r="U18" s="289">
        <v>0.93792421556826688</v>
      </c>
      <c r="V18" s="289">
        <v>0</v>
      </c>
      <c r="W18" s="289">
        <v>0</v>
      </c>
      <c r="X18" s="289">
        <v>0</v>
      </c>
      <c r="Y18" s="289">
        <v>0</v>
      </c>
      <c r="Z18" s="289">
        <v>0</v>
      </c>
      <c r="AA18" s="289">
        <v>0</v>
      </c>
      <c r="AB18" s="290">
        <v>4029521.9350000001</v>
      </c>
      <c r="AC18" s="192"/>
      <c r="AD18" s="192"/>
    </row>
    <row r="19" spans="1:30" s="24" customFormat="1" ht="20.100000000000001" customHeight="1">
      <c r="A19" s="26" t="s">
        <v>39</v>
      </c>
      <c r="B19" s="289">
        <v>0</v>
      </c>
      <c r="C19" s="289">
        <v>0.68164574417437995</v>
      </c>
      <c r="D19" s="289">
        <v>0</v>
      </c>
      <c r="E19" s="289">
        <v>3.5119500028597539</v>
      </c>
      <c r="F19" s="289">
        <v>0</v>
      </c>
      <c r="G19" s="289">
        <v>0.74918325579444667</v>
      </c>
      <c r="H19" s="289">
        <v>3.791435581928527</v>
      </c>
      <c r="I19" s="289">
        <v>0.25948634213608013</v>
      </c>
      <c r="J19" s="289">
        <v>0</v>
      </c>
      <c r="K19" s="289">
        <v>0.122295112914035</v>
      </c>
      <c r="L19" s="289">
        <v>0.55021114976222174</v>
      </c>
      <c r="M19" s="289">
        <v>0.33610227898153028</v>
      </c>
      <c r="N19" s="289">
        <v>2.408370438842935</v>
      </c>
      <c r="O19" s="289">
        <v>1.3140646864546224</v>
      </c>
      <c r="P19" s="289">
        <v>84.954787818958096</v>
      </c>
      <c r="Q19" s="289">
        <v>0.11689478212811465</v>
      </c>
      <c r="R19" s="289">
        <v>0</v>
      </c>
      <c r="S19" s="289">
        <v>0</v>
      </c>
      <c r="T19" s="289">
        <v>0</v>
      </c>
      <c r="U19" s="289">
        <v>0.84335655848429181</v>
      </c>
      <c r="V19" s="289">
        <v>0</v>
      </c>
      <c r="W19" s="289">
        <v>0</v>
      </c>
      <c r="X19" s="289">
        <v>0.17708031455524498</v>
      </c>
      <c r="Y19" s="289">
        <v>0</v>
      </c>
      <c r="Z19" s="289">
        <v>0.18313593202573314</v>
      </c>
      <c r="AA19" s="289">
        <v>0</v>
      </c>
      <c r="AB19" s="290">
        <v>3159380.5410000002</v>
      </c>
      <c r="AC19" s="192"/>
      <c r="AD19" s="192"/>
    </row>
    <row r="20" spans="1:30" s="24" customFormat="1" ht="20.100000000000001" customHeight="1">
      <c r="A20" s="26" t="s">
        <v>116</v>
      </c>
      <c r="B20" s="289">
        <v>0</v>
      </c>
      <c r="C20" s="289">
        <v>0</v>
      </c>
      <c r="D20" s="289">
        <v>0</v>
      </c>
      <c r="E20" s="289">
        <v>0</v>
      </c>
      <c r="F20" s="289">
        <v>0</v>
      </c>
      <c r="G20" s="289">
        <v>0</v>
      </c>
      <c r="H20" s="289">
        <v>0</v>
      </c>
      <c r="I20" s="289">
        <v>0</v>
      </c>
      <c r="J20" s="289">
        <v>0</v>
      </c>
      <c r="K20" s="289">
        <v>0</v>
      </c>
      <c r="L20" s="289">
        <v>0</v>
      </c>
      <c r="M20" s="289">
        <v>0</v>
      </c>
      <c r="N20" s="289">
        <v>0</v>
      </c>
      <c r="O20" s="289">
        <v>0</v>
      </c>
      <c r="P20" s="289">
        <v>100</v>
      </c>
      <c r="Q20" s="289">
        <v>0</v>
      </c>
      <c r="R20" s="289">
        <v>0</v>
      </c>
      <c r="S20" s="289">
        <v>0</v>
      </c>
      <c r="T20" s="289">
        <v>0</v>
      </c>
      <c r="U20" s="289">
        <v>0</v>
      </c>
      <c r="V20" s="289">
        <v>0</v>
      </c>
      <c r="W20" s="289">
        <v>0</v>
      </c>
      <c r="X20" s="289">
        <v>0</v>
      </c>
      <c r="Y20" s="289">
        <v>0</v>
      </c>
      <c r="Z20" s="289">
        <v>0</v>
      </c>
      <c r="AA20" s="289">
        <v>0</v>
      </c>
      <c r="AB20" s="290">
        <v>7117100.324</v>
      </c>
      <c r="AC20" s="192"/>
      <c r="AD20" s="192"/>
    </row>
    <row r="21" spans="1:30" s="24" customFormat="1" ht="20.100000000000001" customHeight="1">
      <c r="A21" s="26" t="s">
        <v>152</v>
      </c>
      <c r="B21" s="289">
        <v>0</v>
      </c>
      <c r="C21" s="289">
        <v>0.74788309707356082</v>
      </c>
      <c r="D21" s="289">
        <v>0</v>
      </c>
      <c r="E21" s="289">
        <v>3.9550897755438399</v>
      </c>
      <c r="F21" s="289">
        <v>0</v>
      </c>
      <c r="G21" s="289">
        <v>0.86400237117309275</v>
      </c>
      <c r="H21" s="289">
        <v>1.9176295017483511</v>
      </c>
      <c r="I21" s="289">
        <v>0</v>
      </c>
      <c r="J21" s="289">
        <v>0</v>
      </c>
      <c r="K21" s="289">
        <v>0</v>
      </c>
      <c r="L21" s="289">
        <v>0.44321162193652514</v>
      </c>
      <c r="M21" s="289">
        <v>0.49605667119931096</v>
      </c>
      <c r="N21" s="289">
        <v>2.5310043022684701</v>
      </c>
      <c r="O21" s="289">
        <v>1.1796211463400019</v>
      </c>
      <c r="P21" s="289">
        <v>86.621861011528665</v>
      </c>
      <c r="Q21" s="289">
        <v>1.0514016756077718E-4</v>
      </c>
      <c r="R21" s="289">
        <v>0</v>
      </c>
      <c r="S21" s="289">
        <v>0</v>
      </c>
      <c r="T21" s="289">
        <v>0</v>
      </c>
      <c r="U21" s="289">
        <v>0.80246313778935163</v>
      </c>
      <c r="V21" s="289">
        <v>0.23518490305099482</v>
      </c>
      <c r="W21" s="289">
        <v>0</v>
      </c>
      <c r="X21" s="289">
        <v>0</v>
      </c>
      <c r="Y21" s="289">
        <v>0</v>
      </c>
      <c r="Z21" s="289">
        <v>0.205887320180276</v>
      </c>
      <c r="AA21" s="289">
        <v>0</v>
      </c>
      <c r="AB21" s="290">
        <v>1399084.702</v>
      </c>
      <c r="AC21" s="192"/>
      <c r="AD21" s="192"/>
    </row>
    <row r="22" spans="1:30" s="24" customFormat="1" ht="20.100000000000001" customHeight="1">
      <c r="A22" s="27" t="s">
        <v>42</v>
      </c>
      <c r="B22" s="289">
        <v>0</v>
      </c>
      <c r="C22" s="289">
        <v>1.2235374497733622</v>
      </c>
      <c r="D22" s="289">
        <v>0</v>
      </c>
      <c r="E22" s="289">
        <v>3.3175313184574886</v>
      </c>
      <c r="F22" s="289">
        <v>0</v>
      </c>
      <c r="G22" s="289">
        <v>0.91934338814518235</v>
      </c>
      <c r="H22" s="289">
        <v>0.51892191743793481</v>
      </c>
      <c r="I22" s="289">
        <v>0.64704871018257371</v>
      </c>
      <c r="J22" s="289">
        <v>0</v>
      </c>
      <c r="K22" s="289">
        <v>0.27097799954299068</v>
      </c>
      <c r="L22" s="289">
        <v>1.3578836614803713</v>
      </c>
      <c r="M22" s="289">
        <v>0.15466241001815709</v>
      </c>
      <c r="N22" s="289">
        <v>2.3698541390999535</v>
      </c>
      <c r="O22" s="289">
        <v>0.58261548492319093</v>
      </c>
      <c r="P22" s="289">
        <v>87.376088253452224</v>
      </c>
      <c r="Q22" s="289">
        <v>0.12883701900331443</v>
      </c>
      <c r="R22" s="289">
        <v>0</v>
      </c>
      <c r="S22" s="289">
        <v>0</v>
      </c>
      <c r="T22" s="289">
        <v>0</v>
      </c>
      <c r="U22" s="289">
        <v>0.44018304072530851</v>
      </c>
      <c r="V22" s="289">
        <v>0.27268003732062807</v>
      </c>
      <c r="W22" s="289">
        <v>0.16671731433303133</v>
      </c>
      <c r="X22" s="289">
        <v>0.12988494389602601</v>
      </c>
      <c r="Y22" s="289">
        <v>0</v>
      </c>
      <c r="Z22" s="289">
        <v>0.12323291220826818</v>
      </c>
      <c r="AA22" s="289">
        <v>0</v>
      </c>
      <c r="AB22" s="290">
        <v>981940.60199999996</v>
      </c>
      <c r="AC22" s="192"/>
      <c r="AD22" s="192"/>
    </row>
    <row r="23" spans="1:30" s="24" customFormat="1" ht="20.100000000000001" customHeight="1">
      <c r="A23" s="26" t="s">
        <v>43</v>
      </c>
      <c r="B23" s="289">
        <v>0</v>
      </c>
      <c r="C23" s="289">
        <v>0</v>
      </c>
      <c r="D23" s="289">
        <v>0</v>
      </c>
      <c r="E23" s="289">
        <v>0</v>
      </c>
      <c r="F23" s="289">
        <v>0</v>
      </c>
      <c r="G23" s="289">
        <v>0</v>
      </c>
      <c r="H23" s="289">
        <v>0</v>
      </c>
      <c r="I23" s="289">
        <v>0</v>
      </c>
      <c r="J23" s="289">
        <v>0</v>
      </c>
      <c r="K23" s="289">
        <v>0</v>
      </c>
      <c r="L23" s="289">
        <v>0</v>
      </c>
      <c r="M23" s="289">
        <v>0</v>
      </c>
      <c r="N23" s="289">
        <v>0</v>
      </c>
      <c r="O23" s="289">
        <v>0</v>
      </c>
      <c r="P23" s="289">
        <v>100</v>
      </c>
      <c r="Q23" s="289">
        <v>0</v>
      </c>
      <c r="R23" s="289">
        <v>0</v>
      </c>
      <c r="S23" s="289">
        <v>0</v>
      </c>
      <c r="T23" s="289">
        <v>0</v>
      </c>
      <c r="U23" s="289">
        <v>0</v>
      </c>
      <c r="V23" s="289">
        <v>0</v>
      </c>
      <c r="W23" s="289">
        <v>0</v>
      </c>
      <c r="X23" s="289">
        <v>0</v>
      </c>
      <c r="Y23" s="289">
        <v>0</v>
      </c>
      <c r="Z23" s="289">
        <v>0</v>
      </c>
      <c r="AA23" s="289">
        <v>0</v>
      </c>
      <c r="AB23" s="290">
        <v>1803566.281</v>
      </c>
      <c r="AC23" s="192"/>
      <c r="AD23" s="192"/>
    </row>
    <row r="24" spans="1:30" s="24" customFormat="1" ht="20.100000000000001" customHeight="1">
      <c r="A24" s="26" t="s">
        <v>44</v>
      </c>
      <c r="B24" s="289">
        <v>0</v>
      </c>
      <c r="C24" s="289">
        <v>0</v>
      </c>
      <c r="D24" s="289">
        <v>0</v>
      </c>
      <c r="E24" s="289">
        <v>0</v>
      </c>
      <c r="F24" s="289">
        <v>0</v>
      </c>
      <c r="G24" s="289">
        <v>0</v>
      </c>
      <c r="H24" s="289">
        <v>0</v>
      </c>
      <c r="I24" s="289">
        <v>0</v>
      </c>
      <c r="J24" s="289">
        <v>0</v>
      </c>
      <c r="K24" s="289">
        <v>0</v>
      </c>
      <c r="L24" s="289">
        <v>0</v>
      </c>
      <c r="M24" s="289">
        <v>0</v>
      </c>
      <c r="N24" s="289">
        <v>0</v>
      </c>
      <c r="O24" s="289">
        <v>0</v>
      </c>
      <c r="P24" s="289">
        <v>100</v>
      </c>
      <c r="Q24" s="289">
        <v>0</v>
      </c>
      <c r="R24" s="289">
        <v>0</v>
      </c>
      <c r="S24" s="289">
        <v>0</v>
      </c>
      <c r="T24" s="289">
        <v>0</v>
      </c>
      <c r="U24" s="289">
        <v>0</v>
      </c>
      <c r="V24" s="289">
        <v>0</v>
      </c>
      <c r="W24" s="289">
        <v>0</v>
      </c>
      <c r="X24" s="289">
        <v>0</v>
      </c>
      <c r="Y24" s="289">
        <v>0</v>
      </c>
      <c r="Z24" s="289">
        <v>0</v>
      </c>
      <c r="AA24" s="289">
        <v>0</v>
      </c>
      <c r="AB24" s="290">
        <v>989070.87300000002</v>
      </c>
      <c r="AC24" s="192"/>
      <c r="AD24" s="192"/>
    </row>
    <row r="25" spans="1:30" s="24" customFormat="1" ht="20.100000000000001" customHeight="1">
      <c r="A25" s="26" t="s">
        <v>45</v>
      </c>
      <c r="B25" s="289">
        <v>0</v>
      </c>
      <c r="C25" s="289">
        <v>0</v>
      </c>
      <c r="D25" s="289">
        <v>0</v>
      </c>
      <c r="E25" s="289">
        <v>0</v>
      </c>
      <c r="F25" s="289">
        <v>0</v>
      </c>
      <c r="G25" s="289">
        <v>0</v>
      </c>
      <c r="H25" s="289">
        <v>0</v>
      </c>
      <c r="I25" s="289">
        <v>0</v>
      </c>
      <c r="J25" s="289">
        <v>0</v>
      </c>
      <c r="K25" s="289">
        <v>0</v>
      </c>
      <c r="L25" s="289">
        <v>0</v>
      </c>
      <c r="M25" s="289">
        <v>0</v>
      </c>
      <c r="N25" s="289">
        <v>0</v>
      </c>
      <c r="O25" s="289">
        <v>0</v>
      </c>
      <c r="P25" s="289">
        <v>100</v>
      </c>
      <c r="Q25" s="289">
        <v>0</v>
      </c>
      <c r="R25" s="289">
        <v>0</v>
      </c>
      <c r="S25" s="289">
        <v>0</v>
      </c>
      <c r="T25" s="289">
        <v>0</v>
      </c>
      <c r="U25" s="289">
        <v>0</v>
      </c>
      <c r="V25" s="289">
        <v>0</v>
      </c>
      <c r="W25" s="289">
        <v>0</v>
      </c>
      <c r="X25" s="289">
        <v>0</v>
      </c>
      <c r="Y25" s="289">
        <v>0</v>
      </c>
      <c r="Z25" s="289">
        <v>0</v>
      </c>
      <c r="AA25" s="289">
        <v>0</v>
      </c>
      <c r="AB25" s="290">
        <v>490927.67800000001</v>
      </c>
      <c r="AC25" s="192"/>
      <c r="AD25" s="192"/>
    </row>
    <row r="26" spans="1:30" s="19" customFormat="1" ht="27.75" customHeight="1" thickBot="1">
      <c r="A26" s="68" t="s">
        <v>46</v>
      </c>
      <c r="B26" s="296">
        <v>7.3170376354366587E-2</v>
      </c>
      <c r="C26" s="296">
        <v>0.86731704857112824</v>
      </c>
      <c r="D26" s="296">
        <v>0.23535362078206276</v>
      </c>
      <c r="E26" s="296">
        <v>2.9944855479325181</v>
      </c>
      <c r="F26" s="296">
        <v>0.19690498590234903</v>
      </c>
      <c r="G26" s="296">
        <v>0.6489195137329411</v>
      </c>
      <c r="H26" s="296">
        <v>1.6274680202529841</v>
      </c>
      <c r="I26" s="296">
        <v>1.160551432049413</v>
      </c>
      <c r="J26" s="296">
        <v>3.6268754419690394E-2</v>
      </c>
      <c r="K26" s="296">
        <v>0.28519912296921179</v>
      </c>
      <c r="L26" s="296">
        <v>1.0921427915138975</v>
      </c>
      <c r="M26" s="296">
        <v>1.0737798883131999</v>
      </c>
      <c r="N26" s="296">
        <v>2.4130428163902353</v>
      </c>
      <c r="O26" s="296">
        <v>1.0473973284703655</v>
      </c>
      <c r="P26" s="296">
        <v>82.086188682266808</v>
      </c>
      <c r="Q26" s="296">
        <v>0.29624363006308257</v>
      </c>
      <c r="R26" s="296">
        <v>9.9247916965146094E-2</v>
      </c>
      <c r="S26" s="296">
        <v>0.34144176506080592</v>
      </c>
      <c r="T26" s="296">
        <v>0.15770550970182154</v>
      </c>
      <c r="U26" s="296">
        <v>1.1813442586504683</v>
      </c>
      <c r="V26" s="296">
        <v>0.45804055128175253</v>
      </c>
      <c r="W26" s="296">
        <v>0.34981730839709363</v>
      </c>
      <c r="X26" s="296">
        <v>0.49874331067573491</v>
      </c>
      <c r="Y26" s="296">
        <v>7.3822874540659195E-2</v>
      </c>
      <c r="Z26" s="296">
        <v>0.27925768329449346</v>
      </c>
      <c r="AA26" s="296">
        <v>0.42614526144776421</v>
      </c>
      <c r="AB26" s="297">
        <v>330386052.44999999</v>
      </c>
      <c r="AC26" s="310"/>
      <c r="AD26" s="192"/>
    </row>
    <row r="27" spans="1:30" ht="9"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311"/>
      <c r="AD27" s="192"/>
    </row>
    <row r="28" spans="1:30" s="73" customFormat="1" ht="10.199999999999999">
      <c r="A28" s="30" t="s">
        <v>178</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311"/>
      <c r="AD28" s="192"/>
    </row>
    <row r="29" spans="1:30" ht="13.5" customHeight="1">
      <c r="A29" s="162"/>
      <c r="B29" s="312"/>
      <c r="C29" s="312"/>
      <c r="D29" s="312"/>
      <c r="E29" s="312"/>
      <c r="F29" s="312"/>
      <c r="G29" s="312"/>
      <c r="H29" s="312"/>
      <c r="I29" s="312"/>
      <c r="J29" s="312"/>
      <c r="K29" s="312"/>
      <c r="L29" s="312"/>
      <c r="M29" s="18"/>
      <c r="N29" s="18"/>
      <c r="O29" s="18"/>
      <c r="P29" s="18"/>
      <c r="Q29" s="18"/>
      <c r="R29" s="18"/>
      <c r="S29" s="18"/>
      <c r="T29" s="18"/>
      <c r="U29" s="18"/>
      <c r="V29" s="18"/>
      <c r="W29" s="18"/>
      <c r="X29" s="18"/>
      <c r="Y29" s="18"/>
      <c r="Z29" s="18"/>
      <c r="AA29" s="18"/>
      <c r="AB29" s="18"/>
      <c r="AC29" s="35"/>
    </row>
    <row r="30" spans="1:30">
      <c r="A30" s="18"/>
      <c r="B30" s="24"/>
      <c r="C30" s="24"/>
      <c r="D30" s="24"/>
      <c r="E30" s="24"/>
      <c r="F30" s="35"/>
      <c r="G30" s="35"/>
      <c r="H30" s="35"/>
      <c r="I30" s="35"/>
      <c r="J30" s="35"/>
      <c r="K30" s="35"/>
      <c r="L30" s="35"/>
      <c r="M30" s="35"/>
      <c r="N30" s="35"/>
      <c r="O30" s="35"/>
      <c r="P30" s="35"/>
      <c r="Q30" s="35"/>
      <c r="R30" s="35"/>
      <c r="S30" s="35"/>
      <c r="T30" s="35"/>
      <c r="U30" s="35"/>
      <c r="V30" s="35"/>
      <c r="W30" s="35"/>
      <c r="X30" s="35"/>
      <c r="Y30" s="35"/>
      <c r="Z30" s="35"/>
      <c r="AA30" s="35"/>
      <c r="AB30" s="35"/>
      <c r="AC30" s="35"/>
    </row>
    <row r="31" spans="1:30">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row>
    <row r="32" spans="1:30">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row>
    <row r="33" spans="1:29">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row>
    <row r="34" spans="1:29">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row>
    <row r="35" spans="1:29">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row>
    <row r="36" spans="1:29">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row>
    <row r="37" spans="1:29">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row>
    <row r="38" spans="1:29">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row>
    <row r="39" spans="1:29">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row>
  </sheetData>
  <hyperlinks>
    <hyperlink ref="A1" location="Índice!A1" display="Volver al Índice" xr:uid="{F3060078-32B4-4563-B5A0-69972BCF0E49}"/>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52CEB-A76D-4795-B446-57148295F911}">
  <dimension ref="A1:X32"/>
  <sheetViews>
    <sheetView showGridLines="0" zoomScaleNormal="100" workbookViewId="0"/>
  </sheetViews>
  <sheetFormatPr baseColWidth="10" defaultRowHeight="13.2"/>
  <cols>
    <col min="1" max="1" width="20.88671875" style="7" customWidth="1"/>
    <col min="2" max="16" width="11.44140625" style="7" customWidth="1"/>
    <col min="17" max="16384" width="11.5546875" style="7"/>
  </cols>
  <sheetData>
    <row r="1" spans="1:16" s="377" customFormat="1" ht="20.100000000000001" customHeight="1">
      <c r="A1" s="1403" t="s">
        <v>1213</v>
      </c>
      <c r="B1" s="1"/>
      <c r="C1" s="1"/>
      <c r="D1" s="1"/>
      <c r="E1" s="1"/>
      <c r="F1" s="1"/>
      <c r="G1" s="1"/>
      <c r="H1" s="1"/>
      <c r="I1" s="1"/>
      <c r="J1" s="1"/>
      <c r="K1" s="376"/>
      <c r="L1" s="376"/>
      <c r="M1" s="376"/>
    </row>
    <row r="2" spans="1:16" s="172" customFormat="1" ht="30" customHeight="1">
      <c r="A2" s="40" t="s">
        <v>467</v>
      </c>
      <c r="B2" s="40"/>
      <c r="C2" s="40"/>
      <c r="D2" s="40"/>
      <c r="E2" s="40"/>
      <c r="F2" s="40"/>
      <c r="G2" s="40"/>
      <c r="H2" s="40"/>
      <c r="I2" s="40"/>
      <c r="J2" s="40"/>
      <c r="K2" s="40"/>
      <c r="L2" s="40"/>
      <c r="M2" s="40"/>
      <c r="N2" s="40"/>
      <c r="O2" s="40"/>
      <c r="P2" s="40"/>
    </row>
    <row r="3" spans="1:16" s="377" customFormat="1" ht="23.25" customHeight="1">
      <c r="A3" s="378">
        <v>45169</v>
      </c>
      <c r="B3" s="378"/>
      <c r="C3" s="378"/>
      <c r="D3" s="378"/>
      <c r="E3" s="378"/>
      <c r="F3" s="378"/>
      <c r="G3" s="378"/>
      <c r="H3" s="378"/>
      <c r="I3" s="378"/>
      <c r="J3" s="378"/>
      <c r="K3" s="378"/>
      <c r="L3" s="378"/>
      <c r="M3" s="378"/>
      <c r="N3" s="378"/>
      <c r="O3" s="378"/>
      <c r="P3" s="378"/>
    </row>
    <row r="4" spans="1:16" s="377" customFormat="1" ht="23.25" customHeight="1">
      <c r="A4" s="379" t="s">
        <v>123</v>
      </c>
      <c r="B4" s="379"/>
      <c r="C4" s="379"/>
      <c r="D4" s="379"/>
      <c r="E4" s="379"/>
      <c r="F4" s="379"/>
      <c r="G4" s="379"/>
      <c r="H4" s="379"/>
      <c r="I4" s="379"/>
      <c r="J4" s="379"/>
      <c r="K4" s="379"/>
      <c r="L4" s="379"/>
      <c r="M4" s="379"/>
      <c r="N4" s="379"/>
      <c r="O4" s="379"/>
      <c r="P4" s="379"/>
    </row>
    <row r="5" spans="1:16" s="383" customFormat="1" ht="16.5" customHeight="1" thickBot="1">
      <c r="A5" s="380"/>
      <c r="B5" s="381"/>
      <c r="C5" s="381"/>
      <c r="D5" s="381"/>
      <c r="E5" s="381"/>
      <c r="F5" s="381"/>
      <c r="G5" s="381"/>
      <c r="H5" s="381"/>
      <c r="I5" s="381"/>
      <c r="J5" s="381"/>
      <c r="K5" s="381"/>
      <c r="L5" s="381"/>
      <c r="M5" s="381"/>
      <c r="N5" s="382"/>
      <c r="O5" s="382"/>
      <c r="P5" s="382"/>
    </row>
    <row r="6" spans="1:16" s="13" customFormat="1" ht="24.75" customHeight="1">
      <c r="A6" s="175" t="s">
        <v>1</v>
      </c>
      <c r="B6" s="384" t="s">
        <v>139</v>
      </c>
      <c r="C6" s="384"/>
      <c r="D6" s="384"/>
      <c r="E6" s="384" t="s">
        <v>468</v>
      </c>
      <c r="F6" s="384"/>
      <c r="G6" s="384"/>
      <c r="H6" s="384" t="s">
        <v>144</v>
      </c>
      <c r="I6" s="384"/>
      <c r="J6" s="384"/>
      <c r="K6" s="384" t="s">
        <v>469</v>
      </c>
      <c r="L6" s="384"/>
      <c r="M6" s="384"/>
      <c r="N6" s="384" t="s">
        <v>153</v>
      </c>
      <c r="O6" s="384"/>
      <c r="P6" s="384"/>
    </row>
    <row r="7" spans="1:16" s="13" customFormat="1" ht="42" customHeight="1">
      <c r="A7" s="385"/>
      <c r="B7" s="386" t="s">
        <v>470</v>
      </c>
      <c r="C7" s="386" t="s">
        <v>471</v>
      </c>
      <c r="D7" s="386" t="s">
        <v>472</v>
      </c>
      <c r="E7" s="386" t="s">
        <v>470</v>
      </c>
      <c r="F7" s="386" t="s">
        <v>471</v>
      </c>
      <c r="G7" s="386" t="s">
        <v>472</v>
      </c>
      <c r="H7" s="386" t="s">
        <v>470</v>
      </c>
      <c r="I7" s="386" t="s">
        <v>471</v>
      </c>
      <c r="J7" s="386" t="s">
        <v>472</v>
      </c>
      <c r="K7" s="386" t="s">
        <v>470</v>
      </c>
      <c r="L7" s="386" t="s">
        <v>471</v>
      </c>
      <c r="M7" s="386" t="s">
        <v>472</v>
      </c>
      <c r="N7" s="386" t="s">
        <v>470</v>
      </c>
      <c r="O7" s="386" t="s">
        <v>471</v>
      </c>
      <c r="P7" s="386" t="s">
        <v>472</v>
      </c>
    </row>
    <row r="8" spans="1:16" s="36" customFormat="1" ht="9.75" customHeight="1">
      <c r="A8" s="387"/>
      <c r="B8" s="387"/>
      <c r="C8" s="387"/>
      <c r="D8" s="387"/>
      <c r="E8" s="387"/>
      <c r="F8" s="387"/>
      <c r="G8" s="387"/>
      <c r="H8" s="387"/>
      <c r="I8" s="387"/>
      <c r="J8" s="387"/>
      <c r="K8" s="387"/>
      <c r="L8" s="387"/>
      <c r="M8" s="387"/>
      <c r="N8" s="19"/>
      <c r="O8" s="19"/>
      <c r="P8" s="19"/>
    </row>
    <row r="9" spans="1:16" s="24" customFormat="1" ht="20.100000000000001" customHeight="1">
      <c r="A9" s="288" t="s">
        <v>29</v>
      </c>
      <c r="B9" s="388">
        <v>1461165.7209999999</v>
      </c>
      <c r="C9" s="388">
        <v>1037933.263</v>
      </c>
      <c r="D9" s="388">
        <v>19822214.888</v>
      </c>
      <c r="E9" s="388">
        <v>17515074.563000001</v>
      </c>
      <c r="F9" s="388">
        <v>361424.60499999998</v>
      </c>
      <c r="G9" s="388">
        <v>4250015.28</v>
      </c>
      <c r="H9" s="388">
        <v>10664141.257999999</v>
      </c>
      <c r="I9" s="388">
        <v>1014034.4350000001</v>
      </c>
      <c r="J9" s="389">
        <v>10368462.044</v>
      </c>
      <c r="K9" s="388">
        <v>1328108.0179999999</v>
      </c>
      <c r="L9" s="388">
        <v>0</v>
      </c>
      <c r="M9" s="388">
        <v>0</v>
      </c>
      <c r="N9" s="390">
        <v>30968489.560000002</v>
      </c>
      <c r="O9" s="390">
        <v>2413392.3030000003</v>
      </c>
      <c r="P9" s="390">
        <v>34440692.211999997</v>
      </c>
    </row>
    <row r="10" spans="1:16" s="24" customFormat="1" ht="20.100000000000001" customHeight="1">
      <c r="A10" s="288" t="s">
        <v>30</v>
      </c>
      <c r="B10" s="388">
        <v>4703.1499999999996</v>
      </c>
      <c r="C10" s="388">
        <v>0</v>
      </c>
      <c r="D10" s="388">
        <v>130097.302</v>
      </c>
      <c r="E10" s="388">
        <v>136574.66699999999</v>
      </c>
      <c r="F10" s="388">
        <v>0</v>
      </c>
      <c r="G10" s="388">
        <v>28460.079000000002</v>
      </c>
      <c r="H10" s="388">
        <v>865533.09</v>
      </c>
      <c r="I10" s="388">
        <v>0</v>
      </c>
      <c r="J10" s="389">
        <v>172729.783</v>
      </c>
      <c r="K10" s="388">
        <v>159145.98499999999</v>
      </c>
      <c r="L10" s="388">
        <v>0</v>
      </c>
      <c r="M10" s="388">
        <v>0</v>
      </c>
      <c r="N10" s="390">
        <v>1165956.892</v>
      </c>
      <c r="O10" s="390">
        <v>0</v>
      </c>
      <c r="P10" s="390">
        <v>331287.16399999999</v>
      </c>
    </row>
    <row r="11" spans="1:16" s="24" customFormat="1" ht="20.100000000000001" customHeight="1">
      <c r="A11" s="288" t="s">
        <v>31</v>
      </c>
      <c r="B11" s="388">
        <v>2658905.1809999999</v>
      </c>
      <c r="C11" s="388">
        <v>2992282.781</v>
      </c>
      <c r="D11" s="388">
        <v>33727687.155000001</v>
      </c>
      <c r="E11" s="388">
        <v>43411893.998999998</v>
      </c>
      <c r="F11" s="388">
        <v>432431.723</v>
      </c>
      <c r="G11" s="388">
        <v>1683420.6610000001</v>
      </c>
      <c r="H11" s="388">
        <v>9807412.2709999997</v>
      </c>
      <c r="I11" s="388">
        <v>3716994.9879999999</v>
      </c>
      <c r="J11" s="389">
        <v>15361113.939999999</v>
      </c>
      <c r="K11" s="388">
        <v>3217592.554</v>
      </c>
      <c r="L11" s="388">
        <v>0</v>
      </c>
      <c r="M11" s="388">
        <v>0</v>
      </c>
      <c r="N11" s="390">
        <v>59095804.004999995</v>
      </c>
      <c r="O11" s="390">
        <v>7141709.4919999996</v>
      </c>
      <c r="P11" s="390">
        <v>50772221.755999997</v>
      </c>
    </row>
    <row r="12" spans="1:16" s="24" customFormat="1" ht="20.100000000000001" customHeight="1">
      <c r="A12" s="288" t="s">
        <v>32</v>
      </c>
      <c r="B12" s="388">
        <v>16990.196</v>
      </c>
      <c r="C12" s="388">
        <v>299.72800000000001</v>
      </c>
      <c r="D12" s="388">
        <v>558985.89899999998</v>
      </c>
      <c r="E12" s="388">
        <v>2658414.9</v>
      </c>
      <c r="F12" s="388">
        <v>1E-3</v>
      </c>
      <c r="G12" s="388">
        <v>130220.399</v>
      </c>
      <c r="H12" s="388">
        <v>2768606.1140000001</v>
      </c>
      <c r="I12" s="388">
        <v>1.0620000000000001</v>
      </c>
      <c r="J12" s="389">
        <v>1378204.7309999999</v>
      </c>
      <c r="K12" s="388">
        <v>75858.077000000005</v>
      </c>
      <c r="L12" s="388">
        <v>0</v>
      </c>
      <c r="M12" s="388">
        <v>0</v>
      </c>
      <c r="N12" s="390">
        <v>5519869.2870000005</v>
      </c>
      <c r="O12" s="390">
        <v>300.791</v>
      </c>
      <c r="P12" s="390">
        <v>2067411.0289999999</v>
      </c>
    </row>
    <row r="13" spans="1:16" s="24" customFormat="1" ht="20.100000000000001" customHeight="1">
      <c r="A13" s="288" t="s">
        <v>33</v>
      </c>
      <c r="B13" s="388">
        <v>25946.687000000002</v>
      </c>
      <c r="C13" s="388">
        <v>102128.125</v>
      </c>
      <c r="D13" s="388">
        <v>2951019.46</v>
      </c>
      <c r="E13" s="388">
        <v>1919073.2339999999</v>
      </c>
      <c r="F13" s="388">
        <v>15966.205</v>
      </c>
      <c r="G13" s="388">
        <v>176420.78700000001</v>
      </c>
      <c r="H13" s="388">
        <v>2688974.1159999999</v>
      </c>
      <c r="I13" s="388">
        <v>1335110.1669999999</v>
      </c>
      <c r="J13" s="389">
        <v>4576449.6370000001</v>
      </c>
      <c r="K13" s="388">
        <v>238620.76500000001</v>
      </c>
      <c r="L13" s="388">
        <v>0</v>
      </c>
      <c r="M13" s="388">
        <v>0</v>
      </c>
      <c r="N13" s="390">
        <v>4872614.8020000001</v>
      </c>
      <c r="O13" s="390">
        <v>1453204.497</v>
      </c>
      <c r="P13" s="390">
        <v>7703889.8839999996</v>
      </c>
    </row>
    <row r="14" spans="1:16" s="24" customFormat="1" ht="20.100000000000001" customHeight="1">
      <c r="A14" s="288" t="s">
        <v>115</v>
      </c>
      <c r="B14" s="388">
        <v>124373.764</v>
      </c>
      <c r="C14" s="388">
        <v>2163727.3790000002</v>
      </c>
      <c r="D14" s="388">
        <v>11825421.727</v>
      </c>
      <c r="E14" s="388">
        <v>10788974.934</v>
      </c>
      <c r="F14" s="388">
        <v>126759.693</v>
      </c>
      <c r="G14" s="388">
        <v>761180.23499999999</v>
      </c>
      <c r="H14" s="388">
        <v>7759282.3669999996</v>
      </c>
      <c r="I14" s="388">
        <v>1829504.7720000001</v>
      </c>
      <c r="J14" s="389">
        <v>5797618.8459999999</v>
      </c>
      <c r="K14" s="388">
        <v>553521.16500000004</v>
      </c>
      <c r="L14" s="388">
        <v>0</v>
      </c>
      <c r="M14" s="388">
        <v>0</v>
      </c>
      <c r="N14" s="390">
        <v>19226152.23</v>
      </c>
      <c r="O14" s="390">
        <v>4119991.8440000005</v>
      </c>
      <c r="P14" s="390">
        <v>18384220.807999998</v>
      </c>
    </row>
    <row r="15" spans="1:16" s="24" customFormat="1" ht="20.100000000000001" customHeight="1">
      <c r="A15" s="288" t="s">
        <v>35</v>
      </c>
      <c r="B15" s="388">
        <v>0</v>
      </c>
      <c r="C15" s="388">
        <v>0</v>
      </c>
      <c r="D15" s="388">
        <v>5767891.1119999997</v>
      </c>
      <c r="E15" s="388">
        <v>0</v>
      </c>
      <c r="F15" s="388">
        <v>0</v>
      </c>
      <c r="G15" s="388">
        <v>67043.597999999998</v>
      </c>
      <c r="H15" s="388">
        <v>0</v>
      </c>
      <c r="I15" s="388">
        <v>0</v>
      </c>
      <c r="J15" s="389">
        <v>59063.192000000003</v>
      </c>
      <c r="K15" s="388">
        <v>0</v>
      </c>
      <c r="L15" s="388">
        <v>0</v>
      </c>
      <c r="M15" s="388">
        <v>0</v>
      </c>
      <c r="N15" s="390">
        <v>0</v>
      </c>
      <c r="O15" s="390">
        <v>0</v>
      </c>
      <c r="P15" s="390">
        <v>5893997.9019999998</v>
      </c>
    </row>
    <row r="16" spans="1:16" s="24" customFormat="1" ht="20.100000000000001" customHeight="1">
      <c r="A16" s="288" t="s">
        <v>36</v>
      </c>
      <c r="B16" s="388">
        <v>76383.349000000002</v>
      </c>
      <c r="C16" s="388">
        <v>1837856.074</v>
      </c>
      <c r="D16" s="388">
        <v>9780529.9179999996</v>
      </c>
      <c r="E16" s="388">
        <v>15108781.918</v>
      </c>
      <c r="F16" s="388">
        <v>382425.18800000002</v>
      </c>
      <c r="G16" s="388">
        <v>1795054.58</v>
      </c>
      <c r="H16" s="388">
        <v>7903969.6349999998</v>
      </c>
      <c r="I16" s="388">
        <v>372647.31800000003</v>
      </c>
      <c r="J16" s="389">
        <v>6943857.2039999999</v>
      </c>
      <c r="K16" s="388">
        <v>787026.20700000005</v>
      </c>
      <c r="L16" s="388">
        <v>0</v>
      </c>
      <c r="M16" s="388">
        <v>0</v>
      </c>
      <c r="N16" s="390">
        <v>23876161.108999997</v>
      </c>
      <c r="O16" s="390">
        <v>2592928.58</v>
      </c>
      <c r="P16" s="390">
        <v>18519441.702</v>
      </c>
    </row>
    <row r="17" spans="1:24" s="24" customFormat="1" ht="20.100000000000001" customHeight="1">
      <c r="A17" s="288" t="s">
        <v>37</v>
      </c>
      <c r="B17" s="388">
        <v>175.84100000000001</v>
      </c>
      <c r="C17" s="388">
        <v>2459.2249999999999</v>
      </c>
      <c r="D17" s="388">
        <v>17297.906999999999</v>
      </c>
      <c r="E17" s="388">
        <v>1128075.2930000001</v>
      </c>
      <c r="F17" s="388">
        <v>10132.888999999999</v>
      </c>
      <c r="G17" s="388">
        <v>49024.250999999997</v>
      </c>
      <c r="H17" s="388">
        <v>4462847.8370000003</v>
      </c>
      <c r="I17" s="388">
        <v>788382.06799999997</v>
      </c>
      <c r="J17" s="389">
        <v>3277448.3280000002</v>
      </c>
      <c r="K17" s="388">
        <v>119878.068</v>
      </c>
      <c r="L17" s="388">
        <v>0</v>
      </c>
      <c r="M17" s="388">
        <v>0</v>
      </c>
      <c r="N17" s="390">
        <v>5710977.0390000008</v>
      </c>
      <c r="O17" s="390">
        <v>800974.18199999991</v>
      </c>
      <c r="P17" s="390">
        <v>3343770.486</v>
      </c>
    </row>
    <row r="18" spans="1:24" s="24" customFormat="1" ht="20.100000000000001" customHeight="1">
      <c r="A18" s="288" t="s">
        <v>38</v>
      </c>
      <c r="B18" s="388">
        <v>75.555000000000007</v>
      </c>
      <c r="C18" s="388">
        <v>179.41200000000001</v>
      </c>
      <c r="D18" s="388">
        <v>303105.63699999999</v>
      </c>
      <c r="E18" s="388">
        <v>969585.68400000001</v>
      </c>
      <c r="F18" s="388">
        <v>6.2279999999999998</v>
      </c>
      <c r="G18" s="388">
        <v>203.15199999999999</v>
      </c>
      <c r="H18" s="388">
        <v>918239.68299999996</v>
      </c>
      <c r="I18" s="388">
        <v>211771.51699999999</v>
      </c>
      <c r="J18" s="389">
        <v>1604380.8629999999</v>
      </c>
      <c r="K18" s="388">
        <v>21974.204000000002</v>
      </c>
      <c r="L18" s="388">
        <v>0</v>
      </c>
      <c r="M18" s="388">
        <v>0</v>
      </c>
      <c r="N18" s="390">
        <v>1909875.1260000002</v>
      </c>
      <c r="O18" s="390">
        <v>211957.15700000001</v>
      </c>
      <c r="P18" s="390">
        <v>1907689.6519999998</v>
      </c>
    </row>
    <row r="19" spans="1:24" s="24" customFormat="1" ht="20.100000000000001" customHeight="1">
      <c r="A19" s="288" t="s">
        <v>39</v>
      </c>
      <c r="B19" s="388">
        <v>0</v>
      </c>
      <c r="C19" s="388">
        <v>0</v>
      </c>
      <c r="D19" s="388">
        <v>0</v>
      </c>
      <c r="E19" s="388">
        <v>524629.63500000001</v>
      </c>
      <c r="F19" s="388">
        <v>0</v>
      </c>
      <c r="G19" s="388">
        <v>4.46</v>
      </c>
      <c r="H19" s="388">
        <v>1766713.8740000001</v>
      </c>
      <c r="I19" s="388">
        <v>0</v>
      </c>
      <c r="J19" s="389">
        <v>683139.75699999998</v>
      </c>
      <c r="K19" s="388">
        <v>184892.81899999999</v>
      </c>
      <c r="L19" s="388">
        <v>0</v>
      </c>
      <c r="M19" s="388">
        <v>0</v>
      </c>
      <c r="N19" s="390">
        <v>2476236.3279999997</v>
      </c>
      <c r="O19" s="390">
        <v>0</v>
      </c>
      <c r="P19" s="390">
        <v>683144.21699999995</v>
      </c>
    </row>
    <row r="20" spans="1:24" s="24" customFormat="1" ht="20.100000000000001" customHeight="1">
      <c r="A20" s="288" t="s">
        <v>40</v>
      </c>
      <c r="B20" s="388">
        <v>0</v>
      </c>
      <c r="C20" s="388">
        <v>0</v>
      </c>
      <c r="D20" s="388">
        <v>2529325.1090000002</v>
      </c>
      <c r="E20" s="388">
        <v>0</v>
      </c>
      <c r="F20" s="388">
        <v>0</v>
      </c>
      <c r="G20" s="388">
        <v>104948.20600000001</v>
      </c>
      <c r="H20" s="388">
        <v>397.71199999999999</v>
      </c>
      <c r="I20" s="388">
        <v>0</v>
      </c>
      <c r="J20" s="389">
        <v>4482429.2960000001</v>
      </c>
      <c r="K20" s="388">
        <v>0</v>
      </c>
      <c r="L20" s="388">
        <v>0</v>
      </c>
      <c r="M20" s="388">
        <v>0</v>
      </c>
      <c r="N20" s="390">
        <v>397.71199999999999</v>
      </c>
      <c r="O20" s="390">
        <v>0</v>
      </c>
      <c r="P20" s="390">
        <v>7116702.6110000005</v>
      </c>
    </row>
    <row r="21" spans="1:24" s="24" customFormat="1" ht="20.100000000000001" customHeight="1">
      <c r="A21" s="288" t="s">
        <v>41</v>
      </c>
      <c r="B21" s="388">
        <v>0</v>
      </c>
      <c r="C21" s="388">
        <v>0</v>
      </c>
      <c r="D21" s="388">
        <v>0</v>
      </c>
      <c r="E21" s="388">
        <v>293740.98300000001</v>
      </c>
      <c r="F21" s="388">
        <v>0</v>
      </c>
      <c r="G21" s="388">
        <v>839.28</v>
      </c>
      <c r="H21" s="388">
        <v>810231.06400000001</v>
      </c>
      <c r="I21" s="388">
        <v>668.56600000000003</v>
      </c>
      <c r="J21" s="389">
        <v>112150.533</v>
      </c>
      <c r="K21" s="388">
        <v>181454.28</v>
      </c>
      <c r="L21" s="388">
        <v>0</v>
      </c>
      <c r="M21" s="388">
        <v>0</v>
      </c>
      <c r="N21" s="390">
        <v>1285426.327</v>
      </c>
      <c r="O21" s="390">
        <v>668.56600000000003</v>
      </c>
      <c r="P21" s="390">
        <v>112989.81299999999</v>
      </c>
    </row>
    <row r="22" spans="1:24" s="24" customFormat="1" ht="20.100000000000001" customHeight="1">
      <c r="A22" s="27" t="s">
        <v>42</v>
      </c>
      <c r="B22" s="388">
        <v>3767.5010000000002</v>
      </c>
      <c r="C22" s="388">
        <v>5.4359999999999999</v>
      </c>
      <c r="D22" s="388">
        <v>67358.884000000005</v>
      </c>
      <c r="E22" s="388">
        <v>68223.994000000006</v>
      </c>
      <c r="F22" s="388">
        <v>0</v>
      </c>
      <c r="G22" s="388">
        <v>123.97</v>
      </c>
      <c r="H22" s="388">
        <v>762175.13500000001</v>
      </c>
      <c r="I22" s="388">
        <v>0</v>
      </c>
      <c r="J22" s="389">
        <v>77060.081999999995</v>
      </c>
      <c r="K22" s="388">
        <v>3225.6060000000002</v>
      </c>
      <c r="L22" s="388">
        <v>0</v>
      </c>
      <c r="M22" s="388">
        <v>0</v>
      </c>
      <c r="N22" s="390">
        <v>837392.23600000003</v>
      </c>
      <c r="O22" s="390">
        <v>5.4359999999999999</v>
      </c>
      <c r="P22" s="390">
        <v>144542.93599999999</v>
      </c>
    </row>
    <row r="23" spans="1:24" s="24" customFormat="1" ht="20.100000000000001" customHeight="1">
      <c r="A23" s="288" t="s">
        <v>43</v>
      </c>
      <c r="B23" s="388">
        <v>0</v>
      </c>
      <c r="C23" s="388">
        <v>0</v>
      </c>
      <c r="D23" s="388">
        <v>517958.88199999998</v>
      </c>
      <c r="E23" s="388">
        <v>0</v>
      </c>
      <c r="F23" s="388">
        <v>0</v>
      </c>
      <c r="G23" s="388">
        <v>0</v>
      </c>
      <c r="H23" s="388">
        <v>0</v>
      </c>
      <c r="I23" s="388">
        <v>52200</v>
      </c>
      <c r="J23" s="389">
        <v>1233407.399</v>
      </c>
      <c r="K23" s="388">
        <v>0</v>
      </c>
      <c r="L23" s="388">
        <v>0</v>
      </c>
      <c r="M23" s="388">
        <v>0</v>
      </c>
      <c r="N23" s="390">
        <v>0</v>
      </c>
      <c r="O23" s="390">
        <v>52200</v>
      </c>
      <c r="P23" s="390">
        <v>1751366.281</v>
      </c>
    </row>
    <row r="24" spans="1:24" s="24" customFormat="1" ht="20.100000000000001" customHeight="1">
      <c r="A24" s="288" t="s">
        <v>44</v>
      </c>
      <c r="B24" s="388">
        <v>0</v>
      </c>
      <c r="C24" s="388">
        <v>0</v>
      </c>
      <c r="D24" s="388">
        <v>91931.422000000006</v>
      </c>
      <c r="E24" s="388">
        <v>0</v>
      </c>
      <c r="F24" s="388">
        <v>0</v>
      </c>
      <c r="G24" s="388">
        <v>1645.45</v>
      </c>
      <c r="H24" s="388">
        <v>0</v>
      </c>
      <c r="I24" s="388">
        <v>0</v>
      </c>
      <c r="J24" s="389">
        <v>895494</v>
      </c>
      <c r="K24" s="388">
        <v>0</v>
      </c>
      <c r="L24" s="388">
        <v>0</v>
      </c>
      <c r="M24" s="388">
        <v>0</v>
      </c>
      <c r="N24" s="390">
        <v>0</v>
      </c>
      <c r="O24" s="390">
        <v>0</v>
      </c>
      <c r="P24" s="390">
        <v>989070.87199999997</v>
      </c>
    </row>
    <row r="25" spans="1:24" s="24" customFormat="1" ht="20.100000000000001" customHeight="1">
      <c r="A25" s="288" t="s">
        <v>45</v>
      </c>
      <c r="B25" s="388">
        <v>0</v>
      </c>
      <c r="C25" s="388">
        <v>0</v>
      </c>
      <c r="D25" s="388">
        <v>13121.596</v>
      </c>
      <c r="E25" s="388">
        <v>0</v>
      </c>
      <c r="F25" s="388">
        <v>0</v>
      </c>
      <c r="G25" s="388">
        <v>0</v>
      </c>
      <c r="H25" s="388">
        <v>0</v>
      </c>
      <c r="I25" s="388">
        <v>25000</v>
      </c>
      <c r="J25" s="389">
        <v>452806.08199999999</v>
      </c>
      <c r="K25" s="388">
        <v>0</v>
      </c>
      <c r="L25" s="388">
        <v>0</v>
      </c>
      <c r="M25" s="388">
        <v>0</v>
      </c>
      <c r="N25" s="390">
        <v>0</v>
      </c>
      <c r="O25" s="390">
        <v>25000</v>
      </c>
      <c r="P25" s="390">
        <v>465927.67800000001</v>
      </c>
    </row>
    <row r="26" spans="1:24" s="24" customFormat="1" ht="21.9" customHeight="1" thickBot="1">
      <c r="A26" s="363" t="s">
        <v>46</v>
      </c>
      <c r="B26" s="391">
        <v>4372486.9450000003</v>
      </c>
      <c r="C26" s="391">
        <v>8136871.4229999995</v>
      </c>
      <c r="D26" s="391">
        <v>88103946.898000002</v>
      </c>
      <c r="E26" s="391">
        <v>94523043.80399999</v>
      </c>
      <c r="F26" s="391">
        <v>1329146.5319999999</v>
      </c>
      <c r="G26" s="391">
        <v>9048604.3880000021</v>
      </c>
      <c r="H26" s="391">
        <v>51178524.155999988</v>
      </c>
      <c r="I26" s="391">
        <v>9346314.8929999992</v>
      </c>
      <c r="J26" s="391">
        <v>57475815.717000008</v>
      </c>
      <c r="K26" s="391">
        <v>6871297.7479999997</v>
      </c>
      <c r="L26" s="391">
        <v>0</v>
      </c>
      <c r="M26" s="391">
        <v>0</v>
      </c>
      <c r="N26" s="391">
        <v>156945352.653</v>
      </c>
      <c r="O26" s="391">
        <v>18812332.848000001</v>
      </c>
      <c r="P26" s="391">
        <v>154628367.00299999</v>
      </c>
      <c r="Q26" s="392"/>
    </row>
    <row r="27" spans="1:24" s="24" customFormat="1" ht="21" customHeight="1">
      <c r="A27" s="30" t="s">
        <v>473</v>
      </c>
      <c r="B27" s="393"/>
      <c r="C27" s="393"/>
      <c r="D27" s="393"/>
      <c r="E27" s="393"/>
      <c r="F27" s="393"/>
      <c r="G27" s="393"/>
      <c r="H27" s="393"/>
      <c r="I27" s="393"/>
      <c r="J27" s="394"/>
      <c r="K27" s="394"/>
      <c r="L27" s="394"/>
      <c r="M27" s="394"/>
      <c r="N27" s="395"/>
      <c r="O27" s="396"/>
      <c r="P27" s="395"/>
    </row>
    <row r="28" spans="1:24" s="24" customFormat="1" ht="16.5" customHeight="1">
      <c r="A28" s="162"/>
      <c r="B28" s="33"/>
      <c r="C28" s="33"/>
      <c r="D28" s="33"/>
      <c r="E28" s="33"/>
      <c r="F28" s="33"/>
      <c r="G28" s="33"/>
      <c r="H28" s="33"/>
      <c r="I28" s="33"/>
      <c r="J28" s="33"/>
      <c r="K28" s="33"/>
      <c r="L28" s="33"/>
      <c r="M28" s="18"/>
      <c r="N28" s="18"/>
      <c r="O28" s="18"/>
      <c r="P28" s="18"/>
      <c r="Q28" s="18"/>
      <c r="R28" s="18"/>
      <c r="S28" s="18"/>
      <c r="T28" s="18"/>
      <c r="U28" s="18"/>
      <c r="V28" s="18"/>
      <c r="W28" s="18"/>
      <c r="X28" s="18"/>
    </row>
    <row r="29" spans="1:24" s="24" customFormat="1" ht="12.75" customHeight="1">
      <c r="A29" s="18"/>
      <c r="F29" s="35"/>
      <c r="G29" s="35"/>
      <c r="H29" s="35"/>
      <c r="I29" s="35"/>
      <c r="J29" s="35"/>
      <c r="K29" s="35"/>
      <c r="L29" s="35"/>
      <c r="M29" s="35"/>
      <c r="N29" s="35"/>
      <c r="O29" s="35"/>
      <c r="P29" s="35"/>
      <c r="Q29" s="35"/>
      <c r="R29" s="35"/>
      <c r="S29" s="35"/>
      <c r="T29" s="35"/>
      <c r="U29" s="35"/>
      <c r="V29" s="35"/>
      <c r="W29" s="35"/>
      <c r="X29" s="35"/>
    </row>
    <row r="30" spans="1:24" s="70" customFormat="1" ht="30.75" customHeight="1">
      <c r="A30" s="18"/>
      <c r="B30" s="18"/>
      <c r="C30" s="18"/>
      <c r="D30" s="18"/>
      <c r="E30" s="18"/>
      <c r="F30" s="18"/>
      <c r="G30" s="18"/>
      <c r="H30" s="18"/>
      <c r="I30" s="18"/>
      <c r="J30" s="18"/>
      <c r="K30" s="18"/>
      <c r="L30" s="18"/>
      <c r="M30" s="18"/>
    </row>
    <row r="31" spans="1:24" s="8" customFormat="1" ht="7.5" customHeight="1">
      <c r="A31" s="13"/>
      <c r="B31" s="13"/>
      <c r="C31" s="13"/>
      <c r="D31" s="13"/>
      <c r="E31" s="13"/>
      <c r="F31" s="13"/>
      <c r="G31" s="13"/>
      <c r="H31" s="13"/>
      <c r="I31" s="13"/>
      <c r="J31" s="13"/>
      <c r="K31" s="13"/>
      <c r="L31" s="13"/>
      <c r="M31" s="13"/>
      <c r="N31" s="50"/>
      <c r="O31" s="50"/>
      <c r="P31" s="50"/>
    </row>
    <row r="32" spans="1:24" s="73" customFormat="1" ht="13.5" customHeight="1">
      <c r="A32" s="7"/>
      <c r="B32" s="7"/>
      <c r="C32" s="7"/>
      <c r="D32" s="7"/>
      <c r="E32" s="7"/>
      <c r="F32" s="7"/>
      <c r="G32" s="7"/>
      <c r="H32" s="7"/>
      <c r="I32" s="7"/>
      <c r="J32" s="7"/>
      <c r="K32" s="7"/>
      <c r="L32" s="7"/>
      <c r="M32"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F5F1C49D-1AF5-4B72-AF4B-AA6EB284AA83}"/>
  </hyperlinks>
  <printOptions horizontalCentered="1" verticalCentered="1"/>
  <pageMargins left="0.98425196850393704" right="0.98425196850393704" top="0.98425196850393704" bottom="0.98425196850393704" header="0" footer="0"/>
  <pageSetup paperSize="9" scale="66"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26DB4-501F-4675-8B66-7D84E3889720}">
  <dimension ref="A1:X32"/>
  <sheetViews>
    <sheetView showGridLines="0" zoomScaleNormal="100" workbookViewId="0"/>
  </sheetViews>
  <sheetFormatPr baseColWidth="10" defaultRowHeight="13.2"/>
  <cols>
    <col min="1" max="1" width="23.88671875" style="7" customWidth="1"/>
    <col min="2" max="16" width="11.44140625" style="7" customWidth="1"/>
    <col min="17" max="16384" width="11.5546875" style="7"/>
  </cols>
  <sheetData>
    <row r="1" spans="1:18" s="377" customFormat="1" ht="20.100000000000001" customHeight="1">
      <c r="A1" s="1403" t="s">
        <v>1213</v>
      </c>
      <c r="B1" s="1"/>
      <c r="C1" s="1"/>
      <c r="D1" s="1"/>
      <c r="E1" s="1"/>
      <c r="F1" s="1"/>
      <c r="G1" s="1"/>
      <c r="H1" s="1"/>
      <c r="I1" s="1"/>
      <c r="J1" s="1"/>
      <c r="K1" s="376"/>
      <c r="L1" s="376"/>
      <c r="M1" s="376"/>
    </row>
    <row r="2" spans="1:18" s="172" customFormat="1" ht="30" customHeight="1">
      <c r="A2" s="40" t="s">
        <v>474</v>
      </c>
      <c r="B2" s="40"/>
      <c r="C2" s="40"/>
      <c r="D2" s="40"/>
      <c r="E2" s="40"/>
      <c r="F2" s="40"/>
      <c r="G2" s="40"/>
      <c r="H2" s="40"/>
      <c r="I2" s="40"/>
      <c r="J2" s="40"/>
      <c r="K2" s="40"/>
      <c r="L2" s="40"/>
      <c r="M2" s="40"/>
      <c r="N2" s="40"/>
      <c r="O2" s="40"/>
      <c r="P2" s="40"/>
    </row>
    <row r="3" spans="1:18" s="377" customFormat="1" ht="23.25" customHeight="1">
      <c r="A3" s="397">
        <v>45169</v>
      </c>
      <c r="B3" s="397"/>
      <c r="C3" s="397"/>
      <c r="D3" s="397"/>
      <c r="E3" s="397"/>
      <c r="F3" s="397"/>
      <c r="G3" s="397"/>
      <c r="H3" s="397"/>
      <c r="I3" s="397"/>
      <c r="J3" s="397"/>
      <c r="K3" s="397"/>
      <c r="L3" s="397"/>
      <c r="M3" s="397"/>
      <c r="N3" s="397"/>
      <c r="O3" s="397"/>
      <c r="P3" s="397"/>
    </row>
    <row r="4" spans="1:18" s="377" customFormat="1" ht="11.25" customHeight="1">
      <c r="A4" s="398"/>
      <c r="B4" s="398"/>
      <c r="C4" s="398"/>
      <c r="D4" s="398"/>
      <c r="E4" s="398"/>
      <c r="F4" s="398"/>
      <c r="G4" s="398"/>
      <c r="H4" s="398"/>
      <c r="I4" s="398"/>
      <c r="J4" s="398"/>
      <c r="K4" s="398"/>
      <c r="L4" s="398"/>
      <c r="M4" s="398"/>
      <c r="N4" s="398"/>
      <c r="O4" s="398"/>
      <c r="P4" s="398"/>
    </row>
    <row r="5" spans="1:18" s="383" customFormat="1" ht="16.5" customHeight="1" thickBot="1">
      <c r="A5" s="380"/>
      <c r="B5" s="381"/>
      <c r="C5" s="381"/>
      <c r="D5" s="381"/>
      <c r="E5" s="381"/>
      <c r="F5" s="381"/>
      <c r="G5" s="381"/>
      <c r="H5" s="381"/>
      <c r="I5" s="381"/>
      <c r="J5" s="381"/>
      <c r="K5" s="381"/>
      <c r="L5" s="381"/>
      <c r="M5" s="381"/>
      <c r="N5" s="382"/>
      <c r="O5" s="382"/>
      <c r="P5" s="382"/>
    </row>
    <row r="6" spans="1:18" s="13" customFormat="1" ht="24.75" customHeight="1">
      <c r="A6" s="175" t="s">
        <v>1</v>
      </c>
      <c r="B6" s="384" t="s">
        <v>139</v>
      </c>
      <c r="C6" s="384"/>
      <c r="D6" s="384"/>
      <c r="E6" s="384" t="s">
        <v>468</v>
      </c>
      <c r="F6" s="384"/>
      <c r="G6" s="384"/>
      <c r="H6" s="384" t="s">
        <v>144</v>
      </c>
      <c r="I6" s="384"/>
      <c r="J6" s="384"/>
      <c r="K6" s="384" t="s">
        <v>469</v>
      </c>
      <c r="L6" s="384"/>
      <c r="M6" s="384"/>
      <c r="N6" s="384" t="s">
        <v>153</v>
      </c>
      <c r="O6" s="384"/>
      <c r="P6" s="384"/>
    </row>
    <row r="7" spans="1:18" s="13" customFormat="1" ht="42" customHeight="1">
      <c r="A7" s="385"/>
      <c r="B7" s="386" t="s">
        <v>470</v>
      </c>
      <c r="C7" s="386" t="s">
        <v>471</v>
      </c>
      <c r="D7" s="386" t="s">
        <v>472</v>
      </c>
      <c r="E7" s="386" t="s">
        <v>470</v>
      </c>
      <c r="F7" s="386" t="s">
        <v>471</v>
      </c>
      <c r="G7" s="386" t="s">
        <v>472</v>
      </c>
      <c r="H7" s="386" t="s">
        <v>470</v>
      </c>
      <c r="I7" s="386" t="s">
        <v>471</v>
      </c>
      <c r="J7" s="386" t="s">
        <v>472</v>
      </c>
      <c r="K7" s="386" t="s">
        <v>470</v>
      </c>
      <c r="L7" s="386" t="s">
        <v>471</v>
      </c>
      <c r="M7" s="386" t="s">
        <v>472</v>
      </c>
      <c r="N7" s="386" t="s">
        <v>470</v>
      </c>
      <c r="O7" s="386" t="s">
        <v>471</v>
      </c>
      <c r="P7" s="386" t="s">
        <v>472</v>
      </c>
    </row>
    <row r="8" spans="1:18" s="36" customFormat="1" ht="7.5" customHeight="1">
      <c r="A8" s="399"/>
      <c r="B8" s="399"/>
      <c r="C8" s="399"/>
      <c r="D8" s="399"/>
      <c r="E8" s="399"/>
      <c r="F8" s="399"/>
      <c r="G8" s="399"/>
      <c r="H8" s="399"/>
      <c r="I8" s="399"/>
      <c r="J8" s="399"/>
      <c r="K8" s="399"/>
      <c r="L8" s="399"/>
      <c r="M8" s="399"/>
    </row>
    <row r="9" spans="1:18" s="24" customFormat="1" ht="20.100000000000001" customHeight="1">
      <c r="A9" s="288" t="s">
        <v>29</v>
      </c>
      <c r="B9" s="400">
        <v>130698</v>
      </c>
      <c r="C9" s="400">
        <v>7770</v>
      </c>
      <c r="D9" s="400">
        <v>191167</v>
      </c>
      <c r="E9" s="400">
        <v>6172688</v>
      </c>
      <c r="F9" s="400">
        <v>4284</v>
      </c>
      <c r="G9" s="400">
        <v>99611</v>
      </c>
      <c r="H9" s="400">
        <v>147065</v>
      </c>
      <c r="I9" s="400">
        <v>155</v>
      </c>
      <c r="J9" s="401">
        <v>19253</v>
      </c>
      <c r="K9" s="400">
        <v>1063493</v>
      </c>
      <c r="L9" s="400">
        <v>0</v>
      </c>
      <c r="M9" s="400">
        <v>0</v>
      </c>
      <c r="N9" s="390">
        <v>6559385</v>
      </c>
      <c r="O9" s="390">
        <v>11500</v>
      </c>
      <c r="P9" s="390">
        <v>293808</v>
      </c>
      <c r="Q9" s="396"/>
      <c r="R9" s="396"/>
    </row>
    <row r="10" spans="1:18" s="24" customFormat="1" ht="20.100000000000001" customHeight="1">
      <c r="A10" s="288" t="s">
        <v>30</v>
      </c>
      <c r="B10" s="400">
        <v>1727</v>
      </c>
      <c r="C10" s="400">
        <v>0</v>
      </c>
      <c r="D10" s="400">
        <v>1117</v>
      </c>
      <c r="E10" s="400">
        <v>106981</v>
      </c>
      <c r="F10" s="400">
        <v>0</v>
      </c>
      <c r="G10" s="400">
        <v>225</v>
      </c>
      <c r="H10" s="400">
        <v>14677</v>
      </c>
      <c r="I10" s="400">
        <v>0</v>
      </c>
      <c r="J10" s="401">
        <v>91</v>
      </c>
      <c r="K10" s="400">
        <v>14693</v>
      </c>
      <c r="L10" s="400">
        <v>0</v>
      </c>
      <c r="M10" s="400">
        <v>0</v>
      </c>
      <c r="N10" s="390">
        <v>138078</v>
      </c>
      <c r="O10" s="390">
        <v>0</v>
      </c>
      <c r="P10" s="390">
        <v>1433</v>
      </c>
      <c r="Q10" s="396"/>
    </row>
    <row r="11" spans="1:18" s="24" customFormat="1" ht="20.100000000000001" customHeight="1">
      <c r="A11" s="288" t="s">
        <v>31</v>
      </c>
      <c r="B11" s="400">
        <v>1071045</v>
      </c>
      <c r="C11" s="400">
        <v>12820</v>
      </c>
      <c r="D11" s="400">
        <v>200297</v>
      </c>
      <c r="E11" s="400">
        <v>13721591</v>
      </c>
      <c r="F11" s="400">
        <v>4204</v>
      </c>
      <c r="G11" s="400">
        <v>43552</v>
      </c>
      <c r="H11" s="400">
        <v>93556</v>
      </c>
      <c r="I11" s="400">
        <v>429</v>
      </c>
      <c r="J11" s="401">
        <v>6830</v>
      </c>
      <c r="K11" s="400">
        <v>1825774</v>
      </c>
      <c r="L11" s="400">
        <v>0</v>
      </c>
      <c r="M11" s="400">
        <v>0</v>
      </c>
      <c r="N11" s="390">
        <v>14159607</v>
      </c>
      <c r="O11" s="390">
        <v>16153</v>
      </c>
      <c r="P11" s="390">
        <v>234761</v>
      </c>
      <c r="Q11" s="396"/>
    </row>
    <row r="12" spans="1:18" s="24" customFormat="1" ht="20.100000000000001" customHeight="1">
      <c r="A12" s="288" t="s">
        <v>32</v>
      </c>
      <c r="B12" s="400">
        <v>73191</v>
      </c>
      <c r="C12" s="400">
        <v>1</v>
      </c>
      <c r="D12" s="400">
        <v>6804</v>
      </c>
      <c r="E12" s="400">
        <v>739347</v>
      </c>
      <c r="F12" s="400">
        <v>1</v>
      </c>
      <c r="G12" s="400">
        <v>478</v>
      </c>
      <c r="H12" s="400">
        <v>41361</v>
      </c>
      <c r="I12" s="400">
        <v>4</v>
      </c>
      <c r="J12" s="401">
        <v>3180</v>
      </c>
      <c r="K12" s="400">
        <v>18210</v>
      </c>
      <c r="L12" s="400">
        <v>0</v>
      </c>
      <c r="M12" s="400">
        <v>0</v>
      </c>
      <c r="N12" s="390">
        <v>872109</v>
      </c>
      <c r="O12" s="390">
        <v>6</v>
      </c>
      <c r="P12" s="390">
        <v>10462</v>
      </c>
      <c r="Q12" s="396"/>
    </row>
    <row r="13" spans="1:18" s="24" customFormat="1" ht="20.100000000000001" customHeight="1">
      <c r="A13" s="288" t="s">
        <v>33</v>
      </c>
      <c r="B13" s="400">
        <v>11007</v>
      </c>
      <c r="C13" s="400">
        <v>174</v>
      </c>
      <c r="D13" s="400">
        <v>6918</v>
      </c>
      <c r="E13" s="400">
        <v>597999</v>
      </c>
      <c r="F13" s="400">
        <v>176</v>
      </c>
      <c r="G13" s="400">
        <v>2562</v>
      </c>
      <c r="H13" s="400">
        <v>25124</v>
      </c>
      <c r="I13" s="400">
        <v>109</v>
      </c>
      <c r="J13" s="401">
        <v>2081</v>
      </c>
      <c r="K13" s="400">
        <v>133399</v>
      </c>
      <c r="L13" s="400">
        <v>0</v>
      </c>
      <c r="M13" s="400">
        <v>0</v>
      </c>
      <c r="N13" s="390">
        <v>675002</v>
      </c>
      <c r="O13" s="390">
        <v>369</v>
      </c>
      <c r="P13" s="390">
        <v>10149</v>
      </c>
      <c r="Q13" s="396"/>
    </row>
    <row r="14" spans="1:18" s="24" customFormat="1" ht="20.100000000000001" customHeight="1">
      <c r="A14" s="288" t="s">
        <v>115</v>
      </c>
      <c r="B14" s="400">
        <v>148028</v>
      </c>
      <c r="C14" s="400">
        <v>2868</v>
      </c>
      <c r="D14" s="400">
        <v>67327</v>
      </c>
      <c r="E14" s="400">
        <v>2870655</v>
      </c>
      <c r="F14" s="400">
        <v>714</v>
      </c>
      <c r="G14" s="400">
        <v>15083</v>
      </c>
      <c r="H14" s="400">
        <v>84790</v>
      </c>
      <c r="I14" s="400">
        <v>2196</v>
      </c>
      <c r="J14" s="401">
        <v>4059</v>
      </c>
      <c r="K14" s="400">
        <v>523220</v>
      </c>
      <c r="L14" s="400">
        <v>0</v>
      </c>
      <c r="M14" s="400">
        <v>0</v>
      </c>
      <c r="N14" s="390">
        <v>3103311</v>
      </c>
      <c r="O14" s="390">
        <v>5179</v>
      </c>
      <c r="P14" s="390">
        <v>80773</v>
      </c>
      <c r="Q14" s="396"/>
    </row>
    <row r="15" spans="1:18" s="24" customFormat="1" ht="20.100000000000001" customHeight="1">
      <c r="A15" s="288" t="s">
        <v>35</v>
      </c>
      <c r="B15" s="400">
        <v>0</v>
      </c>
      <c r="C15" s="400">
        <v>0</v>
      </c>
      <c r="D15" s="400">
        <v>818</v>
      </c>
      <c r="E15" s="400">
        <v>0</v>
      </c>
      <c r="F15" s="400">
        <v>0</v>
      </c>
      <c r="G15" s="400">
        <v>16</v>
      </c>
      <c r="H15" s="400">
        <v>0</v>
      </c>
      <c r="I15" s="400">
        <v>0</v>
      </c>
      <c r="J15" s="401">
        <v>8</v>
      </c>
      <c r="K15" s="400">
        <v>0</v>
      </c>
      <c r="L15" s="400">
        <v>0</v>
      </c>
      <c r="M15" s="400">
        <v>0</v>
      </c>
      <c r="N15" s="390">
        <v>0</v>
      </c>
      <c r="O15" s="390">
        <v>0</v>
      </c>
      <c r="P15" s="390">
        <v>826</v>
      </c>
      <c r="Q15" s="396"/>
    </row>
    <row r="16" spans="1:18" s="24" customFormat="1" ht="20.100000000000001" customHeight="1">
      <c r="A16" s="288" t="s">
        <v>36</v>
      </c>
      <c r="B16" s="400">
        <v>35321</v>
      </c>
      <c r="C16" s="400">
        <v>3142</v>
      </c>
      <c r="D16" s="400">
        <v>123140</v>
      </c>
      <c r="E16" s="400">
        <v>7187102</v>
      </c>
      <c r="F16" s="400">
        <v>897</v>
      </c>
      <c r="G16" s="400">
        <v>7378</v>
      </c>
      <c r="H16" s="400">
        <v>106520</v>
      </c>
      <c r="I16" s="400">
        <v>715</v>
      </c>
      <c r="J16" s="401">
        <v>7800</v>
      </c>
      <c r="K16" s="400">
        <v>570426</v>
      </c>
      <c r="L16" s="400">
        <v>0</v>
      </c>
      <c r="M16" s="400">
        <v>0</v>
      </c>
      <c r="N16" s="390">
        <v>7318331</v>
      </c>
      <c r="O16" s="390">
        <v>4368</v>
      </c>
      <c r="P16" s="390">
        <v>133126</v>
      </c>
      <c r="Q16" s="396"/>
    </row>
    <row r="17" spans="1:24" s="24" customFormat="1" ht="20.100000000000001" customHeight="1">
      <c r="A17" s="288" t="s">
        <v>37</v>
      </c>
      <c r="B17" s="400">
        <v>262</v>
      </c>
      <c r="C17" s="400">
        <v>94</v>
      </c>
      <c r="D17" s="400">
        <v>1420</v>
      </c>
      <c r="E17" s="400">
        <v>2054688</v>
      </c>
      <c r="F17" s="400">
        <v>819</v>
      </c>
      <c r="G17" s="400">
        <v>30091</v>
      </c>
      <c r="H17" s="400">
        <v>81717</v>
      </c>
      <c r="I17" s="400">
        <v>52</v>
      </c>
      <c r="J17" s="401">
        <v>233</v>
      </c>
      <c r="K17" s="400">
        <v>25503</v>
      </c>
      <c r="L17" s="400">
        <v>0</v>
      </c>
      <c r="M17" s="400">
        <v>0</v>
      </c>
      <c r="N17" s="390">
        <v>2092310</v>
      </c>
      <c r="O17" s="390">
        <v>909</v>
      </c>
      <c r="P17" s="390">
        <v>31343</v>
      </c>
      <c r="Q17" s="396"/>
    </row>
    <row r="18" spans="1:24" s="24" customFormat="1" ht="20.100000000000001" customHeight="1">
      <c r="A18" s="288" t="s">
        <v>38</v>
      </c>
      <c r="B18" s="400">
        <v>33</v>
      </c>
      <c r="C18" s="400">
        <v>6</v>
      </c>
      <c r="D18" s="400">
        <v>1236</v>
      </c>
      <c r="E18" s="400">
        <v>147989</v>
      </c>
      <c r="F18" s="400">
        <v>2</v>
      </c>
      <c r="G18" s="400">
        <v>17</v>
      </c>
      <c r="H18" s="400">
        <v>5974</v>
      </c>
      <c r="I18" s="400">
        <v>20</v>
      </c>
      <c r="J18" s="401">
        <v>472</v>
      </c>
      <c r="K18" s="400">
        <v>2223</v>
      </c>
      <c r="L18" s="400">
        <v>0</v>
      </c>
      <c r="M18" s="400">
        <v>0</v>
      </c>
      <c r="N18" s="390">
        <v>149957</v>
      </c>
      <c r="O18" s="390">
        <v>25</v>
      </c>
      <c r="P18" s="390">
        <v>1583</v>
      </c>
      <c r="Q18" s="396"/>
    </row>
    <row r="19" spans="1:24" s="24" customFormat="1" ht="20.100000000000001" customHeight="1">
      <c r="A19" s="288" t="s">
        <v>39</v>
      </c>
      <c r="B19" s="400">
        <v>0</v>
      </c>
      <c r="C19" s="400">
        <v>0</v>
      </c>
      <c r="D19" s="400">
        <v>0</v>
      </c>
      <c r="E19" s="400">
        <v>1366069</v>
      </c>
      <c r="F19" s="400">
        <v>0</v>
      </c>
      <c r="G19" s="400">
        <v>4</v>
      </c>
      <c r="H19" s="400">
        <v>47322</v>
      </c>
      <c r="I19" s="400">
        <v>0</v>
      </c>
      <c r="J19" s="401">
        <v>41</v>
      </c>
      <c r="K19" s="400">
        <v>73675</v>
      </c>
      <c r="L19" s="400">
        <v>0</v>
      </c>
      <c r="M19" s="400">
        <v>0</v>
      </c>
      <c r="N19" s="390">
        <v>1487066</v>
      </c>
      <c r="O19" s="390">
        <v>0</v>
      </c>
      <c r="P19" s="390">
        <v>46</v>
      </c>
      <c r="Q19" s="396"/>
    </row>
    <row r="20" spans="1:24" s="24" customFormat="1" ht="20.100000000000001" customHeight="1">
      <c r="A20" s="288" t="s">
        <v>40</v>
      </c>
      <c r="B20" s="400">
        <v>0</v>
      </c>
      <c r="C20" s="400">
        <v>0</v>
      </c>
      <c r="D20" s="400">
        <v>1997</v>
      </c>
      <c r="E20" s="400">
        <v>0</v>
      </c>
      <c r="F20" s="400">
        <v>0</v>
      </c>
      <c r="G20" s="400">
        <v>19</v>
      </c>
      <c r="H20" s="400">
        <v>3</v>
      </c>
      <c r="I20" s="400">
        <v>0</v>
      </c>
      <c r="J20" s="401">
        <v>690</v>
      </c>
      <c r="K20" s="400">
        <v>0</v>
      </c>
      <c r="L20" s="400">
        <v>0</v>
      </c>
      <c r="M20" s="400">
        <v>0</v>
      </c>
      <c r="N20" s="390">
        <v>3</v>
      </c>
      <c r="O20" s="390">
        <v>0</v>
      </c>
      <c r="P20" s="390">
        <v>2706</v>
      </c>
      <c r="Q20" s="396"/>
    </row>
    <row r="21" spans="1:24" s="24" customFormat="1" ht="20.100000000000001" customHeight="1">
      <c r="A21" s="288" t="s">
        <v>41</v>
      </c>
      <c r="B21" s="400">
        <v>0</v>
      </c>
      <c r="C21" s="400">
        <v>0</v>
      </c>
      <c r="D21" s="400">
        <v>0</v>
      </c>
      <c r="E21" s="400">
        <v>238474</v>
      </c>
      <c r="F21" s="400">
        <v>0</v>
      </c>
      <c r="G21" s="400">
        <v>114</v>
      </c>
      <c r="H21" s="400">
        <v>15267</v>
      </c>
      <c r="I21" s="400">
        <v>1</v>
      </c>
      <c r="J21" s="401">
        <v>12</v>
      </c>
      <c r="K21" s="400">
        <v>27254</v>
      </c>
      <c r="L21" s="400">
        <v>0</v>
      </c>
      <c r="M21" s="400">
        <v>0</v>
      </c>
      <c r="N21" s="390">
        <v>263418</v>
      </c>
      <c r="O21" s="390">
        <v>1</v>
      </c>
      <c r="P21" s="390">
        <v>126</v>
      </c>
      <c r="Q21" s="396"/>
    </row>
    <row r="22" spans="1:24" s="24" customFormat="1" ht="20.100000000000001" customHeight="1">
      <c r="A22" s="27" t="s">
        <v>42</v>
      </c>
      <c r="B22" s="400">
        <v>5</v>
      </c>
      <c r="C22" s="400">
        <v>1</v>
      </c>
      <c r="D22" s="400">
        <v>203</v>
      </c>
      <c r="E22" s="400">
        <v>235571</v>
      </c>
      <c r="F22" s="400">
        <v>0</v>
      </c>
      <c r="G22" s="400">
        <v>1</v>
      </c>
      <c r="H22" s="400">
        <v>38572</v>
      </c>
      <c r="I22" s="400">
        <v>0</v>
      </c>
      <c r="J22" s="401">
        <v>7</v>
      </c>
      <c r="K22" s="400">
        <v>19183</v>
      </c>
      <c r="L22" s="400">
        <v>0</v>
      </c>
      <c r="M22" s="400">
        <v>0</v>
      </c>
      <c r="N22" s="390">
        <v>293331</v>
      </c>
      <c r="O22" s="390">
        <v>1</v>
      </c>
      <c r="P22" s="390">
        <v>211</v>
      </c>
      <c r="Q22" s="396"/>
    </row>
    <row r="23" spans="1:24" s="24" customFormat="1" ht="20.100000000000001" customHeight="1">
      <c r="A23" s="288" t="s">
        <v>43</v>
      </c>
      <c r="B23" s="400">
        <v>0</v>
      </c>
      <c r="C23" s="400">
        <v>0</v>
      </c>
      <c r="D23" s="400">
        <v>135</v>
      </c>
      <c r="E23" s="400">
        <v>0</v>
      </c>
      <c r="F23" s="400">
        <v>0</v>
      </c>
      <c r="G23" s="400">
        <v>0</v>
      </c>
      <c r="H23" s="400">
        <v>0</v>
      </c>
      <c r="I23" s="400">
        <v>1</v>
      </c>
      <c r="J23" s="401">
        <v>29</v>
      </c>
      <c r="K23" s="400">
        <v>0</v>
      </c>
      <c r="L23" s="400">
        <v>0</v>
      </c>
      <c r="M23" s="400">
        <v>0</v>
      </c>
      <c r="N23" s="390">
        <v>0</v>
      </c>
      <c r="O23" s="390">
        <v>1</v>
      </c>
      <c r="P23" s="390">
        <v>164</v>
      </c>
      <c r="Q23" s="396"/>
    </row>
    <row r="24" spans="1:24" s="24" customFormat="1" ht="20.100000000000001" customHeight="1">
      <c r="A24" s="288" t="s">
        <v>44</v>
      </c>
      <c r="B24" s="400">
        <v>0</v>
      </c>
      <c r="C24" s="400">
        <v>0</v>
      </c>
      <c r="D24" s="400">
        <v>46</v>
      </c>
      <c r="E24" s="400">
        <v>0</v>
      </c>
      <c r="F24" s="400">
        <v>0</v>
      </c>
      <c r="G24" s="400">
        <v>2</v>
      </c>
      <c r="H24" s="400">
        <v>0</v>
      </c>
      <c r="I24" s="400">
        <v>0</v>
      </c>
      <c r="J24" s="401">
        <v>8</v>
      </c>
      <c r="K24" s="400">
        <v>0</v>
      </c>
      <c r="L24" s="400">
        <v>0</v>
      </c>
      <c r="M24" s="400">
        <v>0</v>
      </c>
      <c r="N24" s="390">
        <v>0</v>
      </c>
      <c r="O24" s="390">
        <v>0</v>
      </c>
      <c r="P24" s="390">
        <v>56</v>
      </c>
      <c r="Q24" s="396"/>
    </row>
    <row r="25" spans="1:24" s="24" customFormat="1" ht="20.100000000000001" customHeight="1">
      <c r="A25" s="288" t="s">
        <v>45</v>
      </c>
      <c r="B25" s="400">
        <v>0</v>
      </c>
      <c r="C25" s="400">
        <v>0</v>
      </c>
      <c r="D25" s="400">
        <v>50</v>
      </c>
      <c r="E25" s="400">
        <v>0</v>
      </c>
      <c r="F25" s="400">
        <v>0</v>
      </c>
      <c r="G25" s="400">
        <v>0</v>
      </c>
      <c r="H25" s="400">
        <v>0</v>
      </c>
      <c r="I25" s="400">
        <v>1</v>
      </c>
      <c r="J25" s="401">
        <v>29</v>
      </c>
      <c r="K25" s="400">
        <v>0</v>
      </c>
      <c r="L25" s="400">
        <v>0</v>
      </c>
      <c r="M25" s="400">
        <v>0</v>
      </c>
      <c r="N25" s="390">
        <v>0</v>
      </c>
      <c r="O25" s="390">
        <v>1</v>
      </c>
      <c r="P25" s="390">
        <v>74</v>
      </c>
      <c r="Q25" s="396"/>
    </row>
    <row r="26" spans="1:24" s="24" customFormat="1" ht="21.9" customHeight="1" thickBot="1">
      <c r="A26" s="363" t="s">
        <v>46</v>
      </c>
      <c r="B26" s="402">
        <v>1471317</v>
      </c>
      <c r="C26" s="402">
        <v>26876</v>
      </c>
      <c r="D26" s="402">
        <v>602675</v>
      </c>
      <c r="E26" s="402">
        <v>35439154</v>
      </c>
      <c r="F26" s="402">
        <v>11097</v>
      </c>
      <c r="G26" s="402">
        <v>199153</v>
      </c>
      <c r="H26" s="402">
        <v>701948</v>
      </c>
      <c r="I26" s="402">
        <v>3683</v>
      </c>
      <c r="J26" s="402">
        <v>44823</v>
      </c>
      <c r="K26" s="402">
        <v>4297053</v>
      </c>
      <c r="L26" s="402">
        <v>0</v>
      </c>
      <c r="M26" s="402">
        <v>0</v>
      </c>
      <c r="N26" s="402">
        <v>37111908</v>
      </c>
      <c r="O26" s="402">
        <v>38513</v>
      </c>
      <c r="P26" s="402">
        <v>801647</v>
      </c>
      <c r="Q26" s="396"/>
    </row>
    <row r="27" spans="1:24" s="24" customFormat="1" ht="21" customHeight="1">
      <c r="A27" s="30" t="s">
        <v>473</v>
      </c>
      <c r="B27" s="403"/>
      <c r="C27" s="403"/>
      <c r="D27" s="403"/>
      <c r="E27" s="403"/>
      <c r="F27" s="403"/>
      <c r="G27" s="403"/>
      <c r="H27" s="403"/>
      <c r="I27" s="403"/>
      <c r="J27" s="404"/>
      <c r="K27" s="404"/>
      <c r="L27" s="404"/>
      <c r="M27" s="404"/>
      <c r="N27" s="405"/>
      <c r="P27" s="395"/>
    </row>
    <row r="28" spans="1:24" s="24" customFormat="1" ht="16.5" customHeight="1">
      <c r="A28" s="162"/>
      <c r="B28" s="33"/>
      <c r="C28" s="33"/>
      <c r="D28" s="33"/>
      <c r="E28" s="33"/>
      <c r="F28" s="33"/>
      <c r="G28" s="33"/>
      <c r="H28" s="33"/>
      <c r="I28" s="33"/>
      <c r="J28" s="33"/>
      <c r="K28" s="33"/>
      <c r="L28" s="33"/>
      <c r="M28" s="18"/>
      <c r="N28" s="18"/>
      <c r="O28" s="18"/>
      <c r="P28" s="18"/>
      <c r="Q28" s="18"/>
      <c r="R28" s="18"/>
      <c r="S28" s="18"/>
      <c r="T28" s="18"/>
      <c r="U28" s="18"/>
      <c r="V28" s="18"/>
      <c r="W28" s="18"/>
      <c r="X28" s="18"/>
    </row>
    <row r="29" spans="1:24" s="24" customFormat="1" ht="12.75" customHeight="1">
      <c r="A29" s="18"/>
      <c r="F29" s="35"/>
      <c r="G29" s="35"/>
      <c r="H29" s="35"/>
      <c r="I29" s="35"/>
      <c r="J29" s="35"/>
      <c r="K29" s="35"/>
      <c r="L29" s="35"/>
      <c r="M29" s="35"/>
      <c r="N29" s="35"/>
      <c r="O29" s="35"/>
      <c r="P29" s="35"/>
      <c r="Q29" s="35"/>
      <c r="R29" s="35"/>
      <c r="S29" s="35"/>
      <c r="T29" s="35"/>
      <c r="U29" s="35"/>
      <c r="V29" s="35"/>
      <c r="W29" s="35"/>
      <c r="X29" s="35"/>
    </row>
    <row r="30" spans="1:24" s="70" customFormat="1" ht="30.75" customHeight="1">
      <c r="A30" s="7"/>
      <c r="B30" s="7"/>
      <c r="C30" s="7"/>
      <c r="D30" s="7"/>
      <c r="E30" s="7"/>
      <c r="F30" s="7"/>
      <c r="G30" s="7"/>
      <c r="H30" s="7"/>
      <c r="I30" s="7"/>
      <c r="J30" s="7"/>
      <c r="K30" s="7"/>
      <c r="L30" s="7"/>
      <c r="M30" s="7"/>
    </row>
    <row r="31" spans="1:24" s="8" customFormat="1" ht="7.5" customHeight="1">
      <c r="A31" s="7"/>
      <c r="B31" s="7"/>
      <c r="C31" s="7"/>
      <c r="D31" s="7"/>
      <c r="E31" s="7"/>
      <c r="F31" s="7"/>
      <c r="G31" s="7"/>
      <c r="H31" s="7"/>
      <c r="I31" s="7"/>
      <c r="J31" s="7"/>
      <c r="K31" s="7"/>
      <c r="L31" s="7"/>
      <c r="M31" s="7"/>
    </row>
    <row r="32" spans="1:24" s="73" customFormat="1" ht="13.5" customHeight="1">
      <c r="A32" s="7"/>
      <c r="B32" s="7"/>
      <c r="C32" s="7"/>
      <c r="D32" s="7"/>
      <c r="E32" s="7"/>
      <c r="F32" s="7"/>
      <c r="G32" s="7"/>
      <c r="H32" s="7"/>
      <c r="I32" s="7"/>
      <c r="J32" s="7"/>
      <c r="K32" s="7"/>
      <c r="L32" s="7"/>
      <c r="M32"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6B1C4A60-FEC5-4BF6-BE09-68AC4905C866}"/>
  </hyperlinks>
  <printOptions horizontalCentered="1" verticalCentered="1"/>
  <pageMargins left="0.98425196850393704" right="0.98425196850393704" top="0.98425196850393704" bottom="0.98425196850393704" header="0" footer="0"/>
  <pageSetup paperSize="9" scale="65"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B3B37-9221-4475-876D-3B1598FA5782}">
  <dimension ref="A1:L30"/>
  <sheetViews>
    <sheetView showGridLines="0" workbookViewId="0"/>
  </sheetViews>
  <sheetFormatPr baseColWidth="10" defaultRowHeight="13.2"/>
  <cols>
    <col min="1" max="1" width="30.44140625" style="7" customWidth="1"/>
    <col min="2" max="2" width="27" style="7" customWidth="1"/>
    <col min="3" max="3" width="12.88671875" style="7" bestFit="1" customWidth="1"/>
    <col min="4" max="5" width="11.5546875" style="7"/>
    <col min="6" max="6" width="17.44140625" style="7" bestFit="1" customWidth="1"/>
    <col min="7" max="16384" width="11.5546875" style="7"/>
  </cols>
  <sheetData>
    <row r="1" spans="1:4" ht="13.8">
      <c r="A1" s="1403" t="s">
        <v>1213</v>
      </c>
    </row>
    <row r="2" spans="1:4" ht="48" customHeight="1">
      <c r="A2" s="350" t="s">
        <v>475</v>
      </c>
      <c r="B2" s="350"/>
    </row>
    <row r="3" spans="1:4" ht="24.75" customHeight="1">
      <c r="A3" s="352">
        <v>45169</v>
      </c>
      <c r="B3" s="352"/>
    </row>
    <row r="4" spans="1:4" ht="13.8" thickBot="1">
      <c r="A4" s="406"/>
    </row>
    <row r="5" spans="1:4" ht="22.5" customHeight="1">
      <c r="A5" s="175" t="s">
        <v>1</v>
      </c>
      <c r="B5" s="46" t="s">
        <v>476</v>
      </c>
    </row>
    <row r="6" spans="1:4" ht="18.75" customHeight="1">
      <c r="A6" s="385"/>
      <c r="B6" s="407"/>
    </row>
    <row r="7" spans="1:4" ht="10.5" customHeight="1">
      <c r="A7" s="408"/>
      <c r="B7" s="409"/>
    </row>
    <row r="8" spans="1:4" ht="20.100000000000001" customHeight="1">
      <c r="A8" s="362" t="s">
        <v>29</v>
      </c>
      <c r="B8" s="410">
        <v>7051217</v>
      </c>
      <c r="C8" s="411"/>
      <c r="D8" s="412"/>
    </row>
    <row r="9" spans="1:4" ht="20.100000000000001" customHeight="1">
      <c r="A9" s="362" t="s">
        <v>30</v>
      </c>
      <c r="B9" s="410">
        <v>52606</v>
      </c>
      <c r="C9" s="411"/>
      <c r="D9" s="412"/>
    </row>
    <row r="10" spans="1:4" ht="20.100000000000001" customHeight="1">
      <c r="A10" s="413" t="s">
        <v>31</v>
      </c>
      <c r="B10" s="410">
        <v>14321609</v>
      </c>
      <c r="C10" s="411"/>
      <c r="D10" s="412"/>
    </row>
    <row r="11" spans="1:4" ht="20.100000000000001" customHeight="1">
      <c r="A11" s="362" t="s">
        <v>32</v>
      </c>
      <c r="B11" s="410">
        <v>271650</v>
      </c>
      <c r="C11" s="411"/>
      <c r="D11" s="412"/>
    </row>
    <row r="12" spans="1:4" ht="20.100000000000001" customHeight="1">
      <c r="A12" s="362" t="s">
        <v>33</v>
      </c>
      <c r="B12" s="410">
        <v>421579</v>
      </c>
      <c r="C12" s="411"/>
      <c r="D12" s="412"/>
    </row>
    <row r="13" spans="1:4" ht="20.100000000000001" customHeight="1">
      <c r="A13" s="362" t="s">
        <v>115</v>
      </c>
      <c r="B13" s="410">
        <v>2441715</v>
      </c>
      <c r="C13" s="411"/>
      <c r="D13" s="412"/>
    </row>
    <row r="14" spans="1:4" ht="20.100000000000001" customHeight="1">
      <c r="A14" s="362" t="s">
        <v>35</v>
      </c>
      <c r="B14" s="410">
        <v>0</v>
      </c>
      <c r="C14" s="411"/>
      <c r="D14" s="412"/>
    </row>
    <row r="15" spans="1:4" ht="20.100000000000001" customHeight="1">
      <c r="A15" s="362" t="s">
        <v>36</v>
      </c>
      <c r="B15" s="410">
        <v>6731975</v>
      </c>
      <c r="C15" s="411"/>
      <c r="D15" s="412"/>
    </row>
    <row r="16" spans="1:4" ht="20.100000000000001" customHeight="1">
      <c r="A16" s="362" t="s">
        <v>37</v>
      </c>
      <c r="B16" s="410">
        <v>1803887</v>
      </c>
      <c r="C16" s="411"/>
      <c r="D16" s="412"/>
    </row>
    <row r="17" spans="1:12" ht="20.100000000000001" customHeight="1">
      <c r="A17" s="362" t="s">
        <v>38</v>
      </c>
      <c r="B17" s="410">
        <v>63329</v>
      </c>
      <c r="C17" s="411"/>
      <c r="D17" s="412"/>
    </row>
    <row r="18" spans="1:12" ht="20.100000000000001" customHeight="1">
      <c r="A18" s="362" t="s">
        <v>97</v>
      </c>
      <c r="B18" s="410">
        <v>812821</v>
      </c>
      <c r="C18" s="411"/>
      <c r="D18" s="412"/>
      <c r="F18" s="414"/>
      <c r="G18" s="414"/>
      <c r="H18" s="414"/>
    </row>
    <row r="19" spans="1:12" ht="20.100000000000001" customHeight="1">
      <c r="A19" s="362" t="s">
        <v>116</v>
      </c>
      <c r="B19" s="410">
        <v>0</v>
      </c>
      <c r="C19" s="411"/>
      <c r="D19" s="412"/>
    </row>
    <row r="20" spans="1:12" ht="20.100000000000001" customHeight="1">
      <c r="A20" s="362" t="s">
        <v>41</v>
      </c>
      <c r="B20" s="410">
        <v>179590</v>
      </c>
      <c r="C20" s="411"/>
      <c r="D20" s="412"/>
    </row>
    <row r="21" spans="1:12" ht="20.100000000000001" customHeight="1">
      <c r="A21" s="27" t="s">
        <v>42</v>
      </c>
      <c r="B21" s="410">
        <v>103519</v>
      </c>
      <c r="C21" s="411"/>
      <c r="D21" s="412"/>
    </row>
    <row r="22" spans="1:12" ht="20.100000000000001" customHeight="1">
      <c r="A22" s="362" t="s">
        <v>43</v>
      </c>
      <c r="B22" s="410">
        <v>0</v>
      </c>
      <c r="C22" s="411"/>
      <c r="D22" s="412"/>
    </row>
    <row r="23" spans="1:12" ht="20.100000000000001" customHeight="1">
      <c r="A23" s="362" t="s">
        <v>44</v>
      </c>
      <c r="B23" s="410">
        <v>0</v>
      </c>
      <c r="C23" s="411"/>
      <c r="D23" s="412"/>
    </row>
    <row r="24" spans="1:12" ht="20.100000000000001" customHeight="1">
      <c r="A24" s="362" t="s">
        <v>45</v>
      </c>
      <c r="B24" s="410">
        <v>0</v>
      </c>
      <c r="C24" s="411"/>
      <c r="D24" s="412"/>
    </row>
    <row r="25" spans="1:12" ht="27.75" customHeight="1" thickBot="1">
      <c r="A25" s="415" t="s">
        <v>46</v>
      </c>
      <c r="B25" s="416">
        <v>34255497</v>
      </c>
      <c r="C25" s="411"/>
      <c r="D25" s="412"/>
    </row>
    <row r="26" spans="1:12">
      <c r="A26" s="202" t="s">
        <v>477</v>
      </c>
      <c r="B26" s="417"/>
    </row>
    <row r="27" spans="1:12">
      <c r="A27" s="162"/>
      <c r="B27" s="417"/>
      <c r="C27" s="418"/>
      <c r="D27" s="418"/>
      <c r="E27" s="418"/>
      <c r="F27" s="418"/>
    </row>
    <row r="28" spans="1:12">
      <c r="A28" s="419"/>
      <c r="B28" s="419"/>
      <c r="C28" s="419"/>
      <c r="D28" s="419"/>
      <c r="E28" s="419"/>
      <c r="F28" s="419"/>
      <c r="G28" s="419"/>
      <c r="H28" s="419"/>
      <c r="I28" s="419"/>
      <c r="J28" s="419"/>
      <c r="K28" s="419"/>
      <c r="L28" s="419"/>
    </row>
    <row r="29" spans="1:12" ht="13.8">
      <c r="A29" s="13"/>
      <c r="B29" s="13"/>
    </row>
    <row r="30" spans="1:12" ht="13.8">
      <c r="A30" s="13"/>
      <c r="B30" s="13"/>
    </row>
  </sheetData>
  <mergeCells count="5">
    <mergeCell ref="A2:B2"/>
    <mergeCell ref="A3:B3"/>
    <mergeCell ref="A5:A6"/>
    <mergeCell ref="B5:B6"/>
    <mergeCell ref="A28:L28"/>
  </mergeCells>
  <hyperlinks>
    <hyperlink ref="A1" location="Índice!A1" display="Volver al Índice" xr:uid="{ADF4F332-D93A-4906-9A6C-A9D5ED5F1805}"/>
  </hyperlinks>
  <printOptions horizontalCentered="1"/>
  <pageMargins left="0.78740157480314965" right="0.78740157480314965" top="0.98425196850393704" bottom="0.98425196850393704" header="0" footer="0"/>
  <pageSetup paperSize="9" scale="95"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29E8B-E29C-477E-9189-C6CC9E183845}">
  <dimension ref="A1:L47"/>
  <sheetViews>
    <sheetView showGridLines="0" workbookViewId="0"/>
  </sheetViews>
  <sheetFormatPr baseColWidth="10" defaultRowHeight="13.2"/>
  <cols>
    <col min="1" max="1" width="35.88671875" style="115" customWidth="1"/>
    <col min="2" max="8" width="13.6640625" style="115" customWidth="1"/>
    <col min="9" max="9" width="14" style="115" customWidth="1"/>
    <col min="10" max="10" width="11.6640625" style="115" customWidth="1"/>
    <col min="11" max="11" width="9.5546875" style="115" bestFit="1" customWidth="1"/>
    <col min="12" max="12" width="10.5546875" style="115" bestFit="1" customWidth="1"/>
    <col min="13" max="16" width="9.5546875" style="115" bestFit="1" customWidth="1"/>
    <col min="17" max="17" width="10.5546875" style="115" bestFit="1" customWidth="1"/>
    <col min="18" max="20" width="9.5546875" style="115" bestFit="1" customWidth="1"/>
    <col min="21" max="21" width="9.6640625" style="115" bestFit="1" customWidth="1"/>
    <col min="22" max="256" width="11.5546875" style="115"/>
    <col min="257" max="257" width="35.88671875" style="115" customWidth="1"/>
    <col min="258" max="264" width="13.6640625" style="115" customWidth="1"/>
    <col min="265" max="265" width="14" style="115" customWidth="1"/>
    <col min="266" max="266" width="11.6640625" style="115" customWidth="1"/>
    <col min="267" max="267" width="9.5546875" style="115" bestFit="1" customWidth="1"/>
    <col min="268" max="268" width="10.5546875" style="115" bestFit="1" customWidth="1"/>
    <col min="269" max="272" width="9.5546875" style="115" bestFit="1" customWidth="1"/>
    <col min="273" max="273" width="10.5546875" style="115" bestFit="1" customWidth="1"/>
    <col min="274" max="276" width="9.5546875" style="115" bestFit="1" customWidth="1"/>
    <col min="277" max="277" width="9.6640625" style="115" bestFit="1" customWidth="1"/>
    <col min="278" max="512" width="11.5546875" style="115"/>
    <col min="513" max="513" width="35.88671875" style="115" customWidth="1"/>
    <col min="514" max="520" width="13.6640625" style="115" customWidth="1"/>
    <col min="521" max="521" width="14" style="115" customWidth="1"/>
    <col min="522" max="522" width="11.6640625" style="115" customWidth="1"/>
    <col min="523" max="523" width="9.5546875" style="115" bestFit="1" customWidth="1"/>
    <col min="524" max="524" width="10.5546875" style="115" bestFit="1" customWidth="1"/>
    <col min="525" max="528" width="9.5546875" style="115" bestFit="1" customWidth="1"/>
    <col min="529" max="529" width="10.5546875" style="115" bestFit="1" customWidth="1"/>
    <col min="530" max="532" width="9.5546875" style="115" bestFit="1" customWidth="1"/>
    <col min="533" max="533" width="9.6640625" style="115" bestFit="1" customWidth="1"/>
    <col min="534" max="768" width="11.5546875" style="115"/>
    <col min="769" max="769" width="35.88671875" style="115" customWidth="1"/>
    <col min="770" max="776" width="13.6640625" style="115" customWidth="1"/>
    <col min="777" max="777" width="14" style="115" customWidth="1"/>
    <col min="778" max="778" width="11.6640625" style="115" customWidth="1"/>
    <col min="779" max="779" width="9.5546875" style="115" bestFit="1" customWidth="1"/>
    <col min="780" max="780" width="10.5546875" style="115" bestFit="1" customWidth="1"/>
    <col min="781" max="784" width="9.5546875" style="115" bestFit="1" customWidth="1"/>
    <col min="785" max="785" width="10.5546875" style="115" bestFit="1" customWidth="1"/>
    <col min="786" max="788" width="9.5546875" style="115" bestFit="1" customWidth="1"/>
    <col min="789" max="789" width="9.6640625" style="115" bestFit="1" customWidth="1"/>
    <col min="790" max="1024" width="11.5546875" style="115"/>
    <col min="1025" max="1025" width="35.88671875" style="115" customWidth="1"/>
    <col min="1026" max="1032" width="13.6640625" style="115" customWidth="1"/>
    <col min="1033" max="1033" width="14" style="115" customWidth="1"/>
    <col min="1034" max="1034" width="11.6640625" style="115" customWidth="1"/>
    <col min="1035" max="1035" width="9.5546875" style="115" bestFit="1" customWidth="1"/>
    <col min="1036" max="1036" width="10.5546875" style="115" bestFit="1" customWidth="1"/>
    <col min="1037" max="1040" width="9.5546875" style="115" bestFit="1" customWidth="1"/>
    <col min="1041" max="1041" width="10.5546875" style="115" bestFit="1" customWidth="1"/>
    <col min="1042" max="1044" width="9.5546875" style="115" bestFit="1" customWidth="1"/>
    <col min="1045" max="1045" width="9.6640625" style="115" bestFit="1" customWidth="1"/>
    <col min="1046" max="1280" width="11.5546875" style="115"/>
    <col min="1281" max="1281" width="35.88671875" style="115" customWidth="1"/>
    <col min="1282" max="1288" width="13.6640625" style="115" customWidth="1"/>
    <col min="1289" max="1289" width="14" style="115" customWidth="1"/>
    <col min="1290" max="1290" width="11.6640625" style="115" customWidth="1"/>
    <col min="1291" max="1291" width="9.5546875" style="115" bestFit="1" customWidth="1"/>
    <col min="1292" max="1292" width="10.5546875" style="115" bestFit="1" customWidth="1"/>
    <col min="1293" max="1296" width="9.5546875" style="115" bestFit="1" customWidth="1"/>
    <col min="1297" max="1297" width="10.5546875" style="115" bestFit="1" customWidth="1"/>
    <col min="1298" max="1300" width="9.5546875" style="115" bestFit="1" customWidth="1"/>
    <col min="1301" max="1301" width="9.6640625" style="115" bestFit="1" customWidth="1"/>
    <col min="1302" max="1536" width="11.5546875" style="115"/>
    <col min="1537" max="1537" width="35.88671875" style="115" customWidth="1"/>
    <col min="1538" max="1544" width="13.6640625" style="115" customWidth="1"/>
    <col min="1545" max="1545" width="14" style="115" customWidth="1"/>
    <col min="1546" max="1546" width="11.6640625" style="115" customWidth="1"/>
    <col min="1547" max="1547" width="9.5546875" style="115" bestFit="1" customWidth="1"/>
    <col min="1548" max="1548" width="10.5546875" style="115" bestFit="1" customWidth="1"/>
    <col min="1549" max="1552" width="9.5546875" style="115" bestFit="1" customWidth="1"/>
    <col min="1553" max="1553" width="10.5546875" style="115" bestFit="1" customWidth="1"/>
    <col min="1554" max="1556" width="9.5546875" style="115" bestFit="1" customWidth="1"/>
    <col min="1557" max="1557" width="9.6640625" style="115" bestFit="1" customWidth="1"/>
    <col min="1558" max="1792" width="11.5546875" style="115"/>
    <col min="1793" max="1793" width="35.88671875" style="115" customWidth="1"/>
    <col min="1794" max="1800" width="13.6640625" style="115" customWidth="1"/>
    <col min="1801" max="1801" width="14" style="115" customWidth="1"/>
    <col min="1802" max="1802" width="11.6640625" style="115" customWidth="1"/>
    <col min="1803" max="1803" width="9.5546875" style="115" bestFit="1" customWidth="1"/>
    <col min="1804" max="1804" width="10.5546875" style="115" bestFit="1" customWidth="1"/>
    <col min="1805" max="1808" width="9.5546875" style="115" bestFit="1" customWidth="1"/>
    <col min="1809" max="1809" width="10.5546875" style="115" bestFit="1" customWidth="1"/>
    <col min="1810" max="1812" width="9.5546875" style="115" bestFit="1" customWidth="1"/>
    <col min="1813" max="1813" width="9.6640625" style="115" bestFit="1" customWidth="1"/>
    <col min="1814" max="2048" width="11.5546875" style="115"/>
    <col min="2049" max="2049" width="35.88671875" style="115" customWidth="1"/>
    <col min="2050" max="2056" width="13.6640625" style="115" customWidth="1"/>
    <col min="2057" max="2057" width="14" style="115" customWidth="1"/>
    <col min="2058" max="2058" width="11.6640625" style="115" customWidth="1"/>
    <col min="2059" max="2059" width="9.5546875" style="115" bestFit="1" customWidth="1"/>
    <col min="2060" max="2060" width="10.5546875" style="115" bestFit="1" customWidth="1"/>
    <col min="2061" max="2064" width="9.5546875" style="115" bestFit="1" customWidth="1"/>
    <col min="2065" max="2065" width="10.5546875" style="115" bestFit="1" customWidth="1"/>
    <col min="2066" max="2068" width="9.5546875" style="115" bestFit="1" customWidth="1"/>
    <col min="2069" max="2069" width="9.6640625" style="115" bestFit="1" customWidth="1"/>
    <col min="2070" max="2304" width="11.5546875" style="115"/>
    <col min="2305" max="2305" width="35.88671875" style="115" customWidth="1"/>
    <col min="2306" max="2312" width="13.6640625" style="115" customWidth="1"/>
    <col min="2313" max="2313" width="14" style="115" customWidth="1"/>
    <col min="2314" max="2314" width="11.6640625" style="115" customWidth="1"/>
    <col min="2315" max="2315" width="9.5546875" style="115" bestFit="1" customWidth="1"/>
    <col min="2316" max="2316" width="10.5546875" style="115" bestFit="1" customWidth="1"/>
    <col min="2317" max="2320" width="9.5546875" style="115" bestFit="1" customWidth="1"/>
    <col min="2321" max="2321" width="10.5546875" style="115" bestFit="1" customWidth="1"/>
    <col min="2322" max="2324" width="9.5546875" style="115" bestFit="1" customWidth="1"/>
    <col min="2325" max="2325" width="9.6640625" style="115" bestFit="1" customWidth="1"/>
    <col min="2326" max="2560" width="11.5546875" style="115"/>
    <col min="2561" max="2561" width="35.88671875" style="115" customWidth="1"/>
    <col min="2562" max="2568" width="13.6640625" style="115" customWidth="1"/>
    <col min="2569" max="2569" width="14" style="115" customWidth="1"/>
    <col min="2570" max="2570" width="11.6640625" style="115" customWidth="1"/>
    <col min="2571" max="2571" width="9.5546875" style="115" bestFit="1" customWidth="1"/>
    <col min="2572" max="2572" width="10.5546875" style="115" bestFit="1" customWidth="1"/>
    <col min="2573" max="2576" width="9.5546875" style="115" bestFit="1" customWidth="1"/>
    <col min="2577" max="2577" width="10.5546875" style="115" bestFit="1" customWidth="1"/>
    <col min="2578" max="2580" width="9.5546875" style="115" bestFit="1" customWidth="1"/>
    <col min="2581" max="2581" width="9.6640625" style="115" bestFit="1" customWidth="1"/>
    <col min="2582" max="2816" width="11.5546875" style="115"/>
    <col min="2817" max="2817" width="35.88671875" style="115" customWidth="1"/>
    <col min="2818" max="2824" width="13.6640625" style="115" customWidth="1"/>
    <col min="2825" max="2825" width="14" style="115" customWidth="1"/>
    <col min="2826" max="2826" width="11.6640625" style="115" customWidth="1"/>
    <col min="2827" max="2827" width="9.5546875" style="115" bestFit="1" customWidth="1"/>
    <col min="2828" max="2828" width="10.5546875" style="115" bestFit="1" customWidth="1"/>
    <col min="2829" max="2832" width="9.5546875" style="115" bestFit="1" customWidth="1"/>
    <col min="2833" max="2833" width="10.5546875" style="115" bestFit="1" customWidth="1"/>
    <col min="2834" max="2836" width="9.5546875" style="115" bestFit="1" customWidth="1"/>
    <col min="2837" max="2837" width="9.6640625" style="115" bestFit="1" customWidth="1"/>
    <col min="2838" max="3072" width="11.5546875" style="115"/>
    <col min="3073" max="3073" width="35.88671875" style="115" customWidth="1"/>
    <col min="3074" max="3080" width="13.6640625" style="115" customWidth="1"/>
    <col min="3081" max="3081" width="14" style="115" customWidth="1"/>
    <col min="3082" max="3082" width="11.6640625" style="115" customWidth="1"/>
    <col min="3083" max="3083" width="9.5546875" style="115" bestFit="1" customWidth="1"/>
    <col min="3084" max="3084" width="10.5546875" style="115" bestFit="1" customWidth="1"/>
    <col min="3085" max="3088" width="9.5546875" style="115" bestFit="1" customWidth="1"/>
    <col min="3089" max="3089" width="10.5546875" style="115" bestFit="1" customWidth="1"/>
    <col min="3090" max="3092" width="9.5546875" style="115" bestFit="1" customWidth="1"/>
    <col min="3093" max="3093" width="9.6640625" style="115" bestFit="1" customWidth="1"/>
    <col min="3094" max="3328" width="11.5546875" style="115"/>
    <col min="3329" max="3329" width="35.88671875" style="115" customWidth="1"/>
    <col min="3330" max="3336" width="13.6640625" style="115" customWidth="1"/>
    <col min="3337" max="3337" width="14" style="115" customWidth="1"/>
    <col min="3338" max="3338" width="11.6640625" style="115" customWidth="1"/>
    <col min="3339" max="3339" width="9.5546875" style="115" bestFit="1" customWidth="1"/>
    <col min="3340" max="3340" width="10.5546875" style="115" bestFit="1" customWidth="1"/>
    <col min="3341" max="3344" width="9.5546875" style="115" bestFit="1" customWidth="1"/>
    <col min="3345" max="3345" width="10.5546875" style="115" bestFit="1" customWidth="1"/>
    <col min="3346" max="3348" width="9.5546875" style="115" bestFit="1" customWidth="1"/>
    <col min="3349" max="3349" width="9.6640625" style="115" bestFit="1" customWidth="1"/>
    <col min="3350" max="3584" width="11.5546875" style="115"/>
    <col min="3585" max="3585" width="35.88671875" style="115" customWidth="1"/>
    <col min="3586" max="3592" width="13.6640625" style="115" customWidth="1"/>
    <col min="3593" max="3593" width="14" style="115" customWidth="1"/>
    <col min="3594" max="3594" width="11.6640625" style="115" customWidth="1"/>
    <col min="3595" max="3595" width="9.5546875" style="115" bestFit="1" customWidth="1"/>
    <col min="3596" max="3596" width="10.5546875" style="115" bestFit="1" customWidth="1"/>
    <col min="3597" max="3600" width="9.5546875" style="115" bestFit="1" customWidth="1"/>
    <col min="3601" max="3601" width="10.5546875" style="115" bestFit="1" customWidth="1"/>
    <col min="3602" max="3604" width="9.5546875" style="115" bestFit="1" customWidth="1"/>
    <col min="3605" max="3605" width="9.6640625" style="115" bestFit="1" customWidth="1"/>
    <col min="3606" max="3840" width="11.5546875" style="115"/>
    <col min="3841" max="3841" width="35.88671875" style="115" customWidth="1"/>
    <col min="3842" max="3848" width="13.6640625" style="115" customWidth="1"/>
    <col min="3849" max="3849" width="14" style="115" customWidth="1"/>
    <col min="3850" max="3850" width="11.6640625" style="115" customWidth="1"/>
    <col min="3851" max="3851" width="9.5546875" style="115" bestFit="1" customWidth="1"/>
    <col min="3852" max="3852" width="10.5546875" style="115" bestFit="1" customWidth="1"/>
    <col min="3853" max="3856" width="9.5546875" style="115" bestFit="1" customWidth="1"/>
    <col min="3857" max="3857" width="10.5546875" style="115" bestFit="1" customWidth="1"/>
    <col min="3858" max="3860" width="9.5546875" style="115" bestFit="1" customWidth="1"/>
    <col min="3861" max="3861" width="9.6640625" style="115" bestFit="1" customWidth="1"/>
    <col min="3862" max="4096" width="11.5546875" style="115"/>
    <col min="4097" max="4097" width="35.88671875" style="115" customWidth="1"/>
    <col min="4098" max="4104" width="13.6640625" style="115" customWidth="1"/>
    <col min="4105" max="4105" width="14" style="115" customWidth="1"/>
    <col min="4106" max="4106" width="11.6640625" style="115" customWidth="1"/>
    <col min="4107" max="4107" width="9.5546875" style="115" bestFit="1" customWidth="1"/>
    <col min="4108" max="4108" width="10.5546875" style="115" bestFit="1" customWidth="1"/>
    <col min="4109" max="4112" width="9.5546875" style="115" bestFit="1" customWidth="1"/>
    <col min="4113" max="4113" width="10.5546875" style="115" bestFit="1" customWidth="1"/>
    <col min="4114" max="4116" width="9.5546875" style="115" bestFit="1" customWidth="1"/>
    <col min="4117" max="4117" width="9.6640625" style="115" bestFit="1" customWidth="1"/>
    <col min="4118" max="4352" width="11.5546875" style="115"/>
    <col min="4353" max="4353" width="35.88671875" style="115" customWidth="1"/>
    <col min="4354" max="4360" width="13.6640625" style="115" customWidth="1"/>
    <col min="4361" max="4361" width="14" style="115" customWidth="1"/>
    <col min="4362" max="4362" width="11.6640625" style="115" customWidth="1"/>
    <col min="4363" max="4363" width="9.5546875" style="115" bestFit="1" customWidth="1"/>
    <col min="4364" max="4364" width="10.5546875" style="115" bestFit="1" customWidth="1"/>
    <col min="4365" max="4368" width="9.5546875" style="115" bestFit="1" customWidth="1"/>
    <col min="4369" max="4369" width="10.5546875" style="115" bestFit="1" customWidth="1"/>
    <col min="4370" max="4372" width="9.5546875" style="115" bestFit="1" customWidth="1"/>
    <col min="4373" max="4373" width="9.6640625" style="115" bestFit="1" customWidth="1"/>
    <col min="4374" max="4608" width="11.5546875" style="115"/>
    <col min="4609" max="4609" width="35.88671875" style="115" customWidth="1"/>
    <col min="4610" max="4616" width="13.6640625" style="115" customWidth="1"/>
    <col min="4617" max="4617" width="14" style="115" customWidth="1"/>
    <col min="4618" max="4618" width="11.6640625" style="115" customWidth="1"/>
    <col min="4619" max="4619" width="9.5546875" style="115" bestFit="1" customWidth="1"/>
    <col min="4620" max="4620" width="10.5546875" style="115" bestFit="1" customWidth="1"/>
    <col min="4621" max="4624" width="9.5546875" style="115" bestFit="1" customWidth="1"/>
    <col min="4625" max="4625" width="10.5546875" style="115" bestFit="1" customWidth="1"/>
    <col min="4626" max="4628" width="9.5546875" style="115" bestFit="1" customWidth="1"/>
    <col min="4629" max="4629" width="9.6640625" style="115" bestFit="1" customWidth="1"/>
    <col min="4630" max="4864" width="11.5546875" style="115"/>
    <col min="4865" max="4865" width="35.88671875" style="115" customWidth="1"/>
    <col min="4866" max="4872" width="13.6640625" style="115" customWidth="1"/>
    <col min="4873" max="4873" width="14" style="115" customWidth="1"/>
    <col min="4874" max="4874" width="11.6640625" style="115" customWidth="1"/>
    <col min="4875" max="4875" width="9.5546875" style="115" bestFit="1" customWidth="1"/>
    <col min="4876" max="4876" width="10.5546875" style="115" bestFit="1" customWidth="1"/>
    <col min="4877" max="4880" width="9.5546875" style="115" bestFit="1" customWidth="1"/>
    <col min="4881" max="4881" width="10.5546875" style="115" bestFit="1" customWidth="1"/>
    <col min="4882" max="4884" width="9.5546875" style="115" bestFit="1" customWidth="1"/>
    <col min="4885" max="4885" width="9.6640625" style="115" bestFit="1" customWidth="1"/>
    <col min="4886" max="5120" width="11.5546875" style="115"/>
    <col min="5121" max="5121" width="35.88671875" style="115" customWidth="1"/>
    <col min="5122" max="5128" width="13.6640625" style="115" customWidth="1"/>
    <col min="5129" max="5129" width="14" style="115" customWidth="1"/>
    <col min="5130" max="5130" width="11.6640625" style="115" customWidth="1"/>
    <col min="5131" max="5131" width="9.5546875" style="115" bestFit="1" customWidth="1"/>
    <col min="5132" max="5132" width="10.5546875" style="115" bestFit="1" customWidth="1"/>
    <col min="5133" max="5136" width="9.5546875" style="115" bestFit="1" customWidth="1"/>
    <col min="5137" max="5137" width="10.5546875" style="115" bestFit="1" customWidth="1"/>
    <col min="5138" max="5140" width="9.5546875" style="115" bestFit="1" customWidth="1"/>
    <col min="5141" max="5141" width="9.6640625" style="115" bestFit="1" customWidth="1"/>
    <col min="5142" max="5376" width="11.5546875" style="115"/>
    <col min="5377" max="5377" width="35.88671875" style="115" customWidth="1"/>
    <col min="5378" max="5384" width="13.6640625" style="115" customWidth="1"/>
    <col min="5385" max="5385" width="14" style="115" customWidth="1"/>
    <col min="5386" max="5386" width="11.6640625" style="115" customWidth="1"/>
    <col min="5387" max="5387" width="9.5546875" style="115" bestFit="1" customWidth="1"/>
    <col min="5388" max="5388" width="10.5546875" style="115" bestFit="1" customWidth="1"/>
    <col min="5389" max="5392" width="9.5546875" style="115" bestFit="1" customWidth="1"/>
    <col min="5393" max="5393" width="10.5546875" style="115" bestFit="1" customWidth="1"/>
    <col min="5394" max="5396" width="9.5546875" style="115" bestFit="1" customWidth="1"/>
    <col min="5397" max="5397" width="9.6640625" style="115" bestFit="1" customWidth="1"/>
    <col min="5398" max="5632" width="11.5546875" style="115"/>
    <col min="5633" max="5633" width="35.88671875" style="115" customWidth="1"/>
    <col min="5634" max="5640" width="13.6640625" style="115" customWidth="1"/>
    <col min="5641" max="5641" width="14" style="115" customWidth="1"/>
    <col min="5642" max="5642" width="11.6640625" style="115" customWidth="1"/>
    <col min="5643" max="5643" width="9.5546875" style="115" bestFit="1" customWidth="1"/>
    <col min="5644" max="5644" width="10.5546875" style="115" bestFit="1" customWidth="1"/>
    <col min="5645" max="5648" width="9.5546875" style="115" bestFit="1" customWidth="1"/>
    <col min="5649" max="5649" width="10.5546875" style="115" bestFit="1" customWidth="1"/>
    <col min="5650" max="5652" width="9.5546875" style="115" bestFit="1" customWidth="1"/>
    <col min="5653" max="5653" width="9.6640625" style="115" bestFit="1" customWidth="1"/>
    <col min="5654" max="5888" width="11.5546875" style="115"/>
    <col min="5889" max="5889" width="35.88671875" style="115" customWidth="1"/>
    <col min="5890" max="5896" width="13.6640625" style="115" customWidth="1"/>
    <col min="5897" max="5897" width="14" style="115" customWidth="1"/>
    <col min="5898" max="5898" width="11.6640625" style="115" customWidth="1"/>
    <col min="5899" max="5899" width="9.5546875" style="115" bestFit="1" customWidth="1"/>
    <col min="5900" max="5900" width="10.5546875" style="115" bestFit="1" customWidth="1"/>
    <col min="5901" max="5904" width="9.5546875" style="115" bestFit="1" customWidth="1"/>
    <col min="5905" max="5905" width="10.5546875" style="115" bestFit="1" customWidth="1"/>
    <col min="5906" max="5908" width="9.5546875" style="115" bestFit="1" customWidth="1"/>
    <col min="5909" max="5909" width="9.6640625" style="115" bestFit="1" customWidth="1"/>
    <col min="5910" max="6144" width="11.5546875" style="115"/>
    <col min="6145" max="6145" width="35.88671875" style="115" customWidth="1"/>
    <col min="6146" max="6152" width="13.6640625" style="115" customWidth="1"/>
    <col min="6153" max="6153" width="14" style="115" customWidth="1"/>
    <col min="6154" max="6154" width="11.6640625" style="115" customWidth="1"/>
    <col min="6155" max="6155" width="9.5546875" style="115" bestFit="1" customWidth="1"/>
    <col min="6156" max="6156" width="10.5546875" style="115" bestFit="1" customWidth="1"/>
    <col min="6157" max="6160" width="9.5546875" style="115" bestFit="1" customWidth="1"/>
    <col min="6161" max="6161" width="10.5546875" style="115" bestFit="1" customWidth="1"/>
    <col min="6162" max="6164" width="9.5546875" style="115" bestFit="1" customWidth="1"/>
    <col min="6165" max="6165" width="9.6640625" style="115" bestFit="1" customWidth="1"/>
    <col min="6166" max="6400" width="11.5546875" style="115"/>
    <col min="6401" max="6401" width="35.88671875" style="115" customWidth="1"/>
    <col min="6402" max="6408" width="13.6640625" style="115" customWidth="1"/>
    <col min="6409" max="6409" width="14" style="115" customWidth="1"/>
    <col min="6410" max="6410" width="11.6640625" style="115" customWidth="1"/>
    <col min="6411" max="6411" width="9.5546875" style="115" bestFit="1" customWidth="1"/>
    <col min="6412" max="6412" width="10.5546875" style="115" bestFit="1" customWidth="1"/>
    <col min="6413" max="6416" width="9.5546875" style="115" bestFit="1" customWidth="1"/>
    <col min="6417" max="6417" width="10.5546875" style="115" bestFit="1" customWidth="1"/>
    <col min="6418" max="6420" width="9.5546875" style="115" bestFit="1" customWidth="1"/>
    <col min="6421" max="6421" width="9.6640625" style="115" bestFit="1" customWidth="1"/>
    <col min="6422" max="6656" width="11.5546875" style="115"/>
    <col min="6657" max="6657" width="35.88671875" style="115" customWidth="1"/>
    <col min="6658" max="6664" width="13.6640625" style="115" customWidth="1"/>
    <col min="6665" max="6665" width="14" style="115" customWidth="1"/>
    <col min="6666" max="6666" width="11.6640625" style="115" customWidth="1"/>
    <col min="6667" max="6667" width="9.5546875" style="115" bestFit="1" customWidth="1"/>
    <col min="6668" max="6668" width="10.5546875" style="115" bestFit="1" customWidth="1"/>
    <col min="6669" max="6672" width="9.5546875" style="115" bestFit="1" customWidth="1"/>
    <col min="6673" max="6673" width="10.5546875" style="115" bestFit="1" customWidth="1"/>
    <col min="6674" max="6676" width="9.5546875" style="115" bestFit="1" customWidth="1"/>
    <col min="6677" max="6677" width="9.6640625" style="115" bestFit="1" customWidth="1"/>
    <col min="6678" max="6912" width="11.5546875" style="115"/>
    <col min="6913" max="6913" width="35.88671875" style="115" customWidth="1"/>
    <col min="6914" max="6920" width="13.6640625" style="115" customWidth="1"/>
    <col min="6921" max="6921" width="14" style="115" customWidth="1"/>
    <col min="6922" max="6922" width="11.6640625" style="115" customWidth="1"/>
    <col min="6923" max="6923" width="9.5546875" style="115" bestFit="1" customWidth="1"/>
    <col min="6924" max="6924" width="10.5546875" style="115" bestFit="1" customWidth="1"/>
    <col min="6925" max="6928" width="9.5546875" style="115" bestFit="1" customWidth="1"/>
    <col min="6929" max="6929" width="10.5546875" style="115" bestFit="1" customWidth="1"/>
    <col min="6930" max="6932" width="9.5546875" style="115" bestFit="1" customWidth="1"/>
    <col min="6933" max="6933" width="9.6640625" style="115" bestFit="1" customWidth="1"/>
    <col min="6934" max="7168" width="11.5546875" style="115"/>
    <col min="7169" max="7169" width="35.88671875" style="115" customWidth="1"/>
    <col min="7170" max="7176" width="13.6640625" style="115" customWidth="1"/>
    <col min="7177" max="7177" width="14" style="115" customWidth="1"/>
    <col min="7178" max="7178" width="11.6640625" style="115" customWidth="1"/>
    <col min="7179" max="7179" width="9.5546875" style="115" bestFit="1" customWidth="1"/>
    <col min="7180" max="7180" width="10.5546875" style="115" bestFit="1" customWidth="1"/>
    <col min="7181" max="7184" width="9.5546875" style="115" bestFit="1" customWidth="1"/>
    <col min="7185" max="7185" width="10.5546875" style="115" bestFit="1" customWidth="1"/>
    <col min="7186" max="7188" width="9.5546875" style="115" bestFit="1" customWidth="1"/>
    <col min="7189" max="7189" width="9.6640625" style="115" bestFit="1" customWidth="1"/>
    <col min="7190" max="7424" width="11.5546875" style="115"/>
    <col min="7425" max="7425" width="35.88671875" style="115" customWidth="1"/>
    <col min="7426" max="7432" width="13.6640625" style="115" customWidth="1"/>
    <col min="7433" max="7433" width="14" style="115" customWidth="1"/>
    <col min="7434" max="7434" width="11.6640625" style="115" customWidth="1"/>
    <col min="7435" max="7435" width="9.5546875" style="115" bestFit="1" customWidth="1"/>
    <col min="7436" max="7436" width="10.5546875" style="115" bestFit="1" customWidth="1"/>
    <col min="7437" max="7440" width="9.5546875" style="115" bestFit="1" customWidth="1"/>
    <col min="7441" max="7441" width="10.5546875" style="115" bestFit="1" customWidth="1"/>
    <col min="7442" max="7444" width="9.5546875" style="115" bestFit="1" customWidth="1"/>
    <col min="7445" max="7445" width="9.6640625" style="115" bestFit="1" customWidth="1"/>
    <col min="7446" max="7680" width="11.5546875" style="115"/>
    <col min="7681" max="7681" width="35.88671875" style="115" customWidth="1"/>
    <col min="7682" max="7688" width="13.6640625" style="115" customWidth="1"/>
    <col min="7689" max="7689" width="14" style="115" customWidth="1"/>
    <col min="7690" max="7690" width="11.6640625" style="115" customWidth="1"/>
    <col min="7691" max="7691" width="9.5546875" style="115" bestFit="1" customWidth="1"/>
    <col min="7692" max="7692" width="10.5546875" style="115" bestFit="1" customWidth="1"/>
    <col min="7693" max="7696" width="9.5546875" style="115" bestFit="1" customWidth="1"/>
    <col min="7697" max="7697" width="10.5546875" style="115" bestFit="1" customWidth="1"/>
    <col min="7698" max="7700" width="9.5546875" style="115" bestFit="1" customWidth="1"/>
    <col min="7701" max="7701" width="9.6640625" style="115" bestFit="1" customWidth="1"/>
    <col min="7702" max="7936" width="11.5546875" style="115"/>
    <col min="7937" max="7937" width="35.88671875" style="115" customWidth="1"/>
    <col min="7938" max="7944" width="13.6640625" style="115" customWidth="1"/>
    <col min="7945" max="7945" width="14" style="115" customWidth="1"/>
    <col min="7946" max="7946" width="11.6640625" style="115" customWidth="1"/>
    <col min="7947" max="7947" width="9.5546875" style="115" bestFit="1" customWidth="1"/>
    <col min="7948" max="7948" width="10.5546875" style="115" bestFit="1" customWidth="1"/>
    <col min="7949" max="7952" width="9.5546875" style="115" bestFit="1" customWidth="1"/>
    <col min="7953" max="7953" width="10.5546875" style="115" bestFit="1" customWidth="1"/>
    <col min="7954" max="7956" width="9.5546875" style="115" bestFit="1" customWidth="1"/>
    <col min="7957" max="7957" width="9.6640625" style="115" bestFit="1" customWidth="1"/>
    <col min="7958" max="8192" width="11.5546875" style="115"/>
    <col min="8193" max="8193" width="35.88671875" style="115" customWidth="1"/>
    <col min="8194" max="8200" width="13.6640625" style="115" customWidth="1"/>
    <col min="8201" max="8201" width="14" style="115" customWidth="1"/>
    <col min="8202" max="8202" width="11.6640625" style="115" customWidth="1"/>
    <col min="8203" max="8203" width="9.5546875" style="115" bestFit="1" customWidth="1"/>
    <col min="8204" max="8204" width="10.5546875" style="115" bestFit="1" customWidth="1"/>
    <col min="8205" max="8208" width="9.5546875" style="115" bestFit="1" customWidth="1"/>
    <col min="8209" max="8209" width="10.5546875" style="115" bestFit="1" customWidth="1"/>
    <col min="8210" max="8212" width="9.5546875" style="115" bestFit="1" customWidth="1"/>
    <col min="8213" max="8213" width="9.6640625" style="115" bestFit="1" customWidth="1"/>
    <col min="8214" max="8448" width="11.5546875" style="115"/>
    <col min="8449" max="8449" width="35.88671875" style="115" customWidth="1"/>
    <col min="8450" max="8456" width="13.6640625" style="115" customWidth="1"/>
    <col min="8457" max="8457" width="14" style="115" customWidth="1"/>
    <col min="8458" max="8458" width="11.6640625" style="115" customWidth="1"/>
    <col min="8459" max="8459" width="9.5546875" style="115" bestFit="1" customWidth="1"/>
    <col min="8460" max="8460" width="10.5546875" style="115" bestFit="1" customWidth="1"/>
    <col min="8461" max="8464" width="9.5546875" style="115" bestFit="1" customWidth="1"/>
    <col min="8465" max="8465" width="10.5546875" style="115" bestFit="1" customWidth="1"/>
    <col min="8466" max="8468" width="9.5546875" style="115" bestFit="1" customWidth="1"/>
    <col min="8469" max="8469" width="9.6640625" style="115" bestFit="1" customWidth="1"/>
    <col min="8470" max="8704" width="11.5546875" style="115"/>
    <col min="8705" max="8705" width="35.88671875" style="115" customWidth="1"/>
    <col min="8706" max="8712" width="13.6640625" style="115" customWidth="1"/>
    <col min="8713" max="8713" width="14" style="115" customWidth="1"/>
    <col min="8714" max="8714" width="11.6640625" style="115" customWidth="1"/>
    <col min="8715" max="8715" width="9.5546875" style="115" bestFit="1" customWidth="1"/>
    <col min="8716" max="8716" width="10.5546875" style="115" bestFit="1" customWidth="1"/>
    <col min="8717" max="8720" width="9.5546875" style="115" bestFit="1" customWidth="1"/>
    <col min="8721" max="8721" width="10.5546875" style="115" bestFit="1" customWidth="1"/>
    <col min="8722" max="8724" width="9.5546875" style="115" bestFit="1" customWidth="1"/>
    <col min="8725" max="8725" width="9.6640625" style="115" bestFit="1" customWidth="1"/>
    <col min="8726" max="8960" width="11.5546875" style="115"/>
    <col min="8961" max="8961" width="35.88671875" style="115" customWidth="1"/>
    <col min="8962" max="8968" width="13.6640625" style="115" customWidth="1"/>
    <col min="8969" max="8969" width="14" style="115" customWidth="1"/>
    <col min="8970" max="8970" width="11.6640625" style="115" customWidth="1"/>
    <col min="8971" max="8971" width="9.5546875" style="115" bestFit="1" customWidth="1"/>
    <col min="8972" max="8972" width="10.5546875" style="115" bestFit="1" customWidth="1"/>
    <col min="8973" max="8976" width="9.5546875" style="115" bestFit="1" customWidth="1"/>
    <col min="8977" max="8977" width="10.5546875" style="115" bestFit="1" customWidth="1"/>
    <col min="8978" max="8980" width="9.5546875" style="115" bestFit="1" customWidth="1"/>
    <col min="8981" max="8981" width="9.6640625" style="115" bestFit="1" customWidth="1"/>
    <col min="8982" max="9216" width="11.5546875" style="115"/>
    <col min="9217" max="9217" width="35.88671875" style="115" customWidth="1"/>
    <col min="9218" max="9224" width="13.6640625" style="115" customWidth="1"/>
    <col min="9225" max="9225" width="14" style="115" customWidth="1"/>
    <col min="9226" max="9226" width="11.6640625" style="115" customWidth="1"/>
    <col min="9227" max="9227" width="9.5546875" style="115" bestFit="1" customWidth="1"/>
    <col min="9228" max="9228" width="10.5546875" style="115" bestFit="1" customWidth="1"/>
    <col min="9229" max="9232" width="9.5546875" style="115" bestFit="1" customWidth="1"/>
    <col min="9233" max="9233" width="10.5546875" style="115" bestFit="1" customWidth="1"/>
    <col min="9234" max="9236" width="9.5546875" style="115" bestFit="1" customWidth="1"/>
    <col min="9237" max="9237" width="9.6640625" style="115" bestFit="1" customWidth="1"/>
    <col min="9238" max="9472" width="11.5546875" style="115"/>
    <col min="9473" max="9473" width="35.88671875" style="115" customWidth="1"/>
    <col min="9474" max="9480" width="13.6640625" style="115" customWidth="1"/>
    <col min="9481" max="9481" width="14" style="115" customWidth="1"/>
    <col min="9482" max="9482" width="11.6640625" style="115" customWidth="1"/>
    <col min="9483" max="9483" width="9.5546875" style="115" bestFit="1" customWidth="1"/>
    <col min="9484" max="9484" width="10.5546875" style="115" bestFit="1" customWidth="1"/>
    <col min="9485" max="9488" width="9.5546875" style="115" bestFit="1" customWidth="1"/>
    <col min="9489" max="9489" width="10.5546875" style="115" bestFit="1" customWidth="1"/>
    <col min="9490" max="9492" width="9.5546875" style="115" bestFit="1" customWidth="1"/>
    <col min="9493" max="9493" width="9.6640625" style="115" bestFit="1" customWidth="1"/>
    <col min="9494" max="9728" width="11.5546875" style="115"/>
    <col min="9729" max="9729" width="35.88671875" style="115" customWidth="1"/>
    <col min="9730" max="9736" width="13.6640625" style="115" customWidth="1"/>
    <col min="9737" max="9737" width="14" style="115" customWidth="1"/>
    <col min="9738" max="9738" width="11.6640625" style="115" customWidth="1"/>
    <col min="9739" max="9739" width="9.5546875" style="115" bestFit="1" customWidth="1"/>
    <col min="9740" max="9740" width="10.5546875" style="115" bestFit="1" customWidth="1"/>
    <col min="9741" max="9744" width="9.5546875" style="115" bestFit="1" customWidth="1"/>
    <col min="9745" max="9745" width="10.5546875" style="115" bestFit="1" customWidth="1"/>
    <col min="9746" max="9748" width="9.5546875" style="115" bestFit="1" customWidth="1"/>
    <col min="9749" max="9749" width="9.6640625" style="115" bestFit="1" customWidth="1"/>
    <col min="9750" max="9984" width="11.5546875" style="115"/>
    <col min="9985" max="9985" width="35.88671875" style="115" customWidth="1"/>
    <col min="9986" max="9992" width="13.6640625" style="115" customWidth="1"/>
    <col min="9993" max="9993" width="14" style="115" customWidth="1"/>
    <col min="9994" max="9994" width="11.6640625" style="115" customWidth="1"/>
    <col min="9995" max="9995" width="9.5546875" style="115" bestFit="1" customWidth="1"/>
    <col min="9996" max="9996" width="10.5546875" style="115" bestFit="1" customWidth="1"/>
    <col min="9997" max="10000" width="9.5546875" style="115" bestFit="1" customWidth="1"/>
    <col min="10001" max="10001" width="10.5546875" style="115" bestFit="1" customWidth="1"/>
    <col min="10002" max="10004" width="9.5546875" style="115" bestFit="1" customWidth="1"/>
    <col min="10005" max="10005" width="9.6640625" style="115" bestFit="1" customWidth="1"/>
    <col min="10006" max="10240" width="11.5546875" style="115"/>
    <col min="10241" max="10241" width="35.88671875" style="115" customWidth="1"/>
    <col min="10242" max="10248" width="13.6640625" style="115" customWidth="1"/>
    <col min="10249" max="10249" width="14" style="115" customWidth="1"/>
    <col min="10250" max="10250" width="11.6640625" style="115" customWidth="1"/>
    <col min="10251" max="10251" width="9.5546875" style="115" bestFit="1" customWidth="1"/>
    <col min="10252" max="10252" width="10.5546875" style="115" bestFit="1" customWidth="1"/>
    <col min="10253" max="10256" width="9.5546875" style="115" bestFit="1" customWidth="1"/>
    <col min="10257" max="10257" width="10.5546875" style="115" bestFit="1" customWidth="1"/>
    <col min="10258" max="10260" width="9.5546875" style="115" bestFit="1" customWidth="1"/>
    <col min="10261" max="10261" width="9.6640625" style="115" bestFit="1" customWidth="1"/>
    <col min="10262" max="10496" width="11.5546875" style="115"/>
    <col min="10497" max="10497" width="35.88671875" style="115" customWidth="1"/>
    <col min="10498" max="10504" width="13.6640625" style="115" customWidth="1"/>
    <col min="10505" max="10505" width="14" style="115" customWidth="1"/>
    <col min="10506" max="10506" width="11.6640625" style="115" customWidth="1"/>
    <col min="10507" max="10507" width="9.5546875" style="115" bestFit="1" customWidth="1"/>
    <col min="10508" max="10508" width="10.5546875" style="115" bestFit="1" customWidth="1"/>
    <col min="10509" max="10512" width="9.5546875" style="115" bestFit="1" customWidth="1"/>
    <col min="10513" max="10513" width="10.5546875" style="115" bestFit="1" customWidth="1"/>
    <col min="10514" max="10516" width="9.5546875" style="115" bestFit="1" customWidth="1"/>
    <col min="10517" max="10517" width="9.6640625" style="115" bestFit="1" customWidth="1"/>
    <col min="10518" max="10752" width="11.5546875" style="115"/>
    <col min="10753" max="10753" width="35.88671875" style="115" customWidth="1"/>
    <col min="10754" max="10760" width="13.6640625" style="115" customWidth="1"/>
    <col min="10761" max="10761" width="14" style="115" customWidth="1"/>
    <col min="10762" max="10762" width="11.6640625" style="115" customWidth="1"/>
    <col min="10763" max="10763" width="9.5546875" style="115" bestFit="1" customWidth="1"/>
    <col min="10764" max="10764" width="10.5546875" style="115" bestFit="1" customWidth="1"/>
    <col min="10765" max="10768" width="9.5546875" style="115" bestFit="1" customWidth="1"/>
    <col min="10769" max="10769" width="10.5546875" style="115" bestFit="1" customWidth="1"/>
    <col min="10770" max="10772" width="9.5546875" style="115" bestFit="1" customWidth="1"/>
    <col min="10773" max="10773" width="9.6640625" style="115" bestFit="1" customWidth="1"/>
    <col min="10774" max="11008" width="11.5546875" style="115"/>
    <col min="11009" max="11009" width="35.88671875" style="115" customWidth="1"/>
    <col min="11010" max="11016" width="13.6640625" style="115" customWidth="1"/>
    <col min="11017" max="11017" width="14" style="115" customWidth="1"/>
    <col min="11018" max="11018" width="11.6640625" style="115" customWidth="1"/>
    <col min="11019" max="11019" width="9.5546875" style="115" bestFit="1" customWidth="1"/>
    <col min="11020" max="11020" width="10.5546875" style="115" bestFit="1" customWidth="1"/>
    <col min="11021" max="11024" width="9.5546875" style="115" bestFit="1" customWidth="1"/>
    <col min="11025" max="11025" width="10.5546875" style="115" bestFit="1" customWidth="1"/>
    <col min="11026" max="11028" width="9.5546875" style="115" bestFit="1" customWidth="1"/>
    <col min="11029" max="11029" width="9.6640625" style="115" bestFit="1" customWidth="1"/>
    <col min="11030" max="11264" width="11.5546875" style="115"/>
    <col min="11265" max="11265" width="35.88671875" style="115" customWidth="1"/>
    <col min="11266" max="11272" width="13.6640625" style="115" customWidth="1"/>
    <col min="11273" max="11273" width="14" style="115" customWidth="1"/>
    <col min="11274" max="11274" width="11.6640625" style="115" customWidth="1"/>
    <col min="11275" max="11275" width="9.5546875" style="115" bestFit="1" customWidth="1"/>
    <col min="11276" max="11276" width="10.5546875" style="115" bestFit="1" customWidth="1"/>
    <col min="11277" max="11280" width="9.5546875" style="115" bestFit="1" customWidth="1"/>
    <col min="11281" max="11281" width="10.5546875" style="115" bestFit="1" customWidth="1"/>
    <col min="11282" max="11284" width="9.5546875" style="115" bestFit="1" customWidth="1"/>
    <col min="11285" max="11285" width="9.6640625" style="115" bestFit="1" customWidth="1"/>
    <col min="11286" max="11520" width="11.5546875" style="115"/>
    <col min="11521" max="11521" width="35.88671875" style="115" customWidth="1"/>
    <col min="11522" max="11528" width="13.6640625" style="115" customWidth="1"/>
    <col min="11529" max="11529" width="14" style="115" customWidth="1"/>
    <col min="11530" max="11530" width="11.6640625" style="115" customWidth="1"/>
    <col min="11531" max="11531" width="9.5546875" style="115" bestFit="1" customWidth="1"/>
    <col min="11532" max="11532" width="10.5546875" style="115" bestFit="1" customWidth="1"/>
    <col min="11533" max="11536" width="9.5546875" style="115" bestFit="1" customWidth="1"/>
    <col min="11537" max="11537" width="10.5546875" style="115" bestFit="1" customWidth="1"/>
    <col min="11538" max="11540" width="9.5546875" style="115" bestFit="1" customWidth="1"/>
    <col min="11541" max="11541" width="9.6640625" style="115" bestFit="1" customWidth="1"/>
    <col min="11542" max="11776" width="11.5546875" style="115"/>
    <col min="11777" max="11777" width="35.88671875" style="115" customWidth="1"/>
    <col min="11778" max="11784" width="13.6640625" style="115" customWidth="1"/>
    <col min="11785" max="11785" width="14" style="115" customWidth="1"/>
    <col min="11786" max="11786" width="11.6640625" style="115" customWidth="1"/>
    <col min="11787" max="11787" width="9.5546875" style="115" bestFit="1" customWidth="1"/>
    <col min="11788" max="11788" width="10.5546875" style="115" bestFit="1" customWidth="1"/>
    <col min="11789" max="11792" width="9.5546875" style="115" bestFit="1" customWidth="1"/>
    <col min="11793" max="11793" width="10.5546875" style="115" bestFit="1" customWidth="1"/>
    <col min="11794" max="11796" width="9.5546875" style="115" bestFit="1" customWidth="1"/>
    <col min="11797" max="11797" width="9.6640625" style="115" bestFit="1" customWidth="1"/>
    <col min="11798" max="12032" width="11.5546875" style="115"/>
    <col min="12033" max="12033" width="35.88671875" style="115" customWidth="1"/>
    <col min="12034" max="12040" width="13.6640625" style="115" customWidth="1"/>
    <col min="12041" max="12041" width="14" style="115" customWidth="1"/>
    <col min="12042" max="12042" width="11.6640625" style="115" customWidth="1"/>
    <col min="12043" max="12043" width="9.5546875" style="115" bestFit="1" customWidth="1"/>
    <col min="12044" max="12044" width="10.5546875" style="115" bestFit="1" customWidth="1"/>
    <col min="12045" max="12048" width="9.5546875" style="115" bestFit="1" customWidth="1"/>
    <col min="12049" max="12049" width="10.5546875" style="115" bestFit="1" customWidth="1"/>
    <col min="12050" max="12052" width="9.5546875" style="115" bestFit="1" customWidth="1"/>
    <col min="12053" max="12053" width="9.6640625" style="115" bestFit="1" customWidth="1"/>
    <col min="12054" max="12288" width="11.5546875" style="115"/>
    <col min="12289" max="12289" width="35.88671875" style="115" customWidth="1"/>
    <col min="12290" max="12296" width="13.6640625" style="115" customWidth="1"/>
    <col min="12297" max="12297" width="14" style="115" customWidth="1"/>
    <col min="12298" max="12298" width="11.6640625" style="115" customWidth="1"/>
    <col min="12299" max="12299" width="9.5546875" style="115" bestFit="1" customWidth="1"/>
    <col min="12300" max="12300" width="10.5546875" style="115" bestFit="1" customWidth="1"/>
    <col min="12301" max="12304" width="9.5546875" style="115" bestFit="1" customWidth="1"/>
    <col min="12305" max="12305" width="10.5546875" style="115" bestFit="1" customWidth="1"/>
    <col min="12306" max="12308" width="9.5546875" style="115" bestFit="1" customWidth="1"/>
    <col min="12309" max="12309" width="9.6640625" style="115" bestFit="1" customWidth="1"/>
    <col min="12310" max="12544" width="11.5546875" style="115"/>
    <col min="12545" max="12545" width="35.88671875" style="115" customWidth="1"/>
    <col min="12546" max="12552" width="13.6640625" style="115" customWidth="1"/>
    <col min="12553" max="12553" width="14" style="115" customWidth="1"/>
    <col min="12554" max="12554" width="11.6640625" style="115" customWidth="1"/>
    <col min="12555" max="12555" width="9.5546875" style="115" bestFit="1" customWidth="1"/>
    <col min="12556" max="12556" width="10.5546875" style="115" bestFit="1" customWidth="1"/>
    <col min="12557" max="12560" width="9.5546875" style="115" bestFit="1" customWidth="1"/>
    <col min="12561" max="12561" width="10.5546875" style="115" bestFit="1" customWidth="1"/>
    <col min="12562" max="12564" width="9.5546875" style="115" bestFit="1" customWidth="1"/>
    <col min="12565" max="12565" width="9.6640625" style="115" bestFit="1" customWidth="1"/>
    <col min="12566" max="12800" width="11.5546875" style="115"/>
    <col min="12801" max="12801" width="35.88671875" style="115" customWidth="1"/>
    <col min="12802" max="12808" width="13.6640625" style="115" customWidth="1"/>
    <col min="12809" max="12809" width="14" style="115" customWidth="1"/>
    <col min="12810" max="12810" width="11.6640625" style="115" customWidth="1"/>
    <col min="12811" max="12811" width="9.5546875" style="115" bestFit="1" customWidth="1"/>
    <col min="12812" max="12812" width="10.5546875" style="115" bestFit="1" customWidth="1"/>
    <col min="12813" max="12816" width="9.5546875" style="115" bestFit="1" customWidth="1"/>
    <col min="12817" max="12817" width="10.5546875" style="115" bestFit="1" customWidth="1"/>
    <col min="12818" max="12820" width="9.5546875" style="115" bestFit="1" customWidth="1"/>
    <col min="12821" max="12821" width="9.6640625" style="115" bestFit="1" customWidth="1"/>
    <col min="12822" max="13056" width="11.5546875" style="115"/>
    <col min="13057" max="13057" width="35.88671875" style="115" customWidth="1"/>
    <col min="13058" max="13064" width="13.6640625" style="115" customWidth="1"/>
    <col min="13065" max="13065" width="14" style="115" customWidth="1"/>
    <col min="13066" max="13066" width="11.6640625" style="115" customWidth="1"/>
    <col min="13067" max="13067" width="9.5546875" style="115" bestFit="1" customWidth="1"/>
    <col min="13068" max="13068" width="10.5546875" style="115" bestFit="1" customWidth="1"/>
    <col min="13069" max="13072" width="9.5546875" style="115" bestFit="1" customWidth="1"/>
    <col min="13073" max="13073" width="10.5546875" style="115" bestFit="1" customWidth="1"/>
    <col min="13074" max="13076" width="9.5546875" style="115" bestFit="1" customWidth="1"/>
    <col min="13077" max="13077" width="9.6640625" style="115" bestFit="1" customWidth="1"/>
    <col min="13078" max="13312" width="11.5546875" style="115"/>
    <col min="13313" max="13313" width="35.88671875" style="115" customWidth="1"/>
    <col min="13314" max="13320" width="13.6640625" style="115" customWidth="1"/>
    <col min="13321" max="13321" width="14" style="115" customWidth="1"/>
    <col min="13322" max="13322" width="11.6640625" style="115" customWidth="1"/>
    <col min="13323" max="13323" width="9.5546875" style="115" bestFit="1" customWidth="1"/>
    <col min="13324" max="13324" width="10.5546875" style="115" bestFit="1" customWidth="1"/>
    <col min="13325" max="13328" width="9.5546875" style="115" bestFit="1" customWidth="1"/>
    <col min="13329" max="13329" width="10.5546875" style="115" bestFit="1" customWidth="1"/>
    <col min="13330" max="13332" width="9.5546875" style="115" bestFit="1" customWidth="1"/>
    <col min="13333" max="13333" width="9.6640625" style="115" bestFit="1" customWidth="1"/>
    <col min="13334" max="13568" width="11.5546875" style="115"/>
    <col min="13569" max="13569" width="35.88671875" style="115" customWidth="1"/>
    <col min="13570" max="13576" width="13.6640625" style="115" customWidth="1"/>
    <col min="13577" max="13577" width="14" style="115" customWidth="1"/>
    <col min="13578" max="13578" width="11.6640625" style="115" customWidth="1"/>
    <col min="13579" max="13579" width="9.5546875" style="115" bestFit="1" customWidth="1"/>
    <col min="13580" max="13580" width="10.5546875" style="115" bestFit="1" customWidth="1"/>
    <col min="13581" max="13584" width="9.5546875" style="115" bestFit="1" customWidth="1"/>
    <col min="13585" max="13585" width="10.5546875" style="115" bestFit="1" customWidth="1"/>
    <col min="13586" max="13588" width="9.5546875" style="115" bestFit="1" customWidth="1"/>
    <col min="13589" max="13589" width="9.6640625" style="115" bestFit="1" customWidth="1"/>
    <col min="13590" max="13824" width="11.5546875" style="115"/>
    <col min="13825" max="13825" width="35.88671875" style="115" customWidth="1"/>
    <col min="13826" max="13832" width="13.6640625" style="115" customWidth="1"/>
    <col min="13833" max="13833" width="14" style="115" customWidth="1"/>
    <col min="13834" max="13834" width="11.6640625" style="115" customWidth="1"/>
    <col min="13835" max="13835" width="9.5546875" style="115" bestFit="1" customWidth="1"/>
    <col min="13836" max="13836" width="10.5546875" style="115" bestFit="1" customWidth="1"/>
    <col min="13837" max="13840" width="9.5546875" style="115" bestFit="1" customWidth="1"/>
    <col min="13841" max="13841" width="10.5546875" style="115" bestFit="1" customWidth="1"/>
    <col min="13842" max="13844" width="9.5546875" style="115" bestFit="1" customWidth="1"/>
    <col min="13845" max="13845" width="9.6640625" style="115" bestFit="1" customWidth="1"/>
    <col min="13846" max="14080" width="11.5546875" style="115"/>
    <col min="14081" max="14081" width="35.88671875" style="115" customWidth="1"/>
    <col min="14082" max="14088" width="13.6640625" style="115" customWidth="1"/>
    <col min="14089" max="14089" width="14" style="115" customWidth="1"/>
    <col min="14090" max="14090" width="11.6640625" style="115" customWidth="1"/>
    <col min="14091" max="14091" width="9.5546875" style="115" bestFit="1" customWidth="1"/>
    <col min="14092" max="14092" width="10.5546875" style="115" bestFit="1" customWidth="1"/>
    <col min="14093" max="14096" width="9.5546875" style="115" bestFit="1" customWidth="1"/>
    <col min="14097" max="14097" width="10.5546875" style="115" bestFit="1" customWidth="1"/>
    <col min="14098" max="14100" width="9.5546875" style="115" bestFit="1" customWidth="1"/>
    <col min="14101" max="14101" width="9.6640625" style="115" bestFit="1" customWidth="1"/>
    <col min="14102" max="14336" width="11.5546875" style="115"/>
    <col min="14337" max="14337" width="35.88671875" style="115" customWidth="1"/>
    <col min="14338" max="14344" width="13.6640625" style="115" customWidth="1"/>
    <col min="14345" max="14345" width="14" style="115" customWidth="1"/>
    <col min="14346" max="14346" width="11.6640625" style="115" customWidth="1"/>
    <col min="14347" max="14347" width="9.5546875" style="115" bestFit="1" customWidth="1"/>
    <col min="14348" max="14348" width="10.5546875" style="115" bestFit="1" customWidth="1"/>
    <col min="14349" max="14352" width="9.5546875" style="115" bestFit="1" customWidth="1"/>
    <col min="14353" max="14353" width="10.5546875" style="115" bestFit="1" customWidth="1"/>
    <col min="14354" max="14356" width="9.5546875" style="115" bestFit="1" customWidth="1"/>
    <col min="14357" max="14357" width="9.6640625" style="115" bestFit="1" customWidth="1"/>
    <col min="14358" max="14592" width="11.5546875" style="115"/>
    <col min="14593" max="14593" width="35.88671875" style="115" customWidth="1"/>
    <col min="14594" max="14600" width="13.6640625" style="115" customWidth="1"/>
    <col min="14601" max="14601" width="14" style="115" customWidth="1"/>
    <col min="14602" max="14602" width="11.6640625" style="115" customWidth="1"/>
    <col min="14603" max="14603" width="9.5546875" style="115" bestFit="1" customWidth="1"/>
    <col min="14604" max="14604" width="10.5546875" style="115" bestFit="1" customWidth="1"/>
    <col min="14605" max="14608" width="9.5546875" style="115" bestFit="1" customWidth="1"/>
    <col min="14609" max="14609" width="10.5546875" style="115" bestFit="1" customWidth="1"/>
    <col min="14610" max="14612" width="9.5546875" style="115" bestFit="1" customWidth="1"/>
    <col min="14613" max="14613" width="9.6640625" style="115" bestFit="1" customWidth="1"/>
    <col min="14614" max="14848" width="11.5546875" style="115"/>
    <col min="14849" max="14849" width="35.88671875" style="115" customWidth="1"/>
    <col min="14850" max="14856" width="13.6640625" style="115" customWidth="1"/>
    <col min="14857" max="14857" width="14" style="115" customWidth="1"/>
    <col min="14858" max="14858" width="11.6640625" style="115" customWidth="1"/>
    <col min="14859" max="14859" width="9.5546875" style="115" bestFit="1" customWidth="1"/>
    <col min="14860" max="14860" width="10.5546875" style="115" bestFit="1" customWidth="1"/>
    <col min="14861" max="14864" width="9.5546875" style="115" bestFit="1" customWidth="1"/>
    <col min="14865" max="14865" width="10.5546875" style="115" bestFit="1" customWidth="1"/>
    <col min="14866" max="14868" width="9.5546875" style="115" bestFit="1" customWidth="1"/>
    <col min="14869" max="14869" width="9.6640625" style="115" bestFit="1" customWidth="1"/>
    <col min="14870" max="15104" width="11.5546875" style="115"/>
    <col min="15105" max="15105" width="35.88671875" style="115" customWidth="1"/>
    <col min="15106" max="15112" width="13.6640625" style="115" customWidth="1"/>
    <col min="15113" max="15113" width="14" style="115" customWidth="1"/>
    <col min="15114" max="15114" width="11.6640625" style="115" customWidth="1"/>
    <col min="15115" max="15115" width="9.5546875" style="115" bestFit="1" customWidth="1"/>
    <col min="15116" max="15116" width="10.5546875" style="115" bestFit="1" customWidth="1"/>
    <col min="15117" max="15120" width="9.5546875" style="115" bestFit="1" customWidth="1"/>
    <col min="15121" max="15121" width="10.5546875" style="115" bestFit="1" customWidth="1"/>
    <col min="15122" max="15124" width="9.5546875" style="115" bestFit="1" customWidth="1"/>
    <col min="15125" max="15125" width="9.6640625" style="115" bestFit="1" customWidth="1"/>
    <col min="15126" max="15360" width="11.5546875" style="115"/>
    <col min="15361" max="15361" width="35.88671875" style="115" customWidth="1"/>
    <col min="15362" max="15368" width="13.6640625" style="115" customWidth="1"/>
    <col min="15369" max="15369" width="14" style="115" customWidth="1"/>
    <col min="15370" max="15370" width="11.6640625" style="115" customWidth="1"/>
    <col min="15371" max="15371" width="9.5546875" style="115" bestFit="1" customWidth="1"/>
    <col min="15372" max="15372" width="10.5546875" style="115" bestFit="1" customWidth="1"/>
    <col min="15373" max="15376" width="9.5546875" style="115" bestFit="1" customWidth="1"/>
    <col min="15377" max="15377" width="10.5546875" style="115" bestFit="1" customWidth="1"/>
    <col min="15378" max="15380" width="9.5546875" style="115" bestFit="1" customWidth="1"/>
    <col min="15381" max="15381" width="9.6640625" style="115" bestFit="1" customWidth="1"/>
    <col min="15382" max="15616" width="11.5546875" style="115"/>
    <col min="15617" max="15617" width="35.88671875" style="115" customWidth="1"/>
    <col min="15618" max="15624" width="13.6640625" style="115" customWidth="1"/>
    <col min="15625" max="15625" width="14" style="115" customWidth="1"/>
    <col min="15626" max="15626" width="11.6640625" style="115" customWidth="1"/>
    <col min="15627" max="15627" width="9.5546875" style="115" bestFit="1" customWidth="1"/>
    <col min="15628" max="15628" width="10.5546875" style="115" bestFit="1" customWidth="1"/>
    <col min="15629" max="15632" width="9.5546875" style="115" bestFit="1" customWidth="1"/>
    <col min="15633" max="15633" width="10.5546875" style="115" bestFit="1" customWidth="1"/>
    <col min="15634" max="15636" width="9.5546875" style="115" bestFit="1" customWidth="1"/>
    <col min="15637" max="15637" width="9.6640625" style="115" bestFit="1" customWidth="1"/>
    <col min="15638" max="15872" width="11.5546875" style="115"/>
    <col min="15873" max="15873" width="35.88671875" style="115" customWidth="1"/>
    <col min="15874" max="15880" width="13.6640625" style="115" customWidth="1"/>
    <col min="15881" max="15881" width="14" style="115" customWidth="1"/>
    <col min="15882" max="15882" width="11.6640625" style="115" customWidth="1"/>
    <col min="15883" max="15883" width="9.5546875" style="115" bestFit="1" customWidth="1"/>
    <col min="15884" max="15884" width="10.5546875" style="115" bestFit="1" customWidth="1"/>
    <col min="15885" max="15888" width="9.5546875" style="115" bestFit="1" customWidth="1"/>
    <col min="15889" max="15889" width="10.5546875" style="115" bestFit="1" customWidth="1"/>
    <col min="15890" max="15892" width="9.5546875" style="115" bestFit="1" customWidth="1"/>
    <col min="15893" max="15893" width="9.6640625" style="115" bestFit="1" customWidth="1"/>
    <col min="15894" max="16128" width="11.5546875" style="115"/>
    <col min="16129" max="16129" width="35.88671875" style="115" customWidth="1"/>
    <col min="16130" max="16136" width="13.6640625" style="115" customWidth="1"/>
    <col min="16137" max="16137" width="14" style="115" customWidth="1"/>
    <col min="16138" max="16138" width="11.6640625" style="115" customWidth="1"/>
    <col min="16139" max="16139" width="9.5546875" style="115" bestFit="1" customWidth="1"/>
    <col min="16140" max="16140" width="10.5546875" style="115" bestFit="1" customWidth="1"/>
    <col min="16141" max="16144" width="9.5546875" style="115" bestFit="1" customWidth="1"/>
    <col min="16145" max="16145" width="10.5546875" style="115" bestFit="1" customWidth="1"/>
    <col min="16146" max="16148" width="9.5546875" style="115" bestFit="1" customWidth="1"/>
    <col min="16149" max="16149" width="9.6640625" style="115" bestFit="1" customWidth="1"/>
    <col min="16150" max="16384" width="11.5546875" style="115"/>
  </cols>
  <sheetData>
    <row r="1" spans="1:12" s="77" customFormat="1" ht="12.75" customHeight="1">
      <c r="A1" s="1408" t="s">
        <v>1213</v>
      </c>
      <c r="B1" s="76"/>
      <c r="C1" s="76"/>
      <c r="D1" s="76"/>
      <c r="E1" s="76"/>
      <c r="F1" s="76"/>
      <c r="G1" s="76"/>
      <c r="H1" s="76"/>
      <c r="I1" s="76"/>
    </row>
    <row r="2" spans="1:12" s="79" customFormat="1" ht="24" customHeight="1">
      <c r="A2" s="78" t="s">
        <v>98</v>
      </c>
      <c r="B2" s="78"/>
      <c r="C2" s="78"/>
      <c r="D2" s="78"/>
      <c r="E2" s="78"/>
      <c r="F2" s="78"/>
      <c r="G2" s="78"/>
      <c r="H2" s="78"/>
      <c r="I2" s="78"/>
    </row>
    <row r="3" spans="1:12" s="81" customFormat="1" ht="26.25" customHeight="1">
      <c r="A3" s="80">
        <v>45169</v>
      </c>
      <c r="B3" s="80"/>
      <c r="C3" s="80"/>
      <c r="D3" s="80"/>
      <c r="E3" s="80"/>
      <c r="F3" s="80"/>
      <c r="G3" s="80"/>
      <c r="H3" s="80"/>
      <c r="I3" s="80"/>
    </row>
    <row r="4" spans="1:12" s="81" customFormat="1" ht="26.25" hidden="1" customHeight="1">
      <c r="A4" s="82"/>
      <c r="B4" s="83">
        <v>3</v>
      </c>
      <c r="C4" s="83">
        <v>4</v>
      </c>
      <c r="D4" s="83">
        <v>6</v>
      </c>
      <c r="E4" s="83">
        <v>8</v>
      </c>
      <c r="F4" s="83">
        <v>7</v>
      </c>
      <c r="G4" s="84">
        <v>2</v>
      </c>
      <c r="H4" s="83">
        <v>5</v>
      </c>
      <c r="I4" s="83"/>
    </row>
    <row r="5" spans="1:12" s="87" customFormat="1" ht="13.5" hidden="1" customHeight="1">
      <c r="A5" s="85"/>
      <c r="B5" s="86" t="s">
        <v>99</v>
      </c>
      <c r="C5" s="86" t="s">
        <v>100</v>
      </c>
      <c r="D5" s="86" t="s">
        <v>101</v>
      </c>
      <c r="E5" s="86" t="s">
        <v>102</v>
      </c>
      <c r="F5" s="86" t="s">
        <v>103</v>
      </c>
      <c r="G5" s="86" t="s">
        <v>104</v>
      </c>
      <c r="H5" s="86" t="s">
        <v>105</v>
      </c>
      <c r="I5" s="85"/>
    </row>
    <row r="6" spans="1:12" s="87" customFormat="1" ht="13.5" customHeight="1" thickBot="1">
      <c r="A6" s="88"/>
      <c r="B6" s="86"/>
      <c r="C6" s="86"/>
      <c r="D6" s="86"/>
      <c r="E6" s="86"/>
      <c r="F6" s="86"/>
      <c r="G6" s="86"/>
      <c r="H6" s="86"/>
      <c r="I6" s="85"/>
    </row>
    <row r="7" spans="1:12" s="92" customFormat="1" ht="26.25" customHeight="1">
      <c r="A7" s="89" t="s">
        <v>1</v>
      </c>
      <c r="B7" s="90" t="s">
        <v>106</v>
      </c>
      <c r="C7" s="90" t="s">
        <v>107</v>
      </c>
      <c r="D7" s="90" t="s">
        <v>108</v>
      </c>
      <c r="E7" s="90" t="s">
        <v>109</v>
      </c>
      <c r="F7" s="90" t="s">
        <v>110</v>
      </c>
      <c r="G7" s="90" t="s">
        <v>111</v>
      </c>
      <c r="H7" s="90" t="s">
        <v>112</v>
      </c>
      <c r="I7" s="91" t="s">
        <v>113</v>
      </c>
    </row>
    <row r="8" spans="1:12" s="92" customFormat="1" ht="43.5" customHeight="1">
      <c r="A8" s="93"/>
      <c r="B8" s="94"/>
      <c r="C8" s="94"/>
      <c r="D8" s="94"/>
      <c r="E8" s="94"/>
      <c r="F8" s="94"/>
      <c r="G8" s="94" t="s">
        <v>114</v>
      </c>
      <c r="H8" s="94"/>
      <c r="I8" s="95"/>
    </row>
    <row r="9" spans="1:12" s="99" customFormat="1" ht="13.5" customHeight="1">
      <c r="A9" s="96"/>
      <c r="B9" s="97"/>
      <c r="C9" s="97"/>
      <c r="D9" s="97"/>
      <c r="E9" s="97"/>
      <c r="F9" s="97"/>
      <c r="G9" s="97"/>
      <c r="H9" s="97"/>
      <c r="I9" s="98"/>
    </row>
    <row r="10" spans="1:12" s="104" customFormat="1" ht="20.100000000000001" customHeight="1">
      <c r="A10" s="100" t="s">
        <v>29</v>
      </c>
      <c r="B10" s="101">
        <v>236</v>
      </c>
      <c r="C10" s="101">
        <v>2131</v>
      </c>
      <c r="D10" s="101">
        <v>25750</v>
      </c>
      <c r="E10" s="101">
        <v>44514</v>
      </c>
      <c r="F10" s="101">
        <v>6805</v>
      </c>
      <c r="G10" s="101">
        <v>813858</v>
      </c>
      <c r="H10" s="101">
        <v>52057</v>
      </c>
      <c r="I10" s="101">
        <v>926545</v>
      </c>
      <c r="J10" s="102"/>
      <c r="K10" s="103"/>
      <c r="L10" s="103"/>
    </row>
    <row r="11" spans="1:12" s="104" customFormat="1" ht="20.100000000000001" customHeight="1">
      <c r="A11" s="100" t="s">
        <v>30</v>
      </c>
      <c r="B11" s="101">
        <v>9</v>
      </c>
      <c r="C11" s="101">
        <v>80</v>
      </c>
      <c r="D11" s="101">
        <v>199</v>
      </c>
      <c r="E11" s="101">
        <v>32</v>
      </c>
      <c r="F11" s="101">
        <v>29</v>
      </c>
      <c r="G11" s="101">
        <v>43876</v>
      </c>
      <c r="H11" s="101">
        <v>1147</v>
      </c>
      <c r="I11" s="101">
        <v>45360</v>
      </c>
      <c r="J11" s="102"/>
      <c r="K11" s="103"/>
      <c r="L11" s="103"/>
    </row>
    <row r="12" spans="1:12" s="104" customFormat="1" ht="20.100000000000001" customHeight="1">
      <c r="A12" s="100" t="s">
        <v>31</v>
      </c>
      <c r="B12" s="101">
        <v>640</v>
      </c>
      <c r="C12" s="101">
        <v>2725</v>
      </c>
      <c r="D12" s="101">
        <v>33174</v>
      </c>
      <c r="E12" s="101">
        <v>85230</v>
      </c>
      <c r="F12" s="101">
        <v>56739</v>
      </c>
      <c r="G12" s="101">
        <v>1226189</v>
      </c>
      <c r="H12" s="101">
        <v>76820</v>
      </c>
      <c r="I12" s="101">
        <v>1428617</v>
      </c>
      <c r="J12" s="102"/>
      <c r="K12" s="103"/>
      <c r="L12" s="103"/>
    </row>
    <row r="13" spans="1:12" s="104" customFormat="1" ht="20.100000000000001" customHeight="1">
      <c r="A13" s="100" t="s">
        <v>32</v>
      </c>
      <c r="B13" s="101">
        <v>38</v>
      </c>
      <c r="C13" s="101">
        <v>515</v>
      </c>
      <c r="D13" s="101">
        <v>1095</v>
      </c>
      <c r="E13" s="101">
        <v>12308</v>
      </c>
      <c r="F13" s="101">
        <v>4523</v>
      </c>
      <c r="G13" s="101">
        <v>382259</v>
      </c>
      <c r="H13" s="101">
        <v>12952</v>
      </c>
      <c r="I13" s="101">
        <v>412420</v>
      </c>
      <c r="J13" s="102"/>
      <c r="K13" s="103"/>
      <c r="L13" s="103"/>
    </row>
    <row r="14" spans="1:12" s="104" customFormat="1" ht="20.100000000000001" customHeight="1">
      <c r="A14" s="100" t="s">
        <v>33</v>
      </c>
      <c r="B14" s="101">
        <v>132</v>
      </c>
      <c r="C14" s="101">
        <v>762</v>
      </c>
      <c r="D14" s="101">
        <v>1578</v>
      </c>
      <c r="E14" s="101">
        <v>316</v>
      </c>
      <c r="F14" s="101">
        <v>531</v>
      </c>
      <c r="G14" s="101">
        <v>83702</v>
      </c>
      <c r="H14" s="101">
        <v>17020</v>
      </c>
      <c r="I14" s="101">
        <v>99655</v>
      </c>
      <c r="J14" s="102"/>
      <c r="K14" s="103"/>
      <c r="L14" s="103"/>
    </row>
    <row r="15" spans="1:12" s="104" customFormat="1" ht="20.100000000000001" customHeight="1">
      <c r="A15" s="100" t="s">
        <v>115</v>
      </c>
      <c r="B15" s="101">
        <v>274</v>
      </c>
      <c r="C15" s="101">
        <v>1041</v>
      </c>
      <c r="D15" s="101">
        <v>15451</v>
      </c>
      <c r="E15" s="101">
        <v>21816</v>
      </c>
      <c r="F15" s="101">
        <v>2939</v>
      </c>
      <c r="G15" s="101">
        <v>467753</v>
      </c>
      <c r="H15" s="101">
        <v>37658</v>
      </c>
      <c r="I15" s="101">
        <v>531785</v>
      </c>
      <c r="J15" s="102"/>
      <c r="K15" s="103"/>
      <c r="L15" s="103"/>
    </row>
    <row r="16" spans="1:12" s="104" customFormat="1" ht="20.100000000000001" customHeight="1">
      <c r="A16" s="100" t="s">
        <v>35</v>
      </c>
      <c r="B16" s="101">
        <v>38</v>
      </c>
      <c r="C16" s="101">
        <v>92</v>
      </c>
      <c r="D16" s="101">
        <v>18</v>
      </c>
      <c r="E16" s="101">
        <v>7</v>
      </c>
      <c r="F16" s="101">
        <v>8</v>
      </c>
      <c r="G16" s="101">
        <v>0</v>
      </c>
      <c r="H16" s="101">
        <v>0</v>
      </c>
      <c r="I16" s="101">
        <v>163</v>
      </c>
      <c r="J16" s="102"/>
      <c r="K16" s="103"/>
      <c r="L16" s="103"/>
    </row>
    <row r="17" spans="1:12" s="104" customFormat="1" ht="20.100000000000001" customHeight="1">
      <c r="A17" s="100" t="s">
        <v>36</v>
      </c>
      <c r="B17" s="101">
        <v>205</v>
      </c>
      <c r="C17" s="101">
        <v>938</v>
      </c>
      <c r="D17" s="101">
        <v>5859</v>
      </c>
      <c r="E17" s="101">
        <v>17939</v>
      </c>
      <c r="F17" s="101">
        <v>4766</v>
      </c>
      <c r="G17" s="101">
        <v>1147291</v>
      </c>
      <c r="H17" s="101">
        <v>46886</v>
      </c>
      <c r="I17" s="101">
        <v>1198347</v>
      </c>
      <c r="J17" s="102"/>
      <c r="K17" s="103"/>
      <c r="L17" s="103"/>
    </row>
    <row r="18" spans="1:12" s="104" customFormat="1" ht="20.100000000000001" customHeight="1">
      <c r="A18" s="100" t="s">
        <v>37</v>
      </c>
      <c r="B18" s="101">
        <v>0</v>
      </c>
      <c r="C18" s="101">
        <v>0</v>
      </c>
      <c r="D18" s="101">
        <v>3690</v>
      </c>
      <c r="E18" s="101">
        <v>238975</v>
      </c>
      <c r="F18" s="101">
        <v>579040</v>
      </c>
      <c r="G18" s="101">
        <v>104470</v>
      </c>
      <c r="H18" s="101">
        <v>5323</v>
      </c>
      <c r="I18" s="101">
        <v>927542</v>
      </c>
      <c r="J18" s="102"/>
      <c r="K18" s="103"/>
      <c r="L18" s="103"/>
    </row>
    <row r="19" spans="1:12" s="104" customFormat="1" ht="20.100000000000001" customHeight="1">
      <c r="A19" s="100" t="s">
        <v>38</v>
      </c>
      <c r="B19" s="101">
        <v>30</v>
      </c>
      <c r="C19" s="101">
        <v>92</v>
      </c>
      <c r="D19" s="101">
        <v>81</v>
      </c>
      <c r="E19" s="101">
        <v>7</v>
      </c>
      <c r="F19" s="101">
        <v>0</v>
      </c>
      <c r="G19" s="101">
        <v>38357</v>
      </c>
      <c r="H19" s="101">
        <v>5438</v>
      </c>
      <c r="I19" s="101">
        <v>43899</v>
      </c>
      <c r="J19" s="102"/>
      <c r="K19" s="103"/>
      <c r="L19" s="103"/>
    </row>
    <row r="20" spans="1:12" s="104" customFormat="1" ht="20.100000000000001" customHeight="1">
      <c r="A20" s="100" t="s">
        <v>97</v>
      </c>
      <c r="B20" s="101">
        <v>0</v>
      </c>
      <c r="C20" s="101">
        <v>0</v>
      </c>
      <c r="D20" s="101">
        <v>0</v>
      </c>
      <c r="E20" s="101">
        <v>51</v>
      </c>
      <c r="F20" s="101">
        <v>58</v>
      </c>
      <c r="G20" s="101">
        <v>1025123</v>
      </c>
      <c r="H20" s="101">
        <v>5</v>
      </c>
      <c r="I20" s="101">
        <v>1025233</v>
      </c>
      <c r="J20" s="102"/>
      <c r="K20" s="103"/>
      <c r="L20" s="103"/>
    </row>
    <row r="21" spans="1:12" s="104" customFormat="1" ht="20.100000000000001" customHeight="1">
      <c r="A21" s="100" t="s">
        <v>116</v>
      </c>
      <c r="B21" s="101">
        <v>122</v>
      </c>
      <c r="C21" s="101">
        <v>259</v>
      </c>
      <c r="D21" s="101">
        <v>97</v>
      </c>
      <c r="E21" s="101">
        <v>1</v>
      </c>
      <c r="F21" s="101">
        <v>0</v>
      </c>
      <c r="G21" s="101">
        <v>44</v>
      </c>
      <c r="H21" s="101">
        <v>0</v>
      </c>
      <c r="I21" s="101">
        <v>523</v>
      </c>
      <c r="J21" s="102"/>
      <c r="K21" s="103"/>
      <c r="L21" s="103"/>
    </row>
    <row r="22" spans="1:12" s="104" customFormat="1" ht="20.100000000000001" customHeight="1">
      <c r="A22" s="100" t="s">
        <v>41</v>
      </c>
      <c r="B22" s="101">
        <v>0</v>
      </c>
      <c r="C22" s="101">
        <v>0</v>
      </c>
      <c r="D22" s="101">
        <v>0</v>
      </c>
      <c r="E22" s="101">
        <v>0</v>
      </c>
      <c r="F22" s="101">
        <v>0</v>
      </c>
      <c r="G22" s="101">
        <v>408979</v>
      </c>
      <c r="H22" s="101">
        <v>0</v>
      </c>
      <c r="I22" s="101">
        <v>408979</v>
      </c>
      <c r="J22" s="102"/>
      <c r="K22" s="103"/>
      <c r="L22" s="103"/>
    </row>
    <row r="23" spans="1:12" s="104" customFormat="1" ht="20.100000000000001" customHeight="1">
      <c r="A23" s="100" t="s">
        <v>42</v>
      </c>
      <c r="B23" s="101">
        <v>1</v>
      </c>
      <c r="C23" s="101">
        <v>1</v>
      </c>
      <c r="D23" s="101">
        <v>1</v>
      </c>
      <c r="E23" s="101">
        <v>0</v>
      </c>
      <c r="F23" s="101">
        <v>0</v>
      </c>
      <c r="G23" s="101">
        <v>88971</v>
      </c>
      <c r="H23" s="101">
        <v>0</v>
      </c>
      <c r="I23" s="101">
        <v>88974</v>
      </c>
      <c r="J23" s="102"/>
      <c r="K23" s="103"/>
      <c r="L23" s="103"/>
    </row>
    <row r="24" spans="1:12" s="104" customFormat="1" ht="20.100000000000001" customHeight="1">
      <c r="A24" s="105" t="s">
        <v>43</v>
      </c>
      <c r="B24" s="101">
        <v>37</v>
      </c>
      <c r="C24" s="101">
        <v>14</v>
      </c>
      <c r="D24" s="101">
        <v>0</v>
      </c>
      <c r="E24" s="101">
        <v>0</v>
      </c>
      <c r="F24" s="101">
        <v>0</v>
      </c>
      <c r="G24" s="101">
        <v>0</v>
      </c>
      <c r="H24" s="101">
        <v>0</v>
      </c>
      <c r="I24" s="101">
        <v>51</v>
      </c>
      <c r="J24" s="102"/>
      <c r="K24" s="103"/>
      <c r="L24" s="103"/>
    </row>
    <row r="25" spans="1:12" s="104" customFormat="1" ht="20.100000000000001" customHeight="1">
      <c r="A25" s="105" t="s">
        <v>44</v>
      </c>
      <c r="B25" s="101">
        <v>6</v>
      </c>
      <c r="C25" s="101">
        <v>1</v>
      </c>
      <c r="D25" s="101">
        <v>0</v>
      </c>
      <c r="E25" s="101">
        <v>0</v>
      </c>
      <c r="F25" s="101">
        <v>0</v>
      </c>
      <c r="G25" s="101">
        <v>0</v>
      </c>
      <c r="H25" s="101">
        <v>0</v>
      </c>
      <c r="I25" s="101">
        <v>7</v>
      </c>
      <c r="J25" s="102"/>
      <c r="K25" s="103"/>
      <c r="L25" s="103"/>
    </row>
    <row r="26" spans="1:12" s="104" customFormat="1" ht="20.100000000000001" customHeight="1">
      <c r="A26" s="105" t="s">
        <v>117</v>
      </c>
      <c r="B26" s="101">
        <v>20</v>
      </c>
      <c r="C26" s="101">
        <v>17</v>
      </c>
      <c r="D26" s="101">
        <v>0</v>
      </c>
      <c r="E26" s="101">
        <v>0</v>
      </c>
      <c r="F26" s="101">
        <v>0</v>
      </c>
      <c r="G26" s="101">
        <v>0</v>
      </c>
      <c r="H26" s="101">
        <v>0</v>
      </c>
      <c r="I26" s="101">
        <v>37</v>
      </c>
      <c r="J26" s="102"/>
      <c r="K26" s="103"/>
      <c r="L26" s="103"/>
    </row>
    <row r="27" spans="1:12" s="108" customFormat="1" ht="20.25" customHeight="1" thickBot="1">
      <c r="A27" s="106" t="s">
        <v>118</v>
      </c>
      <c r="B27" s="107">
        <v>853</v>
      </c>
      <c r="C27" s="107">
        <v>3941</v>
      </c>
      <c r="D27" s="107">
        <v>50406</v>
      </c>
      <c r="E27" s="107">
        <v>378245</v>
      </c>
      <c r="F27" s="107">
        <v>651593</v>
      </c>
      <c r="G27" s="107">
        <v>3754720</v>
      </c>
      <c r="H27" s="107">
        <v>251616</v>
      </c>
      <c r="I27" s="107">
        <v>4774597</v>
      </c>
    </row>
    <row r="28" spans="1:12" s="108" customFormat="1" ht="6.75" customHeight="1">
      <c r="A28" s="109"/>
      <c r="B28" s="102"/>
      <c r="C28" s="102"/>
      <c r="D28" s="102"/>
      <c r="E28" s="102"/>
      <c r="F28" s="102"/>
      <c r="G28" s="102"/>
      <c r="H28" s="102"/>
      <c r="I28" s="102"/>
    </row>
    <row r="29" spans="1:12" s="112" customFormat="1" ht="19.5" customHeight="1">
      <c r="A29" s="110" t="s">
        <v>119</v>
      </c>
      <c r="B29" s="111"/>
      <c r="C29" s="111"/>
      <c r="D29" s="111"/>
      <c r="E29" s="111"/>
      <c r="F29" s="111"/>
      <c r="G29" s="111"/>
      <c r="H29" s="111"/>
      <c r="I29" s="111"/>
    </row>
    <row r="30" spans="1:12" s="87" customFormat="1" ht="15.75" customHeight="1">
      <c r="A30" s="110" t="s">
        <v>120</v>
      </c>
    </row>
    <row r="31" spans="1:12" s="87" customFormat="1" ht="16.5" customHeight="1">
      <c r="A31" s="110" t="s">
        <v>121</v>
      </c>
    </row>
    <row r="32" spans="1:12" s="87" customFormat="1" ht="16.5" customHeight="1">
      <c r="A32" s="113"/>
    </row>
    <row r="33" spans="2:9">
      <c r="B33" s="114"/>
      <c r="C33" s="114"/>
      <c r="D33" s="114"/>
      <c r="E33" s="114"/>
      <c r="F33" s="114"/>
      <c r="G33" s="114"/>
      <c r="H33" s="114"/>
      <c r="I33" s="114"/>
    </row>
    <row r="34" spans="2:9">
      <c r="B34" s="114"/>
      <c r="C34" s="114"/>
      <c r="D34" s="114"/>
      <c r="E34" s="114"/>
      <c r="F34" s="114"/>
      <c r="G34" s="114"/>
      <c r="H34" s="114"/>
      <c r="I34" s="114"/>
    </row>
    <row r="35" spans="2:9">
      <c r="B35" s="114"/>
      <c r="C35" s="114"/>
      <c r="D35" s="114"/>
      <c r="E35" s="114"/>
      <c r="F35" s="114"/>
      <c r="G35" s="114"/>
      <c r="H35" s="114"/>
      <c r="I35" s="114"/>
    </row>
    <row r="36" spans="2:9">
      <c r="B36" s="114"/>
      <c r="C36" s="114"/>
      <c r="D36" s="114"/>
      <c r="E36" s="114"/>
      <c r="F36" s="114"/>
      <c r="G36" s="114"/>
      <c r="H36" s="114"/>
      <c r="I36" s="114"/>
    </row>
    <row r="37" spans="2:9">
      <c r="B37" s="114"/>
      <c r="C37" s="114"/>
      <c r="D37" s="114"/>
      <c r="E37" s="114"/>
      <c r="F37" s="114"/>
      <c r="G37" s="114"/>
      <c r="H37" s="114"/>
      <c r="I37" s="114"/>
    </row>
    <row r="38" spans="2:9">
      <c r="B38" s="114"/>
      <c r="C38" s="114"/>
      <c r="D38" s="114"/>
      <c r="E38" s="114"/>
      <c r="F38" s="114"/>
      <c r="G38" s="114"/>
      <c r="H38" s="114"/>
      <c r="I38" s="114"/>
    </row>
    <row r="39" spans="2:9">
      <c r="B39" s="114"/>
      <c r="C39" s="114"/>
      <c r="D39" s="114"/>
      <c r="E39" s="114"/>
      <c r="F39" s="114"/>
      <c r="G39" s="114"/>
      <c r="H39" s="114"/>
      <c r="I39" s="114"/>
    </row>
    <row r="40" spans="2:9">
      <c r="B40" s="114"/>
      <c r="C40" s="114"/>
      <c r="D40" s="114"/>
      <c r="E40" s="114"/>
      <c r="F40" s="114"/>
      <c r="G40" s="114"/>
      <c r="H40" s="114"/>
      <c r="I40" s="114"/>
    </row>
    <row r="41" spans="2:9">
      <c r="B41" s="114"/>
      <c r="C41" s="114"/>
      <c r="D41" s="114"/>
      <c r="E41" s="114"/>
      <c r="F41" s="114"/>
      <c r="G41" s="114"/>
      <c r="H41" s="114"/>
      <c r="I41" s="114"/>
    </row>
    <row r="42" spans="2:9">
      <c r="B42" s="114"/>
      <c r="C42" s="114"/>
      <c r="D42" s="114"/>
      <c r="E42" s="114"/>
      <c r="F42" s="114"/>
      <c r="G42" s="114"/>
      <c r="H42" s="114"/>
      <c r="I42" s="114"/>
    </row>
    <row r="43" spans="2:9">
      <c r="B43" s="114"/>
      <c r="C43" s="114"/>
      <c r="D43" s="114"/>
      <c r="E43" s="114"/>
      <c r="F43" s="114"/>
      <c r="G43" s="114"/>
      <c r="H43" s="114"/>
      <c r="I43" s="114"/>
    </row>
    <row r="44" spans="2:9">
      <c r="B44" s="114"/>
      <c r="C44" s="114"/>
      <c r="D44" s="114"/>
      <c r="E44" s="114"/>
      <c r="F44" s="114"/>
      <c r="G44" s="114"/>
      <c r="H44" s="114"/>
      <c r="I44" s="114"/>
    </row>
    <row r="45" spans="2:9">
      <c r="B45" s="114"/>
      <c r="C45" s="114"/>
      <c r="D45" s="114"/>
      <c r="E45" s="114"/>
      <c r="F45" s="114"/>
      <c r="G45" s="114"/>
      <c r="H45" s="114"/>
      <c r="I45" s="114"/>
    </row>
    <row r="46" spans="2:9">
      <c r="B46" s="114"/>
      <c r="C46" s="114"/>
      <c r="D46" s="114"/>
      <c r="E46" s="114"/>
      <c r="F46" s="114"/>
      <c r="G46" s="114"/>
      <c r="H46" s="114"/>
      <c r="I46" s="114"/>
    </row>
    <row r="47" spans="2:9">
      <c r="B47" s="114"/>
      <c r="C47" s="114"/>
      <c r="D47" s="114"/>
      <c r="E47" s="114"/>
      <c r="F47" s="114"/>
      <c r="G47" s="114"/>
      <c r="H47" s="114"/>
      <c r="I47" s="114"/>
    </row>
  </sheetData>
  <mergeCells count="11">
    <mergeCell ref="I7:I8"/>
    <mergeCell ref="A2:I2"/>
    <mergeCell ref="A3:I3"/>
    <mergeCell ref="A7:A8"/>
    <mergeCell ref="B7:B8"/>
    <mergeCell ref="C7:C8"/>
    <mergeCell ref="D7:D8"/>
    <mergeCell ref="E7:E8"/>
    <mergeCell ref="F7:F8"/>
    <mergeCell ref="G7:G8"/>
    <mergeCell ref="H7:H8"/>
  </mergeCells>
  <hyperlinks>
    <hyperlink ref="A1" location="Índice!A1" display="Volver al Índice" xr:uid="{0AD406EB-B3A4-4123-9663-4D57124424CA}"/>
  </hyperlink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38B81-DD58-4487-8FD2-BBA5ABD69159}">
  <dimension ref="A1:X50"/>
  <sheetViews>
    <sheetView showGridLines="0" workbookViewId="0"/>
  </sheetViews>
  <sheetFormatPr baseColWidth="10" defaultRowHeight="13.2"/>
  <cols>
    <col min="1" max="1" width="38.5546875" style="7" customWidth="1"/>
    <col min="2" max="8" width="15.5546875" style="7" customWidth="1"/>
    <col min="9" max="9" width="9.5546875" style="7" bestFit="1" customWidth="1"/>
    <col min="10" max="10" width="10.5546875" style="7" bestFit="1" customWidth="1"/>
    <col min="11" max="14" width="9.5546875" style="7" bestFit="1" customWidth="1"/>
    <col min="15" max="15" width="10.5546875" style="7" bestFit="1" customWidth="1"/>
    <col min="16" max="19" width="9.5546875" style="7" bestFit="1" customWidth="1"/>
    <col min="20" max="16384" width="11.5546875" style="7"/>
  </cols>
  <sheetData>
    <row r="1" spans="1:9" s="349" customFormat="1" ht="18" customHeight="1">
      <c r="A1" s="1403" t="s">
        <v>1213</v>
      </c>
      <c r="B1" s="273"/>
      <c r="C1" s="273"/>
      <c r="D1" s="273"/>
      <c r="E1" s="273"/>
      <c r="F1" s="273"/>
      <c r="G1" s="273"/>
      <c r="H1" s="273"/>
    </row>
    <row r="2" spans="1:9" s="351" customFormat="1" ht="24" customHeight="1">
      <c r="A2" s="350" t="s">
        <v>453</v>
      </c>
      <c r="B2" s="350"/>
      <c r="C2" s="350"/>
      <c r="D2" s="350"/>
      <c r="E2" s="350"/>
      <c r="F2" s="350"/>
      <c r="G2" s="350"/>
      <c r="H2" s="350"/>
    </row>
    <row r="3" spans="1:9" s="276" customFormat="1" ht="26.25" customHeight="1">
      <c r="A3" s="352">
        <v>45169</v>
      </c>
      <c r="B3" s="352"/>
      <c r="C3" s="352"/>
      <c r="D3" s="352"/>
      <c r="E3" s="352"/>
      <c r="F3" s="352"/>
      <c r="G3" s="352"/>
      <c r="H3" s="352"/>
    </row>
    <row r="4" spans="1:9" s="62" customFormat="1" ht="13.5" customHeight="1" thickBot="1">
      <c r="A4" s="353"/>
      <c r="B4" s="353"/>
      <c r="C4" s="353"/>
      <c r="D4" s="353"/>
      <c r="E4" s="353"/>
      <c r="F4" s="353"/>
      <c r="G4" s="353"/>
      <c r="H4" s="353"/>
    </row>
    <row r="5" spans="1:9" s="355" customFormat="1" ht="43.5" customHeight="1">
      <c r="A5" s="354" t="s">
        <v>1</v>
      </c>
      <c r="B5" s="354" t="s">
        <v>454</v>
      </c>
      <c r="C5" s="354" t="s">
        <v>455</v>
      </c>
      <c r="D5" s="354" t="s">
        <v>160</v>
      </c>
      <c r="E5" s="354" t="s">
        <v>456</v>
      </c>
      <c r="F5" s="354" t="s">
        <v>165</v>
      </c>
      <c r="G5" s="354" t="s">
        <v>457</v>
      </c>
      <c r="H5" s="354" t="s">
        <v>458</v>
      </c>
    </row>
    <row r="6" spans="1:9" s="355" customFormat="1" ht="9" customHeight="1">
      <c r="A6" s="356"/>
      <c r="B6" s="357"/>
      <c r="C6" s="357"/>
      <c r="D6" s="357"/>
      <c r="E6" s="357"/>
      <c r="F6" s="357"/>
      <c r="G6" s="357"/>
      <c r="H6" s="358"/>
    </row>
    <row r="7" spans="1:9" s="24" customFormat="1" ht="20.100000000000001" customHeight="1">
      <c r="A7" s="288" t="s">
        <v>29</v>
      </c>
      <c r="B7" s="359">
        <v>898376</v>
      </c>
      <c r="C7" s="359">
        <v>86</v>
      </c>
      <c r="D7" s="359">
        <v>705</v>
      </c>
      <c r="E7" s="359">
        <v>10774</v>
      </c>
      <c r="F7" s="359">
        <v>20507</v>
      </c>
      <c r="G7" s="359">
        <v>3613</v>
      </c>
      <c r="H7" s="360">
        <v>934061</v>
      </c>
    </row>
    <row r="8" spans="1:9" s="24" customFormat="1" ht="20.100000000000001" customHeight="1">
      <c r="A8" s="288" t="s">
        <v>30</v>
      </c>
      <c r="B8" s="359">
        <v>1112</v>
      </c>
      <c r="C8" s="359">
        <v>0</v>
      </c>
      <c r="D8" s="359">
        <v>0</v>
      </c>
      <c r="E8" s="359">
        <v>0</v>
      </c>
      <c r="F8" s="359">
        <v>0</v>
      </c>
      <c r="G8" s="359">
        <v>0</v>
      </c>
      <c r="H8" s="360">
        <v>1112</v>
      </c>
    </row>
    <row r="9" spans="1:9" s="24" customFormat="1" ht="20.100000000000001" customHeight="1">
      <c r="A9" s="288" t="s">
        <v>31</v>
      </c>
      <c r="B9" s="359">
        <v>1285627</v>
      </c>
      <c r="C9" s="359">
        <v>1115</v>
      </c>
      <c r="D9" s="359">
        <v>3687</v>
      </c>
      <c r="E9" s="359">
        <v>11443</v>
      </c>
      <c r="F9" s="359">
        <v>14677</v>
      </c>
      <c r="G9" s="359">
        <v>7199</v>
      </c>
      <c r="H9" s="360">
        <v>1323748</v>
      </c>
    </row>
    <row r="10" spans="1:9" s="24" customFormat="1" ht="20.100000000000001" customHeight="1">
      <c r="A10" s="288" t="s">
        <v>32</v>
      </c>
      <c r="B10" s="359">
        <v>314455</v>
      </c>
      <c r="C10" s="359">
        <v>4</v>
      </c>
      <c r="D10" s="359">
        <v>112</v>
      </c>
      <c r="E10" s="359">
        <v>183</v>
      </c>
      <c r="F10" s="359">
        <v>70</v>
      </c>
      <c r="G10" s="359">
        <v>36</v>
      </c>
      <c r="H10" s="360">
        <v>314860</v>
      </c>
    </row>
    <row r="11" spans="1:9" s="24" customFormat="1" ht="20.100000000000001" customHeight="1">
      <c r="A11" s="288" t="s">
        <v>33</v>
      </c>
      <c r="B11" s="359">
        <v>54960</v>
      </c>
      <c r="C11" s="359">
        <v>22</v>
      </c>
      <c r="D11" s="359">
        <v>112</v>
      </c>
      <c r="E11" s="359">
        <v>299</v>
      </c>
      <c r="F11" s="359">
        <v>14563</v>
      </c>
      <c r="G11" s="359">
        <v>135</v>
      </c>
      <c r="H11" s="360">
        <v>70091</v>
      </c>
    </row>
    <row r="12" spans="1:9" s="24" customFormat="1" ht="20.100000000000001" customHeight="1">
      <c r="A12" s="288" t="s">
        <v>115</v>
      </c>
      <c r="B12" s="359">
        <v>338384</v>
      </c>
      <c r="C12" s="359">
        <v>181</v>
      </c>
      <c r="D12" s="359">
        <v>470</v>
      </c>
      <c r="E12" s="359">
        <v>1276</v>
      </c>
      <c r="F12" s="359">
        <v>187</v>
      </c>
      <c r="G12" s="359">
        <v>228</v>
      </c>
      <c r="H12" s="360">
        <v>340726</v>
      </c>
    </row>
    <row r="13" spans="1:9" s="24" customFormat="1" ht="20.100000000000001" customHeight="1">
      <c r="A13" s="288" t="s">
        <v>35</v>
      </c>
      <c r="B13" s="359">
        <v>0</v>
      </c>
      <c r="C13" s="359">
        <v>582</v>
      </c>
      <c r="D13" s="359">
        <v>1751</v>
      </c>
      <c r="E13" s="359">
        <v>282</v>
      </c>
      <c r="F13" s="359">
        <v>106</v>
      </c>
      <c r="G13" s="359">
        <v>54</v>
      </c>
      <c r="H13" s="360">
        <v>2775</v>
      </c>
    </row>
    <row r="14" spans="1:9" s="24" customFormat="1" ht="20.100000000000001" customHeight="1">
      <c r="A14" s="288" t="s">
        <v>36</v>
      </c>
      <c r="B14" s="359">
        <v>1226737</v>
      </c>
      <c r="C14" s="359">
        <v>0</v>
      </c>
      <c r="D14" s="359">
        <v>0</v>
      </c>
      <c r="E14" s="359">
        <v>0</v>
      </c>
      <c r="F14" s="359">
        <v>0</v>
      </c>
      <c r="G14" s="359">
        <v>0</v>
      </c>
      <c r="H14" s="360">
        <v>1226737</v>
      </c>
      <c r="I14" s="361"/>
    </row>
    <row r="15" spans="1:9" s="24" customFormat="1" ht="20.100000000000001" customHeight="1">
      <c r="A15" s="288" t="s">
        <v>37</v>
      </c>
      <c r="B15" s="359">
        <v>0</v>
      </c>
      <c r="C15" s="359">
        <v>0</v>
      </c>
      <c r="D15" s="359">
        <v>0</v>
      </c>
      <c r="E15" s="359">
        <v>0</v>
      </c>
      <c r="F15" s="359">
        <v>0</v>
      </c>
      <c r="G15" s="359">
        <v>0</v>
      </c>
      <c r="H15" s="360">
        <v>0</v>
      </c>
    </row>
    <row r="16" spans="1:9" s="24" customFormat="1" ht="20.100000000000001" customHeight="1">
      <c r="A16" s="288" t="s">
        <v>38</v>
      </c>
      <c r="B16" s="359">
        <v>3554</v>
      </c>
      <c r="C16" s="359">
        <v>0</v>
      </c>
      <c r="D16" s="359">
        <v>0</v>
      </c>
      <c r="E16" s="359">
        <v>0</v>
      </c>
      <c r="F16" s="359">
        <v>0</v>
      </c>
      <c r="G16" s="359">
        <v>0</v>
      </c>
      <c r="H16" s="360">
        <v>3554</v>
      </c>
    </row>
    <row r="17" spans="1:24" s="24" customFormat="1" ht="20.100000000000001" customHeight="1">
      <c r="A17" s="362" t="s">
        <v>97</v>
      </c>
      <c r="B17" s="359">
        <v>1422153</v>
      </c>
      <c r="C17" s="359">
        <v>0</v>
      </c>
      <c r="D17" s="359">
        <v>1</v>
      </c>
      <c r="E17" s="359">
        <v>0</v>
      </c>
      <c r="F17" s="359">
        <v>0</v>
      </c>
      <c r="G17" s="359">
        <v>0</v>
      </c>
      <c r="H17" s="360">
        <v>1422154</v>
      </c>
    </row>
    <row r="18" spans="1:24" s="24" customFormat="1" ht="20.100000000000001" customHeight="1">
      <c r="A18" s="362" t="s">
        <v>116</v>
      </c>
      <c r="B18" s="359">
        <v>0</v>
      </c>
      <c r="C18" s="359">
        <v>0</v>
      </c>
      <c r="D18" s="359">
        <v>0</v>
      </c>
      <c r="E18" s="359">
        <v>0</v>
      </c>
      <c r="F18" s="359">
        <v>0</v>
      </c>
      <c r="G18" s="359">
        <v>0</v>
      </c>
      <c r="H18" s="360">
        <v>0</v>
      </c>
    </row>
    <row r="19" spans="1:24" s="24" customFormat="1" ht="20.100000000000001" customHeight="1">
      <c r="A19" s="362" t="s">
        <v>41</v>
      </c>
      <c r="B19" s="359">
        <v>913448</v>
      </c>
      <c r="C19" s="359">
        <v>0</v>
      </c>
      <c r="D19" s="359">
        <v>0</v>
      </c>
      <c r="E19" s="359">
        <v>0</v>
      </c>
      <c r="F19" s="359">
        <v>0</v>
      </c>
      <c r="G19" s="359">
        <v>0</v>
      </c>
      <c r="H19" s="360">
        <v>913448</v>
      </c>
    </row>
    <row r="20" spans="1:24" s="24" customFormat="1" ht="20.25" customHeight="1">
      <c r="A20" s="27" t="s">
        <v>42</v>
      </c>
      <c r="B20" s="359">
        <v>0</v>
      </c>
      <c r="C20" s="359">
        <v>0</v>
      </c>
      <c r="D20" s="359">
        <v>0</v>
      </c>
      <c r="E20" s="359">
        <v>0</v>
      </c>
      <c r="F20" s="359">
        <v>0</v>
      </c>
      <c r="G20" s="359">
        <v>0</v>
      </c>
      <c r="H20" s="360">
        <v>0</v>
      </c>
    </row>
    <row r="21" spans="1:24" s="24" customFormat="1" ht="20.100000000000001" customHeight="1">
      <c r="A21" s="362" t="s">
        <v>43</v>
      </c>
      <c r="B21" s="359">
        <v>0</v>
      </c>
      <c r="C21" s="359">
        <v>0</v>
      </c>
      <c r="D21" s="359">
        <v>0</v>
      </c>
      <c r="E21" s="359">
        <v>0</v>
      </c>
      <c r="F21" s="359">
        <v>0</v>
      </c>
      <c r="G21" s="359">
        <v>0</v>
      </c>
      <c r="H21" s="360">
        <v>0</v>
      </c>
    </row>
    <row r="22" spans="1:24" s="24" customFormat="1" ht="20.100000000000001" customHeight="1">
      <c r="A22" s="362" t="s">
        <v>44</v>
      </c>
      <c r="B22" s="359">
        <v>0</v>
      </c>
      <c r="C22" s="359">
        <v>0</v>
      </c>
      <c r="D22" s="359">
        <v>0</v>
      </c>
      <c r="E22" s="359">
        <v>0</v>
      </c>
      <c r="F22" s="359">
        <v>0</v>
      </c>
      <c r="G22" s="359">
        <v>0</v>
      </c>
      <c r="H22" s="360">
        <v>0</v>
      </c>
    </row>
    <row r="23" spans="1:24" s="24" customFormat="1" ht="20.100000000000001" customHeight="1">
      <c r="A23" s="362" t="s">
        <v>45</v>
      </c>
      <c r="B23" s="359">
        <v>0</v>
      </c>
      <c r="C23" s="359">
        <v>0</v>
      </c>
      <c r="D23" s="359">
        <v>0</v>
      </c>
      <c r="E23" s="359">
        <v>0</v>
      </c>
      <c r="F23" s="359">
        <v>0</v>
      </c>
      <c r="G23" s="359">
        <v>0</v>
      </c>
      <c r="H23" s="360">
        <v>0</v>
      </c>
    </row>
    <row r="24" spans="1:24" s="70" customFormat="1" ht="27" customHeight="1" thickBot="1">
      <c r="A24" s="363" t="s">
        <v>459</v>
      </c>
      <c r="B24" s="364">
        <v>6458806</v>
      </c>
      <c r="C24" s="364">
        <v>1990</v>
      </c>
      <c r="D24" s="364">
        <v>6838</v>
      </c>
      <c r="E24" s="364">
        <v>24257</v>
      </c>
      <c r="F24" s="364">
        <v>50110</v>
      </c>
      <c r="G24" s="364">
        <v>11265</v>
      </c>
      <c r="H24" s="364">
        <v>6553266</v>
      </c>
    </row>
    <row r="25" spans="1:24" s="365" customFormat="1" ht="18" customHeight="1">
      <c r="A25" s="30" t="s">
        <v>460</v>
      </c>
      <c r="B25" s="70"/>
      <c r="C25" s="70"/>
      <c r="D25" s="70"/>
      <c r="E25" s="70"/>
      <c r="F25" s="70"/>
      <c r="G25" s="70"/>
      <c r="H25" s="70"/>
    </row>
    <row r="26" spans="1:24" s="365" customFormat="1" ht="15.75" customHeight="1">
      <c r="A26" s="30" t="s">
        <v>461</v>
      </c>
      <c r="B26" s="70"/>
      <c r="C26" s="70"/>
      <c r="D26" s="70"/>
      <c r="E26" s="70"/>
      <c r="F26" s="70"/>
      <c r="G26" s="70"/>
      <c r="H26" s="70"/>
    </row>
    <row r="27" spans="1:24" s="62" customFormat="1" ht="13.5" customHeight="1">
      <c r="A27" s="30" t="s">
        <v>172</v>
      </c>
      <c r="B27" s="24"/>
      <c r="C27" s="24"/>
      <c r="D27" s="24"/>
      <c r="E27" s="24"/>
      <c r="F27" s="24"/>
      <c r="G27" s="24"/>
      <c r="H27" s="24"/>
    </row>
    <row r="28" spans="1:24" s="62" customFormat="1" ht="18.75" customHeight="1">
      <c r="A28" s="162"/>
      <c r="B28" s="312"/>
      <c r="C28" s="312"/>
      <c r="D28" s="312"/>
      <c r="E28" s="312"/>
      <c r="F28" s="312"/>
      <c r="G28" s="312"/>
      <c r="H28" s="312"/>
      <c r="I28" s="312"/>
      <c r="J28" s="312"/>
      <c r="K28" s="312"/>
      <c r="L28" s="312"/>
      <c r="M28" s="18"/>
      <c r="N28" s="18"/>
      <c r="O28" s="18"/>
      <c r="P28" s="18"/>
      <c r="Q28" s="18"/>
      <c r="R28" s="18"/>
      <c r="S28" s="18"/>
      <c r="T28" s="18"/>
      <c r="U28" s="18"/>
      <c r="V28" s="18"/>
      <c r="W28" s="18"/>
      <c r="X28" s="18"/>
    </row>
    <row r="29" spans="1:24" s="62" customFormat="1" ht="16.5" customHeight="1">
      <c r="A29" s="30"/>
      <c r="B29" s="24"/>
      <c r="C29" s="24"/>
      <c r="D29" s="24"/>
      <c r="E29" s="24"/>
      <c r="F29" s="24"/>
      <c r="G29" s="35"/>
      <c r="H29" s="35"/>
      <c r="I29" s="35"/>
      <c r="J29" s="35"/>
      <c r="K29" s="35"/>
      <c r="L29" s="35"/>
      <c r="M29" s="35"/>
      <c r="N29" s="35"/>
      <c r="O29" s="35"/>
      <c r="P29" s="35"/>
      <c r="Q29" s="35"/>
      <c r="R29" s="35"/>
      <c r="S29" s="35"/>
      <c r="T29" s="35"/>
      <c r="U29" s="35"/>
      <c r="V29" s="35"/>
      <c r="W29" s="35"/>
      <c r="X29" s="35"/>
    </row>
    <row r="30" spans="1:24" s="62" customFormat="1"/>
    <row r="31" spans="1:24" s="62" customFormat="1"/>
    <row r="32" spans="1:24" s="62" customFormat="1"/>
    <row r="33" s="62" customFormat="1"/>
    <row r="34" s="62" customFormat="1"/>
    <row r="35" s="62" customFormat="1"/>
    <row r="36" s="62" customFormat="1"/>
    <row r="37" s="62" customFormat="1"/>
    <row r="38" s="62" customFormat="1"/>
    <row r="39" s="62" customFormat="1"/>
    <row r="40" s="62" customFormat="1"/>
    <row r="41" s="62" customFormat="1"/>
    <row r="42" s="62" customFormat="1"/>
    <row r="43" s="62" customFormat="1"/>
    <row r="44" s="62" customFormat="1"/>
    <row r="45" s="62" customFormat="1"/>
    <row r="46" s="62" customFormat="1"/>
    <row r="47" s="62" customFormat="1"/>
    <row r="48" s="62" customFormat="1"/>
    <row r="49" s="62" customFormat="1"/>
    <row r="50" s="62" customFormat="1"/>
  </sheetData>
  <mergeCells count="2">
    <mergeCell ref="A2:H2"/>
    <mergeCell ref="A3:H3"/>
  </mergeCells>
  <hyperlinks>
    <hyperlink ref="A26" r:id="rId1" display="Resolución SBS N° 11356-2008" xr:uid="{2F92A253-E47F-4CA0-BC4D-C92805B2F571}"/>
    <hyperlink ref="A1" location="Índice!A1" display="Volver al Índice" xr:uid="{2DBE1DB9-B68B-4516-9D46-588D91A14A41}"/>
  </hyperlinks>
  <printOptions horizontalCentered="1" verticalCentered="1"/>
  <pageMargins left="1.1811023622047245" right="1.1811023622047245" top="0.98425196850393704" bottom="0.98425196850393704" header="0.43307086614173229" footer="0.43307086614173229"/>
  <pageSetup paperSize="9" scale="80" fitToWidth="0" fitToHeight="0" orientation="landscape" r:id="rId2"/>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5273F-8163-4CC0-9BBE-F147342375FD}">
  <dimension ref="A1:X27"/>
  <sheetViews>
    <sheetView showGridLines="0" zoomScaleNormal="100" workbookViewId="0"/>
  </sheetViews>
  <sheetFormatPr baseColWidth="10" defaultColWidth="11.44140625" defaultRowHeight="10.199999999999999"/>
  <cols>
    <col min="1" max="1" width="47" style="18" customWidth="1"/>
    <col min="2" max="2" width="20.5546875" style="18" customWidth="1"/>
    <col min="3" max="3" width="23.44140625" style="18" customWidth="1"/>
    <col min="4" max="4" width="24.44140625" style="18" customWidth="1"/>
    <col min="5" max="16384" width="11.44140625" style="18"/>
  </cols>
  <sheetData>
    <row r="1" spans="1:4" ht="20.25" customHeight="1">
      <c r="A1" s="1403" t="s">
        <v>1213</v>
      </c>
    </row>
    <row r="2" spans="1:4" ht="28.5" customHeight="1">
      <c r="A2" s="350" t="s">
        <v>462</v>
      </c>
      <c r="B2" s="350"/>
      <c r="C2" s="350"/>
      <c r="D2" s="350"/>
    </row>
    <row r="3" spans="1:4" ht="17.399999999999999">
      <c r="A3" s="366">
        <v>45169</v>
      </c>
      <c r="B3" s="366"/>
      <c r="C3" s="366"/>
      <c r="D3" s="366"/>
    </row>
    <row r="4" spans="1:4" ht="15.6">
      <c r="A4" s="367"/>
      <c r="B4" s="368"/>
      <c r="C4" s="368"/>
      <c r="D4" s="7"/>
    </row>
    <row r="5" spans="1:4" ht="16.2" thickBot="1">
      <c r="A5" s="369"/>
      <c r="B5" s="367"/>
      <c r="C5" s="367"/>
      <c r="D5" s="367"/>
    </row>
    <row r="6" spans="1:4" ht="62.25" customHeight="1">
      <c r="A6" s="370" t="s">
        <v>1</v>
      </c>
      <c r="B6" s="371" t="s">
        <v>463</v>
      </c>
      <c r="C6" s="371" t="s">
        <v>464</v>
      </c>
      <c r="D6" s="371" t="s">
        <v>465</v>
      </c>
    </row>
    <row r="7" spans="1:4" ht="18" customHeight="1">
      <c r="A7" s="288" t="s">
        <v>29</v>
      </c>
      <c r="B7" s="372">
        <v>629</v>
      </c>
      <c r="C7" s="372">
        <v>221200.432</v>
      </c>
      <c r="D7" s="372">
        <v>2348.6610000000001</v>
      </c>
    </row>
    <row r="8" spans="1:4" ht="18" customHeight="1">
      <c r="A8" s="288" t="s">
        <v>30</v>
      </c>
      <c r="B8" s="372">
        <v>6</v>
      </c>
      <c r="C8" s="372">
        <v>1019.075</v>
      </c>
      <c r="D8" s="372" t="s">
        <v>132</v>
      </c>
    </row>
    <row r="9" spans="1:4" ht="18" customHeight="1">
      <c r="A9" s="288" t="s">
        <v>31</v>
      </c>
      <c r="B9" s="372">
        <v>867</v>
      </c>
      <c r="C9" s="372">
        <v>317388.57500000001</v>
      </c>
      <c r="D9" s="372">
        <v>6856.6</v>
      </c>
    </row>
    <row r="10" spans="1:4" ht="18" customHeight="1">
      <c r="A10" s="288" t="s">
        <v>32</v>
      </c>
      <c r="B10" s="372">
        <v>89</v>
      </c>
      <c r="C10" s="372">
        <v>19390.651999999998</v>
      </c>
      <c r="D10" s="372" t="s">
        <v>132</v>
      </c>
    </row>
    <row r="11" spans="1:4" ht="18" customHeight="1">
      <c r="A11" s="288" t="s">
        <v>33</v>
      </c>
      <c r="B11" s="372">
        <v>209</v>
      </c>
      <c r="C11" s="372">
        <v>52948.107000000004</v>
      </c>
      <c r="D11" s="372">
        <v>453.53100000000001</v>
      </c>
    </row>
    <row r="12" spans="1:4" ht="18" customHeight="1">
      <c r="A12" s="288" t="s">
        <v>115</v>
      </c>
      <c r="B12" s="372">
        <v>352</v>
      </c>
      <c r="C12" s="372">
        <v>140300.63099999999</v>
      </c>
      <c r="D12" s="372">
        <v>749.846</v>
      </c>
    </row>
    <row r="13" spans="1:4" ht="18" customHeight="1">
      <c r="A13" s="288" t="s">
        <v>35</v>
      </c>
      <c r="B13" s="372" t="s">
        <v>132</v>
      </c>
      <c r="C13" s="372" t="s">
        <v>132</v>
      </c>
      <c r="D13" s="372" t="s">
        <v>132</v>
      </c>
    </row>
    <row r="14" spans="1:4" ht="18" customHeight="1">
      <c r="A14" s="288" t="s">
        <v>36</v>
      </c>
      <c r="B14" s="372">
        <v>444</v>
      </c>
      <c r="C14" s="372">
        <v>135148.315</v>
      </c>
      <c r="D14" s="372">
        <v>2372.6669999999999</v>
      </c>
    </row>
    <row r="15" spans="1:4" ht="18" customHeight="1">
      <c r="A15" s="288" t="s">
        <v>37</v>
      </c>
      <c r="B15" s="372">
        <v>106</v>
      </c>
      <c r="C15" s="372">
        <v>13718.476000000001</v>
      </c>
      <c r="D15" s="372" t="s">
        <v>132</v>
      </c>
    </row>
    <row r="16" spans="1:4" ht="18" customHeight="1">
      <c r="A16" s="288" t="s">
        <v>38</v>
      </c>
      <c r="B16" s="372">
        <v>2</v>
      </c>
      <c r="C16" s="372">
        <v>512.17200000000003</v>
      </c>
      <c r="D16" s="372" t="s">
        <v>132</v>
      </c>
    </row>
    <row r="17" spans="1:24" ht="18" customHeight="1">
      <c r="A17" s="288" t="s">
        <v>97</v>
      </c>
      <c r="B17" s="372" t="s">
        <v>132</v>
      </c>
      <c r="C17" s="372" t="s">
        <v>132</v>
      </c>
      <c r="D17" s="372" t="s">
        <v>132</v>
      </c>
    </row>
    <row r="18" spans="1:24" ht="18" customHeight="1">
      <c r="A18" s="288" t="s">
        <v>116</v>
      </c>
      <c r="B18" s="372" t="s">
        <v>132</v>
      </c>
      <c r="C18" s="372" t="s">
        <v>132</v>
      </c>
      <c r="D18" s="372" t="s">
        <v>132</v>
      </c>
    </row>
    <row r="19" spans="1:24" ht="18" customHeight="1">
      <c r="A19" s="288" t="s">
        <v>41</v>
      </c>
      <c r="B19" s="372" t="s">
        <v>132</v>
      </c>
      <c r="C19" s="372" t="s">
        <v>132</v>
      </c>
      <c r="D19" s="372" t="s">
        <v>132</v>
      </c>
    </row>
    <row r="20" spans="1:24" ht="18" customHeight="1">
      <c r="A20" s="27" t="s">
        <v>42</v>
      </c>
      <c r="B20" s="372" t="s">
        <v>132</v>
      </c>
      <c r="C20" s="372" t="s">
        <v>132</v>
      </c>
      <c r="D20" s="372" t="s">
        <v>132</v>
      </c>
    </row>
    <row r="21" spans="1:24" ht="18" customHeight="1">
      <c r="A21" s="288" t="s">
        <v>43</v>
      </c>
      <c r="B21" s="372" t="s">
        <v>132</v>
      </c>
      <c r="C21" s="372" t="s">
        <v>132</v>
      </c>
      <c r="D21" s="372" t="s">
        <v>132</v>
      </c>
    </row>
    <row r="22" spans="1:24" ht="18" customHeight="1">
      <c r="A22" s="288" t="s">
        <v>44</v>
      </c>
      <c r="B22" s="372" t="s">
        <v>132</v>
      </c>
      <c r="C22" s="372" t="s">
        <v>132</v>
      </c>
      <c r="D22" s="372" t="s">
        <v>132</v>
      </c>
    </row>
    <row r="23" spans="1:24" ht="18" customHeight="1">
      <c r="A23" s="288" t="s">
        <v>45</v>
      </c>
      <c r="B23" s="372" t="s">
        <v>132</v>
      </c>
      <c r="C23" s="372" t="s">
        <v>132</v>
      </c>
      <c r="D23" s="372" t="s">
        <v>132</v>
      </c>
    </row>
    <row r="24" spans="1:24" ht="20.25" customHeight="1" thickBot="1">
      <c r="A24" s="373" t="s">
        <v>46</v>
      </c>
      <c r="B24" s="374">
        <v>2704</v>
      </c>
      <c r="C24" s="374">
        <v>901626.43500000006</v>
      </c>
      <c r="D24" s="374">
        <v>12781.305</v>
      </c>
    </row>
    <row r="25" spans="1:24" ht="17.25" customHeight="1">
      <c r="A25" s="24" t="s">
        <v>466</v>
      </c>
      <c r="B25" s="375"/>
      <c r="C25" s="375"/>
      <c r="D25" s="375"/>
    </row>
    <row r="26" spans="1:24">
      <c r="A26" s="162"/>
      <c r="B26" s="33"/>
      <c r="C26" s="33"/>
      <c r="D26" s="33"/>
      <c r="E26" s="33"/>
      <c r="F26" s="33"/>
      <c r="G26" s="33"/>
      <c r="H26" s="33"/>
      <c r="I26" s="33"/>
      <c r="J26" s="33"/>
      <c r="K26" s="33"/>
      <c r="L26" s="33"/>
    </row>
    <row r="27" spans="1:24">
      <c r="B27" s="24"/>
      <c r="C27" s="24"/>
      <c r="D27" s="24"/>
      <c r="E27" s="24"/>
      <c r="F27" s="35"/>
      <c r="G27" s="35"/>
      <c r="H27" s="35"/>
      <c r="I27" s="35"/>
      <c r="J27" s="35"/>
      <c r="K27" s="35"/>
      <c r="L27" s="35"/>
      <c r="M27" s="35"/>
      <c r="N27" s="35"/>
      <c r="O27" s="35"/>
      <c r="P27" s="35"/>
      <c r="Q27" s="35"/>
      <c r="R27" s="35"/>
      <c r="S27" s="35"/>
      <c r="T27" s="35"/>
      <c r="U27" s="35"/>
      <c r="V27" s="35"/>
      <c r="W27" s="35"/>
      <c r="X27" s="35"/>
    </row>
  </sheetData>
  <mergeCells count="3">
    <mergeCell ref="A2:D2"/>
    <mergeCell ref="A3:D3"/>
    <mergeCell ref="B4:C4"/>
  </mergeCells>
  <hyperlinks>
    <hyperlink ref="A1" location="Índice!A1" display="Volver al Índice" xr:uid="{F88D6A6D-91BB-44E7-9B99-3B7F3833B989}"/>
  </hyperlinks>
  <printOptions horizontalCentered="1" verticalCentered="1"/>
  <pageMargins left="0.78740157480314965" right="0.78740157480314965" top="0.98425196850393704" bottom="0.98425196850393704" header="0" footer="0"/>
  <pageSetup paperSize="9" scale="95"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CCA6A-874F-4229-9E3D-C2F1BB076F74}">
  <dimension ref="A1:X202"/>
  <sheetViews>
    <sheetView showGridLines="0" zoomScaleNormal="100" workbookViewId="0"/>
  </sheetViews>
  <sheetFormatPr baseColWidth="10" defaultColWidth="11.44140625" defaultRowHeight="10.199999999999999"/>
  <cols>
    <col min="1" max="1" width="22.5546875" style="18" customWidth="1"/>
    <col min="2" max="2" width="12" style="18" customWidth="1"/>
    <col min="3" max="4" width="12.5546875" style="18" customWidth="1"/>
    <col min="5" max="5" width="1.44140625" style="18" customWidth="1"/>
    <col min="6" max="6" width="11.5546875" style="18" customWidth="1"/>
    <col min="7" max="8" width="12.5546875" style="18" customWidth="1"/>
    <col min="9" max="9" width="1.44140625" style="18" customWidth="1"/>
    <col min="10" max="10" width="11.44140625" style="18" customWidth="1"/>
    <col min="11" max="12" width="12.5546875" style="18" customWidth="1"/>
    <col min="13" max="13" width="1" style="18" customWidth="1"/>
    <col min="14" max="14" width="11.5546875" style="18" customWidth="1"/>
    <col min="15" max="16" width="12.5546875" style="18" customWidth="1"/>
    <col min="17" max="17" width="1.5546875" style="18" customWidth="1"/>
    <col min="18" max="18" width="11.44140625" style="18" customWidth="1"/>
    <col min="19" max="20" width="12.5546875" style="18" customWidth="1"/>
    <col min="21" max="16384" width="11.44140625" style="18"/>
  </cols>
  <sheetData>
    <row r="1" spans="1:20" ht="20.25" customHeight="1">
      <c r="A1" s="1403" t="s">
        <v>1213</v>
      </c>
    </row>
    <row r="2" spans="1:20" ht="28.5" customHeight="1">
      <c r="A2" s="350" t="s">
        <v>478</v>
      </c>
      <c r="B2" s="350"/>
      <c r="C2" s="350"/>
      <c r="D2" s="350"/>
      <c r="E2" s="350"/>
      <c r="F2" s="350"/>
      <c r="G2" s="350"/>
      <c r="H2" s="350"/>
      <c r="I2" s="350"/>
      <c r="J2" s="350"/>
      <c r="K2" s="350"/>
      <c r="L2" s="350"/>
      <c r="M2" s="350"/>
      <c r="N2" s="350"/>
      <c r="O2" s="350"/>
      <c r="P2" s="350"/>
      <c r="Q2" s="350"/>
      <c r="R2" s="350"/>
      <c r="S2" s="350"/>
      <c r="T2" s="350"/>
    </row>
    <row r="3" spans="1:20" ht="27.75" customHeight="1">
      <c r="A3" s="366">
        <v>45169</v>
      </c>
      <c r="B3" s="366"/>
      <c r="C3" s="366"/>
      <c r="D3" s="366"/>
      <c r="E3" s="366"/>
      <c r="F3" s="366"/>
      <c r="G3" s="366"/>
      <c r="H3" s="366"/>
      <c r="I3" s="366"/>
      <c r="J3" s="366"/>
      <c r="K3" s="366"/>
      <c r="L3" s="366"/>
      <c r="M3" s="366"/>
      <c r="N3" s="366"/>
      <c r="O3" s="366"/>
      <c r="P3" s="366"/>
      <c r="Q3" s="366"/>
      <c r="R3" s="366"/>
      <c r="S3" s="366"/>
      <c r="T3" s="366"/>
    </row>
    <row r="4" spans="1:20" ht="6" customHeight="1">
      <c r="A4" s="420"/>
      <c r="B4" s="420"/>
      <c r="C4" s="420"/>
      <c r="D4" s="420"/>
      <c r="E4" s="420"/>
      <c r="F4" s="420"/>
      <c r="G4" s="420"/>
      <c r="H4" s="420"/>
      <c r="I4" s="420"/>
      <c r="J4" s="420"/>
      <c r="K4" s="420"/>
      <c r="L4" s="420"/>
      <c r="M4" s="420"/>
      <c r="N4" s="420"/>
      <c r="O4" s="420"/>
      <c r="P4" s="420"/>
      <c r="Q4" s="420"/>
      <c r="R4" s="420"/>
      <c r="S4" s="420"/>
      <c r="T4" s="420"/>
    </row>
    <row r="5" spans="1:20" ht="15.75" customHeight="1" thickBot="1">
      <c r="A5" s="421"/>
      <c r="B5" s="367"/>
      <c r="C5" s="367"/>
      <c r="D5" s="367"/>
      <c r="E5" s="367"/>
      <c r="F5" s="7"/>
    </row>
    <row r="6" spans="1:20" ht="36.75" customHeight="1">
      <c r="A6" s="422"/>
      <c r="B6" s="423" t="s">
        <v>479</v>
      </c>
      <c r="C6" s="423"/>
      <c r="D6" s="423"/>
      <c r="E6" s="424"/>
      <c r="F6" s="423" t="s">
        <v>480</v>
      </c>
      <c r="G6" s="423"/>
      <c r="H6" s="423"/>
      <c r="I6" s="424"/>
      <c r="J6" s="423" t="s">
        <v>481</v>
      </c>
      <c r="K6" s="423"/>
      <c r="L6" s="423"/>
      <c r="M6" s="424"/>
      <c r="N6" s="423" t="s">
        <v>482</v>
      </c>
      <c r="O6" s="423"/>
      <c r="P6" s="423"/>
      <c r="Q6" s="424"/>
      <c r="R6" s="423" t="s">
        <v>483</v>
      </c>
      <c r="S6" s="423"/>
      <c r="T6" s="423"/>
    </row>
    <row r="7" spans="1:20" ht="67.5" customHeight="1">
      <c r="A7" s="425" t="s">
        <v>1</v>
      </c>
      <c r="B7" s="386" t="s">
        <v>484</v>
      </c>
      <c r="C7" s="386" t="s">
        <v>485</v>
      </c>
      <c r="D7" s="386" t="s">
        <v>486</v>
      </c>
      <c r="E7" s="386"/>
      <c r="F7" s="386" t="s">
        <v>484</v>
      </c>
      <c r="G7" s="386" t="s">
        <v>485</v>
      </c>
      <c r="H7" s="386" t="s">
        <v>486</v>
      </c>
      <c r="I7" s="386"/>
      <c r="J7" s="386" t="s">
        <v>484</v>
      </c>
      <c r="K7" s="386" t="s">
        <v>485</v>
      </c>
      <c r="L7" s="386" t="s">
        <v>486</v>
      </c>
      <c r="M7" s="386"/>
      <c r="N7" s="386" t="s">
        <v>484</v>
      </c>
      <c r="O7" s="386" t="s">
        <v>485</v>
      </c>
      <c r="P7" s="386" t="s">
        <v>486</v>
      </c>
      <c r="Q7" s="386"/>
      <c r="R7" s="386" t="s">
        <v>484</v>
      </c>
      <c r="S7" s="386" t="s">
        <v>485</v>
      </c>
      <c r="T7" s="386" t="s">
        <v>486</v>
      </c>
    </row>
    <row r="8" spans="1:20" ht="20.100000000000001" customHeight="1">
      <c r="A8" s="288" t="s">
        <v>29</v>
      </c>
      <c r="B8" s="426">
        <v>265</v>
      </c>
      <c r="C8" s="426">
        <v>59756.156999999999</v>
      </c>
      <c r="D8" s="426">
        <v>55854.139000000003</v>
      </c>
      <c r="E8" s="426">
        <v>0</v>
      </c>
      <c r="F8" s="426">
        <v>93</v>
      </c>
      <c r="G8" s="426">
        <v>24828.116999999998</v>
      </c>
      <c r="H8" s="426">
        <v>102132.352</v>
      </c>
      <c r="I8" s="18">
        <v>30560071</v>
      </c>
      <c r="J8" s="426">
        <v>2683</v>
      </c>
      <c r="K8" s="426">
        <v>715009.45</v>
      </c>
      <c r="L8" s="426">
        <v>323173.73200000002</v>
      </c>
      <c r="M8" s="18">
        <v>0</v>
      </c>
      <c r="N8" s="426">
        <v>879</v>
      </c>
      <c r="O8" s="426">
        <v>121854.969</v>
      </c>
      <c r="P8" s="426">
        <v>11343.735000000001</v>
      </c>
      <c r="R8" s="426">
        <v>8735</v>
      </c>
      <c r="S8" s="426">
        <v>1323112.1170000001</v>
      </c>
      <c r="T8" s="426">
        <v>189175.02</v>
      </c>
    </row>
    <row r="9" spans="1:20" ht="20.100000000000001" customHeight="1">
      <c r="A9" s="288" t="s">
        <v>30</v>
      </c>
      <c r="B9" s="426">
        <v>5</v>
      </c>
      <c r="C9" s="426">
        <v>571.04899999999998</v>
      </c>
      <c r="D9" s="426">
        <v>656.88400000000001</v>
      </c>
      <c r="E9" s="426">
        <v>0</v>
      </c>
      <c r="F9" s="426">
        <v>0</v>
      </c>
      <c r="G9" s="426">
        <v>0</v>
      </c>
      <c r="H9" s="426">
        <v>0</v>
      </c>
      <c r="I9" s="18">
        <v>0</v>
      </c>
      <c r="J9" s="426">
        <v>20</v>
      </c>
      <c r="K9" s="426">
        <v>2183.2399999999998</v>
      </c>
      <c r="L9" s="426">
        <v>4093.7959999999998</v>
      </c>
      <c r="M9" s="18">
        <v>0</v>
      </c>
      <c r="N9" s="426">
        <v>9</v>
      </c>
      <c r="O9" s="426">
        <v>918.66099999999994</v>
      </c>
      <c r="P9" s="426">
        <v>26.1</v>
      </c>
      <c r="R9" s="426">
        <v>21</v>
      </c>
      <c r="S9" s="426">
        <v>1240.3420000000001</v>
      </c>
      <c r="T9" s="426">
        <v>788.55499999999995</v>
      </c>
    </row>
    <row r="10" spans="1:20" ht="20.100000000000001" customHeight="1">
      <c r="A10" s="288" t="s">
        <v>31</v>
      </c>
      <c r="B10" s="426">
        <v>1892</v>
      </c>
      <c r="C10" s="426">
        <v>319649.73300000001</v>
      </c>
      <c r="D10" s="426">
        <v>123255.727</v>
      </c>
      <c r="E10" s="426">
        <v>0</v>
      </c>
      <c r="F10" s="426">
        <v>1060</v>
      </c>
      <c r="G10" s="426">
        <v>30769.191999999999</v>
      </c>
      <c r="H10" s="426">
        <v>634713.08700000006</v>
      </c>
      <c r="I10" s="18">
        <v>0</v>
      </c>
      <c r="J10" s="426">
        <v>35226</v>
      </c>
      <c r="K10" s="426">
        <v>3123773.7850000001</v>
      </c>
      <c r="L10" s="426">
        <v>1214707.8370000001</v>
      </c>
      <c r="M10" s="18">
        <v>0</v>
      </c>
      <c r="N10" s="426">
        <v>5154</v>
      </c>
      <c r="O10" s="426">
        <v>168786.394</v>
      </c>
      <c r="P10" s="426">
        <v>37490.482000000004</v>
      </c>
      <c r="R10" s="426">
        <v>73777</v>
      </c>
      <c r="S10" s="426">
        <v>1391620.301</v>
      </c>
      <c r="T10" s="426">
        <v>702890.17500000005</v>
      </c>
    </row>
    <row r="11" spans="1:20" ht="20.100000000000001" customHeight="1">
      <c r="A11" s="288" t="s">
        <v>32</v>
      </c>
      <c r="B11" s="426">
        <v>13</v>
      </c>
      <c r="C11" s="426">
        <v>8030</v>
      </c>
      <c r="D11" s="426">
        <v>11610</v>
      </c>
      <c r="E11" s="426">
        <v>0</v>
      </c>
      <c r="F11" s="426">
        <v>9</v>
      </c>
      <c r="G11" s="426">
        <v>119.8</v>
      </c>
      <c r="H11" s="426">
        <v>835.56</v>
      </c>
      <c r="I11" s="18">
        <v>0</v>
      </c>
      <c r="J11" s="426">
        <v>199</v>
      </c>
      <c r="K11" s="426">
        <v>21073.21</v>
      </c>
      <c r="L11" s="426">
        <v>36228.400999999998</v>
      </c>
      <c r="M11" s="18">
        <v>0</v>
      </c>
      <c r="N11" s="426">
        <v>39</v>
      </c>
      <c r="O11" s="426">
        <v>8135.8090000000002</v>
      </c>
      <c r="P11" s="426">
        <v>3844.8530000000001</v>
      </c>
      <c r="R11" s="426">
        <v>391</v>
      </c>
      <c r="S11" s="426">
        <v>67195.123999999996</v>
      </c>
      <c r="T11" s="426">
        <v>34589.5</v>
      </c>
    </row>
    <row r="12" spans="1:20" ht="20.100000000000001" customHeight="1">
      <c r="A12" s="288" t="s">
        <v>33</v>
      </c>
      <c r="B12" s="426">
        <v>85</v>
      </c>
      <c r="C12" s="426">
        <v>8240.1029999999992</v>
      </c>
      <c r="D12" s="426">
        <v>28154.722000000002</v>
      </c>
      <c r="E12" s="426">
        <v>0</v>
      </c>
      <c r="F12" s="426">
        <v>14</v>
      </c>
      <c r="G12" s="426">
        <v>29405.298999999999</v>
      </c>
      <c r="H12" s="426">
        <v>14160.460999999999</v>
      </c>
      <c r="I12" s="18">
        <v>0</v>
      </c>
      <c r="J12" s="426">
        <v>409</v>
      </c>
      <c r="K12" s="426">
        <v>36324.707999999999</v>
      </c>
      <c r="L12" s="426">
        <v>42211.387999999999</v>
      </c>
      <c r="M12" s="18">
        <v>0</v>
      </c>
      <c r="N12" s="426">
        <v>51</v>
      </c>
      <c r="O12" s="426">
        <v>16551.439999999999</v>
      </c>
      <c r="P12" s="426">
        <v>5922.0249999999996</v>
      </c>
      <c r="R12" s="426">
        <v>733</v>
      </c>
      <c r="S12" s="426">
        <v>158825.13800000001</v>
      </c>
      <c r="T12" s="426">
        <v>63676.968999999997</v>
      </c>
    </row>
    <row r="13" spans="1:20" ht="20.100000000000001" customHeight="1">
      <c r="A13" s="288" t="s">
        <v>115</v>
      </c>
      <c r="B13" s="426">
        <v>94</v>
      </c>
      <c r="C13" s="426">
        <v>36207.347000000002</v>
      </c>
      <c r="D13" s="426">
        <v>81929.778999999995</v>
      </c>
      <c r="E13" s="426">
        <v>0</v>
      </c>
      <c r="F13" s="426">
        <v>30</v>
      </c>
      <c r="G13" s="426">
        <v>14148.893</v>
      </c>
      <c r="H13" s="426">
        <v>53070.99</v>
      </c>
      <c r="I13" s="18">
        <v>0</v>
      </c>
      <c r="J13" s="426">
        <v>635</v>
      </c>
      <c r="K13" s="426">
        <v>566185.13</v>
      </c>
      <c r="L13" s="426">
        <v>426409.48599999998</v>
      </c>
      <c r="M13" s="18">
        <v>0</v>
      </c>
      <c r="N13" s="426">
        <v>64</v>
      </c>
      <c r="O13" s="426">
        <v>14926.968999999999</v>
      </c>
      <c r="P13" s="426">
        <v>3165.7150000000001</v>
      </c>
      <c r="R13" s="426">
        <v>1679</v>
      </c>
      <c r="S13" s="426">
        <v>440791.59100000001</v>
      </c>
      <c r="T13" s="426">
        <v>133285.67800000001</v>
      </c>
    </row>
    <row r="14" spans="1:20" ht="20.100000000000001" customHeight="1">
      <c r="A14" s="288" t="s">
        <v>35</v>
      </c>
      <c r="B14" s="426">
        <v>0</v>
      </c>
      <c r="C14" s="426">
        <v>0</v>
      </c>
      <c r="D14" s="426">
        <v>0</v>
      </c>
      <c r="E14" s="426">
        <v>0</v>
      </c>
      <c r="F14" s="426">
        <v>119</v>
      </c>
      <c r="G14" s="426">
        <v>18209.080000000002</v>
      </c>
      <c r="H14" s="426">
        <v>16211.072</v>
      </c>
      <c r="I14" s="18">
        <v>0</v>
      </c>
      <c r="J14" s="426">
        <v>3144</v>
      </c>
      <c r="K14" s="426">
        <v>70375.179000000004</v>
      </c>
      <c r="L14" s="426">
        <v>26533.477999999999</v>
      </c>
      <c r="M14" s="18">
        <v>0</v>
      </c>
      <c r="N14" s="426">
        <v>22</v>
      </c>
      <c r="O14" s="426">
        <v>10210.031000000001</v>
      </c>
      <c r="P14" s="426">
        <v>0</v>
      </c>
      <c r="R14" s="426">
        <v>870</v>
      </c>
      <c r="S14" s="426">
        <v>134993.48699999999</v>
      </c>
      <c r="T14" s="426">
        <v>2471.1759999999999</v>
      </c>
    </row>
    <row r="15" spans="1:20" ht="20.100000000000001" customHeight="1">
      <c r="A15" s="288" t="s">
        <v>36</v>
      </c>
      <c r="B15" s="426">
        <v>100</v>
      </c>
      <c r="C15" s="426">
        <v>37481.550000000003</v>
      </c>
      <c r="D15" s="426">
        <v>35903.038999999997</v>
      </c>
      <c r="E15" s="426">
        <v>0</v>
      </c>
      <c r="F15" s="426">
        <v>41</v>
      </c>
      <c r="G15" s="426">
        <v>8659.7780000000002</v>
      </c>
      <c r="H15" s="426">
        <v>75487.524999999994</v>
      </c>
      <c r="I15" s="18">
        <v>0</v>
      </c>
      <c r="J15" s="426">
        <v>753</v>
      </c>
      <c r="K15" s="426">
        <v>205225.541</v>
      </c>
      <c r="L15" s="426">
        <v>143194.06</v>
      </c>
      <c r="M15" s="18">
        <v>0</v>
      </c>
      <c r="N15" s="426">
        <v>23</v>
      </c>
      <c r="O15" s="426">
        <v>13967.16</v>
      </c>
      <c r="P15" s="426">
        <v>5996.5290000000005</v>
      </c>
      <c r="R15" s="426">
        <v>860</v>
      </c>
      <c r="S15" s="426">
        <v>197649.04300000001</v>
      </c>
      <c r="T15" s="426">
        <v>64750.347000000002</v>
      </c>
    </row>
    <row r="16" spans="1:20" ht="20.100000000000001" customHeight="1">
      <c r="A16" s="288" t="s">
        <v>37</v>
      </c>
      <c r="B16" s="426">
        <v>3854</v>
      </c>
      <c r="C16" s="426">
        <v>44816.796999999999</v>
      </c>
      <c r="D16" s="426">
        <v>0</v>
      </c>
      <c r="E16" s="426">
        <v>0</v>
      </c>
      <c r="F16" s="426">
        <v>22</v>
      </c>
      <c r="G16" s="426">
        <v>362.95299999999997</v>
      </c>
      <c r="H16" s="426">
        <v>0</v>
      </c>
      <c r="I16" s="18">
        <v>0</v>
      </c>
      <c r="J16" s="426">
        <v>10035</v>
      </c>
      <c r="K16" s="426">
        <v>101858.871</v>
      </c>
      <c r="L16" s="426">
        <v>0</v>
      </c>
      <c r="M16" s="18">
        <v>0</v>
      </c>
      <c r="N16" s="426">
        <v>7544</v>
      </c>
      <c r="O16" s="426">
        <v>54439.597000000002</v>
      </c>
      <c r="P16" s="426">
        <v>0</v>
      </c>
      <c r="R16" s="426">
        <v>64756</v>
      </c>
      <c r="S16" s="426">
        <v>664599.56999999995</v>
      </c>
      <c r="T16" s="426">
        <v>0</v>
      </c>
    </row>
    <row r="17" spans="1:24" ht="20.100000000000001" customHeight="1">
      <c r="A17" s="288" t="s">
        <v>38</v>
      </c>
      <c r="B17" s="426">
        <v>21</v>
      </c>
      <c r="C17" s="426">
        <v>0</v>
      </c>
      <c r="D17" s="426">
        <v>3455</v>
      </c>
      <c r="E17" s="426">
        <v>0</v>
      </c>
      <c r="F17" s="426">
        <v>0</v>
      </c>
      <c r="G17" s="426">
        <v>0</v>
      </c>
      <c r="H17" s="426">
        <v>0</v>
      </c>
      <c r="I17" s="18">
        <v>0</v>
      </c>
      <c r="J17" s="426">
        <v>25</v>
      </c>
      <c r="K17" s="426">
        <v>5201.1570000000002</v>
      </c>
      <c r="L17" s="426">
        <v>9412.4750000000004</v>
      </c>
      <c r="M17" s="18">
        <v>0</v>
      </c>
      <c r="N17" s="426">
        <v>2</v>
      </c>
      <c r="O17" s="426">
        <v>819.32600000000002</v>
      </c>
      <c r="P17" s="426">
        <v>0</v>
      </c>
      <c r="R17" s="426">
        <v>50</v>
      </c>
      <c r="S17" s="426">
        <v>61812.034</v>
      </c>
      <c r="T17" s="426">
        <v>6039.8050000000003</v>
      </c>
    </row>
    <row r="18" spans="1:24" ht="20.100000000000001" customHeight="1">
      <c r="A18" s="288" t="s">
        <v>97</v>
      </c>
      <c r="B18" s="426">
        <v>0</v>
      </c>
      <c r="C18" s="426">
        <v>0</v>
      </c>
      <c r="D18" s="426">
        <v>0</v>
      </c>
      <c r="E18" s="426">
        <v>0</v>
      </c>
      <c r="F18" s="426">
        <v>0</v>
      </c>
      <c r="G18" s="426">
        <v>0</v>
      </c>
      <c r="H18" s="426">
        <v>0</v>
      </c>
      <c r="I18" s="18">
        <v>0</v>
      </c>
      <c r="J18" s="426">
        <v>0</v>
      </c>
      <c r="K18" s="426">
        <v>0</v>
      </c>
      <c r="L18" s="426">
        <v>0</v>
      </c>
      <c r="M18" s="18">
        <v>0</v>
      </c>
      <c r="N18" s="426">
        <v>0</v>
      </c>
      <c r="O18" s="426">
        <v>0</v>
      </c>
      <c r="P18" s="426">
        <v>0</v>
      </c>
      <c r="R18" s="426">
        <v>0</v>
      </c>
      <c r="S18" s="426">
        <v>0</v>
      </c>
      <c r="T18" s="426">
        <v>0</v>
      </c>
    </row>
    <row r="19" spans="1:24" ht="20.100000000000001" customHeight="1">
      <c r="A19" s="288" t="s">
        <v>116</v>
      </c>
      <c r="B19" s="426">
        <v>1004</v>
      </c>
      <c r="C19" s="426">
        <v>22233.753000000001</v>
      </c>
      <c r="D19" s="426">
        <v>164520.72399999999</v>
      </c>
      <c r="E19" s="426">
        <v>0</v>
      </c>
      <c r="F19" s="426">
        <v>566</v>
      </c>
      <c r="G19" s="426">
        <v>8184.7110000000002</v>
      </c>
      <c r="H19" s="426">
        <v>140828.67300000001</v>
      </c>
      <c r="I19" s="18">
        <v>0</v>
      </c>
      <c r="J19" s="426">
        <v>2801</v>
      </c>
      <c r="K19" s="426">
        <v>30038.983</v>
      </c>
      <c r="L19" s="426">
        <v>153277.761</v>
      </c>
      <c r="M19" s="18">
        <v>0</v>
      </c>
      <c r="N19" s="426">
        <v>48</v>
      </c>
      <c r="O19" s="426">
        <v>11492.795</v>
      </c>
      <c r="P19" s="426">
        <v>74576.966</v>
      </c>
      <c r="R19" s="426">
        <v>10766</v>
      </c>
      <c r="S19" s="426">
        <v>75132.915999999997</v>
      </c>
      <c r="T19" s="426">
        <v>362006.92800000001</v>
      </c>
    </row>
    <row r="20" spans="1:24" ht="20.100000000000001" customHeight="1">
      <c r="A20" s="288" t="s">
        <v>41</v>
      </c>
      <c r="B20" s="426">
        <v>0</v>
      </c>
      <c r="C20" s="426">
        <v>0</v>
      </c>
      <c r="D20" s="426">
        <v>0</v>
      </c>
      <c r="E20" s="426">
        <v>0</v>
      </c>
      <c r="F20" s="426">
        <v>0</v>
      </c>
      <c r="G20" s="426">
        <v>0</v>
      </c>
      <c r="H20" s="426">
        <v>0</v>
      </c>
      <c r="I20" s="18">
        <v>0</v>
      </c>
      <c r="J20" s="426">
        <v>0</v>
      </c>
      <c r="K20" s="426">
        <v>0</v>
      </c>
      <c r="L20" s="426">
        <v>0</v>
      </c>
      <c r="M20" s="18">
        <v>0</v>
      </c>
      <c r="N20" s="426">
        <v>0</v>
      </c>
      <c r="O20" s="426">
        <v>0</v>
      </c>
      <c r="P20" s="426">
        <v>0</v>
      </c>
      <c r="R20" s="426">
        <v>0</v>
      </c>
      <c r="S20" s="426">
        <v>0</v>
      </c>
      <c r="T20" s="426">
        <v>0</v>
      </c>
    </row>
    <row r="21" spans="1:24" ht="20.100000000000001" customHeight="1">
      <c r="A21" s="27" t="s">
        <v>42</v>
      </c>
      <c r="B21" s="426">
        <v>0</v>
      </c>
      <c r="C21" s="426">
        <v>0</v>
      </c>
      <c r="D21" s="426">
        <v>0</v>
      </c>
      <c r="E21" s="426">
        <v>0</v>
      </c>
      <c r="F21" s="426">
        <v>0</v>
      </c>
      <c r="G21" s="426">
        <v>0</v>
      </c>
      <c r="H21" s="426">
        <v>0</v>
      </c>
      <c r="I21" s="18">
        <v>0</v>
      </c>
      <c r="J21" s="426">
        <v>0</v>
      </c>
      <c r="K21" s="426">
        <v>0</v>
      </c>
      <c r="L21" s="426">
        <v>0</v>
      </c>
      <c r="M21" s="18">
        <v>0</v>
      </c>
      <c r="N21" s="426">
        <v>0</v>
      </c>
      <c r="O21" s="426">
        <v>0</v>
      </c>
      <c r="P21" s="426">
        <v>0</v>
      </c>
      <c r="R21" s="426">
        <v>0</v>
      </c>
      <c r="S21" s="426">
        <v>0</v>
      </c>
      <c r="T21" s="426">
        <v>0</v>
      </c>
    </row>
    <row r="22" spans="1:24" ht="20.100000000000001" customHeight="1">
      <c r="A22" s="288" t="s">
        <v>43</v>
      </c>
      <c r="B22" s="426">
        <v>8</v>
      </c>
      <c r="C22" s="426">
        <v>6715</v>
      </c>
      <c r="D22" s="426">
        <v>1950.847</v>
      </c>
      <c r="E22" s="426">
        <v>0</v>
      </c>
      <c r="F22" s="426">
        <v>7</v>
      </c>
      <c r="G22" s="426">
        <v>0</v>
      </c>
      <c r="H22" s="426">
        <v>3345.8029999999999</v>
      </c>
      <c r="I22" s="18">
        <v>0</v>
      </c>
      <c r="J22" s="426">
        <v>18</v>
      </c>
      <c r="K22" s="426">
        <v>0</v>
      </c>
      <c r="L22" s="426">
        <v>12555.814</v>
      </c>
      <c r="M22" s="18">
        <v>0</v>
      </c>
      <c r="N22" s="426">
        <v>0</v>
      </c>
      <c r="O22" s="426">
        <v>0</v>
      </c>
      <c r="P22" s="426">
        <v>0</v>
      </c>
      <c r="R22" s="426">
        <v>18</v>
      </c>
      <c r="S22" s="426">
        <v>31643</v>
      </c>
      <c r="T22" s="426">
        <v>16553</v>
      </c>
    </row>
    <row r="23" spans="1:24" ht="20.100000000000001" customHeight="1">
      <c r="A23" s="288" t="s">
        <v>44</v>
      </c>
      <c r="B23" s="426">
        <v>0</v>
      </c>
      <c r="C23" s="426">
        <v>0</v>
      </c>
      <c r="D23" s="426">
        <v>0</v>
      </c>
      <c r="E23" s="426">
        <v>0</v>
      </c>
      <c r="F23" s="426">
        <v>0</v>
      </c>
      <c r="G23" s="426">
        <v>0</v>
      </c>
      <c r="H23" s="426">
        <v>0</v>
      </c>
      <c r="I23" s="18">
        <v>0</v>
      </c>
      <c r="J23" s="426">
        <v>0</v>
      </c>
      <c r="K23" s="426">
        <v>0</v>
      </c>
      <c r="L23" s="426">
        <v>0</v>
      </c>
      <c r="M23" s="18">
        <v>0</v>
      </c>
      <c r="N23" s="426">
        <v>0</v>
      </c>
      <c r="O23" s="426">
        <v>0</v>
      </c>
      <c r="P23" s="426">
        <v>0</v>
      </c>
      <c r="R23" s="426">
        <v>0</v>
      </c>
      <c r="S23" s="426">
        <v>0</v>
      </c>
      <c r="T23" s="426">
        <v>0</v>
      </c>
    </row>
    <row r="24" spans="1:24" ht="20.100000000000001" customHeight="1">
      <c r="A24" s="288" t="s">
        <v>45</v>
      </c>
      <c r="B24" s="426">
        <v>4</v>
      </c>
      <c r="C24" s="426">
        <v>0</v>
      </c>
      <c r="D24" s="426">
        <v>12000</v>
      </c>
      <c r="E24" s="426">
        <v>0</v>
      </c>
      <c r="F24" s="426">
        <v>1</v>
      </c>
      <c r="G24" s="426">
        <v>0</v>
      </c>
      <c r="H24" s="426">
        <v>10000</v>
      </c>
      <c r="I24" s="18">
        <v>0</v>
      </c>
      <c r="J24" s="426">
        <v>5</v>
      </c>
      <c r="K24" s="426">
        <v>73750</v>
      </c>
      <c r="L24" s="426">
        <v>5000</v>
      </c>
      <c r="M24" s="18">
        <v>0</v>
      </c>
      <c r="N24" s="426">
        <v>0</v>
      </c>
      <c r="O24" s="426">
        <v>0</v>
      </c>
      <c r="P24" s="426">
        <v>0</v>
      </c>
      <c r="R24" s="426">
        <v>7</v>
      </c>
      <c r="S24" s="426">
        <v>8475</v>
      </c>
      <c r="T24" s="426">
        <v>2250</v>
      </c>
    </row>
    <row r="25" spans="1:24" ht="20.25" customHeight="1" thickBot="1">
      <c r="A25" s="373" t="s">
        <v>46</v>
      </c>
      <c r="B25" s="427">
        <v>7345</v>
      </c>
      <c r="C25" s="427">
        <v>543701.48900000006</v>
      </c>
      <c r="D25" s="427">
        <v>519290.86099999998</v>
      </c>
      <c r="E25" s="427">
        <v>0</v>
      </c>
      <c r="F25" s="427">
        <v>1962</v>
      </c>
      <c r="G25" s="427">
        <v>134687.823</v>
      </c>
      <c r="H25" s="427">
        <v>1050785.523</v>
      </c>
      <c r="I25" s="427">
        <v>30560071</v>
      </c>
      <c r="J25" s="427">
        <v>55953</v>
      </c>
      <c r="K25" s="427">
        <v>4950999.2539999997</v>
      </c>
      <c r="L25" s="427">
        <v>2396798.2279999997</v>
      </c>
      <c r="M25" s="427">
        <v>0</v>
      </c>
      <c r="N25" s="427">
        <v>13835</v>
      </c>
      <c r="O25" s="427">
        <v>422103.15099999995</v>
      </c>
      <c r="P25" s="427">
        <v>142366.405</v>
      </c>
      <c r="Q25" s="427"/>
      <c r="R25" s="427">
        <v>162663</v>
      </c>
      <c r="S25" s="427">
        <v>4557089.6629999997</v>
      </c>
      <c r="T25" s="427">
        <v>1578477.1530000002</v>
      </c>
    </row>
    <row r="26" spans="1:24" ht="17.25" customHeight="1">
      <c r="A26" s="24" t="s">
        <v>466</v>
      </c>
    </row>
    <row r="27" spans="1:24" ht="12" customHeight="1">
      <c r="A27" s="419"/>
      <c r="B27" s="419"/>
      <c r="C27" s="419"/>
      <c r="D27" s="419"/>
      <c r="E27" s="419"/>
      <c r="F27" s="419"/>
      <c r="G27" s="419"/>
      <c r="H27" s="419"/>
      <c r="I27" s="419"/>
      <c r="J27" s="419"/>
      <c r="K27" s="419"/>
      <c r="L27" s="419"/>
    </row>
    <row r="28" spans="1:24">
      <c r="B28" s="24"/>
      <c r="C28" s="24"/>
      <c r="D28" s="24"/>
      <c r="E28" s="24"/>
      <c r="F28" s="35"/>
      <c r="G28" s="35"/>
      <c r="H28" s="35"/>
      <c r="I28" s="35"/>
      <c r="J28" s="35"/>
      <c r="K28" s="35"/>
      <c r="L28" s="35"/>
      <c r="M28" s="35"/>
      <c r="N28" s="35"/>
      <c r="O28" s="35"/>
      <c r="P28" s="35"/>
      <c r="Q28" s="35"/>
      <c r="R28" s="35"/>
      <c r="S28" s="35"/>
      <c r="T28" s="35"/>
      <c r="U28" s="35"/>
      <c r="V28" s="35"/>
      <c r="W28" s="35"/>
      <c r="X28" s="35"/>
    </row>
    <row r="29" spans="1:24">
      <c r="B29" s="428"/>
      <c r="C29" s="428"/>
      <c r="D29" s="428"/>
      <c r="E29" s="428"/>
      <c r="F29" s="428"/>
      <c r="G29" s="428"/>
      <c r="H29" s="428"/>
      <c r="I29" s="428"/>
      <c r="J29" s="428"/>
      <c r="K29" s="428"/>
      <c r="L29" s="428"/>
      <c r="M29" s="428"/>
      <c r="N29" s="428"/>
      <c r="O29" s="428"/>
      <c r="P29" s="428"/>
      <c r="Q29" s="428"/>
      <c r="R29" s="428"/>
      <c r="S29" s="428"/>
      <c r="T29" s="428"/>
    </row>
    <row r="201" spans="3:3">
      <c r="C201" s="18" t="s">
        <v>157</v>
      </c>
    </row>
    <row r="202" spans="3:3">
      <c r="C202" s="18" t="s">
        <v>157</v>
      </c>
    </row>
  </sheetData>
  <mergeCells count="9">
    <mergeCell ref="A27:L27"/>
    <mergeCell ref="A2:T2"/>
    <mergeCell ref="A3:T3"/>
    <mergeCell ref="A4:T4"/>
    <mergeCell ref="B6:D6"/>
    <mergeCell ref="F6:H6"/>
    <mergeCell ref="J6:L6"/>
    <mergeCell ref="N6:P6"/>
    <mergeCell ref="R6:T6"/>
  </mergeCells>
  <hyperlinks>
    <hyperlink ref="A1" location="Índice!A1" display="Volver al Índice" xr:uid="{ADCD0B10-61E8-4F9F-9305-9E3FCD9FF88F}"/>
  </hyperlinks>
  <printOptions horizontalCentered="1" verticalCentered="1"/>
  <pageMargins left="0.59055118110236227" right="0.59055118110236227" top="0.98425196850393704" bottom="0.98425196850393704"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62</vt:i4>
      </vt:variant>
      <vt:variant>
        <vt:lpstr>Rangos con nombre</vt:lpstr>
      </vt:variant>
      <vt:variant>
        <vt:i4>11</vt:i4>
      </vt:variant>
    </vt:vector>
  </HeadingPairs>
  <TitlesOfParts>
    <vt:vector size="73" baseType="lpstr">
      <vt:lpstr>Carátula_BM</vt:lpstr>
      <vt:lpstr>Índice</vt:lpstr>
      <vt:lpstr>Agregación_EEFF</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'10'!Área_de_impresión</vt:lpstr>
      <vt:lpstr>'27'!Área_de_impresión</vt:lpstr>
      <vt:lpstr>'9'!Área_de_impresión</vt:lpstr>
      <vt:lpstr>Carátula_BM!Área_de_impresión</vt:lpstr>
      <vt:lpstr>Índice!Área_de_impresión</vt:lpstr>
      <vt:lpstr>'1'!Periodo</vt:lpstr>
      <vt:lpstr>'1'!Print_Area</vt:lpstr>
      <vt:lpstr>'2'!Print_Area</vt:lpstr>
      <vt:lpstr>'3'!Print_Area</vt:lpstr>
      <vt:lpstr>'1'!TipoCambioMes</vt:lpstr>
      <vt:lpstr>Agregación_EEFF!Títulos_a_imprimir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Gabriel Cachuan Paucar</dc:creator>
  <cp:lastModifiedBy>Eduardo Gabriel Cachuan Paucar</cp:lastModifiedBy>
  <dcterms:created xsi:type="dcterms:W3CDTF">2024-05-10T18:13:44Z</dcterms:created>
  <dcterms:modified xsi:type="dcterms:W3CDTF">2024-05-10T18:14:16Z</dcterms:modified>
</cp:coreProperties>
</file>